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465" yWindow="-15" windowWidth="10470" windowHeight="5685" firstSheet="3" activeTab="3"/>
  </bookViews>
  <sheets>
    <sheet name="PN" sheetId="1" state="hidden" r:id="rId1"/>
    <sheet name="Daten" sheetId="2" state="hidden" r:id="rId2"/>
    <sheet name="übertrag" sheetId="5" state="hidden" r:id="rId3"/>
    <sheet name="Bericht" sheetId="3" r:id="rId4"/>
    <sheet name="Anhang" sheetId="4" r:id="rId5"/>
    <sheet name="Tabelle6" sheetId="7" r:id="rId6"/>
    <sheet name="Tabelle7" sheetId="8" r:id="rId7"/>
    <sheet name="Tabelle8" sheetId="9" r:id="rId8"/>
    <sheet name="Tabelle9" sheetId="10" r:id="rId9"/>
    <sheet name="Tabelle10" sheetId="11" r:id="rId10"/>
    <sheet name="Tabelle11" sheetId="12" r:id="rId11"/>
    <sheet name="Tabelle12" sheetId="13" r:id="rId12"/>
    <sheet name="Tabelle13" sheetId="14" r:id="rId13"/>
    <sheet name="Tabelle14" sheetId="15" r:id="rId14"/>
    <sheet name="Tabelle15" sheetId="16" r:id="rId15"/>
    <sheet name="Tabelle16" sheetId="17" r:id="rId16"/>
  </sheets>
  <definedNames>
    <definedName name="_xlnm.Print_Titles" localSheetId="4">Anhang!$A:$D,Anhang!$1:$12</definedName>
    <definedName name="_xlnm.Print_Titles" localSheetId="3">Bericht!$A:$D,Bericht!$1:$11</definedName>
    <definedName name="_xlnm.Print_Titles" localSheetId="1">Daten!$A:$D,Daten!$1:$11</definedName>
  </definedNames>
  <calcPr calcId="145621"/>
</workbook>
</file>

<file path=xl/calcChain.xml><?xml version="1.0" encoding="utf-8"?>
<calcChain xmlns="http://schemas.openxmlformats.org/spreadsheetml/2006/main">
  <c r="DV10" i="3" l="1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AK128" i="5"/>
  <c r="AL128" i="5"/>
  <c r="AM128" i="5"/>
  <c r="AN128" i="5"/>
  <c r="AO128" i="5"/>
  <c r="AP128" i="5"/>
  <c r="AR128" i="5"/>
  <c r="AS128" i="5"/>
  <c r="AT128" i="5"/>
  <c r="AU128" i="5"/>
  <c r="AV128" i="5"/>
  <c r="AW128" i="5"/>
  <c r="AX128" i="5"/>
  <c r="AY128" i="5"/>
  <c r="BA128" i="5"/>
  <c r="BB128" i="5"/>
  <c r="BC128" i="5"/>
  <c r="BD128" i="5"/>
  <c r="BE128" i="5"/>
  <c r="BF128" i="5"/>
  <c r="BG128" i="5"/>
  <c r="BH128" i="5"/>
  <c r="BI128" i="5"/>
  <c r="BJ128" i="5"/>
  <c r="BK128" i="5"/>
  <c r="BL128" i="5"/>
  <c r="BM128" i="5"/>
  <c r="BN128" i="5"/>
  <c r="BO128" i="5"/>
  <c r="BP128" i="5"/>
  <c r="BQ128" i="5"/>
  <c r="BR128" i="5"/>
  <c r="BS128" i="5"/>
  <c r="BT128" i="5"/>
  <c r="BU128" i="5"/>
  <c r="BV128" i="5"/>
  <c r="BW128" i="5"/>
  <c r="BX128" i="5"/>
  <c r="BY128" i="5"/>
  <c r="BZ128" i="5"/>
  <c r="CA128" i="5"/>
  <c r="CB128" i="5"/>
  <c r="CC128" i="5"/>
  <c r="CD128" i="5"/>
  <c r="CE128" i="5"/>
  <c r="CF128" i="5"/>
  <c r="CG128" i="5"/>
  <c r="CH128" i="5"/>
  <c r="CI128" i="5"/>
  <c r="CJ128" i="5"/>
  <c r="CK128" i="5"/>
  <c r="CM128" i="5"/>
  <c r="CN128" i="5"/>
  <c r="CO128" i="5"/>
  <c r="CP128" i="5"/>
  <c r="CQ128" i="5"/>
  <c r="CR128" i="5"/>
  <c r="CS128" i="5"/>
  <c r="CT128" i="5"/>
  <c r="CU128" i="5"/>
  <c r="CV128" i="5"/>
  <c r="CX128" i="5"/>
  <c r="CY128" i="5"/>
  <c r="CZ128" i="5"/>
  <c r="DB128" i="5"/>
  <c r="DC128" i="5"/>
  <c r="DD128" i="5"/>
  <c r="DE128" i="5"/>
  <c r="DF128" i="5"/>
  <c r="DG128" i="5"/>
  <c r="DH128" i="5"/>
  <c r="DJ128" i="5"/>
  <c r="DK128" i="5"/>
  <c r="DL128" i="5"/>
  <c r="DM128" i="5"/>
  <c r="DN128" i="5"/>
  <c r="DO128" i="5"/>
  <c r="DP128" i="5"/>
  <c r="DQ128" i="5"/>
  <c r="DR128" i="5"/>
  <c r="DS128" i="5"/>
  <c r="B128" i="5"/>
  <c r="DU246" i="2"/>
  <c r="DT246" i="2"/>
  <c r="DS246" i="2"/>
  <c r="DR246" i="2"/>
  <c r="DQ246" i="2"/>
  <c r="DP246" i="2"/>
  <c r="DO246" i="2"/>
  <c r="DN246" i="2"/>
  <c r="DM246" i="2"/>
  <c r="DK246" i="2"/>
  <c r="DJ246" i="2"/>
  <c r="DI246" i="2"/>
  <c r="DH246" i="2"/>
  <c r="DG246" i="2"/>
  <c r="DF246" i="2"/>
  <c r="DE246" i="2"/>
  <c r="DC246" i="2"/>
  <c r="DB246" i="2"/>
  <c r="DA246" i="2"/>
  <c r="CY246" i="2"/>
  <c r="CX246" i="2"/>
  <c r="CW246" i="2"/>
  <c r="CV246" i="2"/>
  <c r="CU246" i="2"/>
  <c r="CT246" i="2"/>
  <c r="CS246" i="2"/>
  <c r="CR246" i="2"/>
  <c r="CQ246" i="2"/>
  <c r="CP246" i="2"/>
  <c r="CN246" i="2"/>
  <c r="CM246" i="2"/>
  <c r="CL246" i="2"/>
  <c r="CK246" i="2"/>
  <c r="CJ246" i="2"/>
  <c r="CI246" i="2"/>
  <c r="CH246" i="2"/>
  <c r="CG246" i="2"/>
  <c r="CF246" i="2"/>
  <c r="CE246" i="2"/>
  <c r="CD246" i="2"/>
  <c r="CC246" i="2"/>
  <c r="CB246" i="2"/>
  <c r="CA246" i="2"/>
  <c r="BZ246" i="2"/>
  <c r="BY246" i="2"/>
  <c r="BX246" i="2"/>
  <c r="BW246" i="2"/>
  <c r="BV246" i="2"/>
  <c r="BU246" i="2"/>
  <c r="BT246" i="2"/>
  <c r="BS246" i="2"/>
  <c r="BR246" i="2"/>
  <c r="BQ246" i="2"/>
  <c r="BP246" i="2"/>
  <c r="BO246" i="2"/>
  <c r="BN246" i="2"/>
  <c r="BM246" i="2"/>
  <c r="BL246" i="2"/>
  <c r="BK246" i="2"/>
  <c r="BJ246" i="2"/>
  <c r="BI246" i="2"/>
  <c r="BH246" i="2"/>
  <c r="DU224" i="2"/>
  <c r="DT224" i="2"/>
  <c r="DS224" i="2"/>
  <c r="DR224" i="2"/>
  <c r="DQ224" i="2"/>
  <c r="DP224" i="2"/>
  <c r="DO224" i="2"/>
  <c r="DN224" i="2"/>
  <c r="DM224" i="2"/>
  <c r="DK224" i="2"/>
  <c r="DJ224" i="2"/>
  <c r="DI224" i="2"/>
  <c r="DH224" i="2"/>
  <c r="DG224" i="2"/>
  <c r="DF224" i="2"/>
  <c r="DE224" i="2"/>
  <c r="DC224" i="2"/>
  <c r="DB224" i="2"/>
  <c r="DA224" i="2"/>
  <c r="CY224" i="2"/>
  <c r="CX224" i="2"/>
  <c r="CW224" i="2"/>
  <c r="CV224" i="2"/>
  <c r="CU224" i="2"/>
  <c r="CT224" i="2"/>
  <c r="CS224" i="2"/>
  <c r="CR224" i="2"/>
  <c r="CQ224" i="2"/>
  <c r="CP224" i="2"/>
  <c r="CN224" i="2"/>
  <c r="CM224" i="2"/>
  <c r="CL224" i="2"/>
  <c r="CK224" i="2"/>
  <c r="CJ224" i="2"/>
  <c r="CI224" i="2"/>
  <c r="CH224" i="2"/>
  <c r="CG224" i="2"/>
  <c r="CF224" i="2"/>
  <c r="CE224" i="2"/>
  <c r="CD224" i="2"/>
  <c r="CC224" i="2"/>
  <c r="CB224" i="2"/>
  <c r="CA224" i="2"/>
  <c r="BZ224" i="2"/>
  <c r="BY224" i="2"/>
  <c r="BX224" i="2"/>
  <c r="BW224" i="2"/>
  <c r="BV224" i="2"/>
  <c r="BU224" i="2"/>
  <c r="BT224" i="2"/>
  <c r="BS224" i="2"/>
  <c r="BR224" i="2"/>
  <c r="BQ224" i="2"/>
  <c r="BP224" i="2"/>
  <c r="BO224" i="2"/>
  <c r="BN224" i="2"/>
  <c r="BM224" i="2"/>
  <c r="BL224" i="2"/>
  <c r="BK224" i="2"/>
  <c r="BJ224" i="2"/>
  <c r="BI224" i="2"/>
  <c r="BH224" i="2"/>
  <c r="DU201" i="2"/>
  <c r="DT201" i="2"/>
  <c r="DS201" i="2"/>
  <c r="DR201" i="2"/>
  <c r="DQ201" i="2"/>
  <c r="DP201" i="2"/>
  <c r="DO201" i="2"/>
  <c r="DN201" i="2"/>
  <c r="DM201" i="2"/>
  <c r="DK201" i="2"/>
  <c r="DJ201" i="2"/>
  <c r="DI201" i="2"/>
  <c r="DH201" i="2"/>
  <c r="DG201" i="2"/>
  <c r="DF201" i="2"/>
  <c r="DE201" i="2"/>
  <c r="DC201" i="2"/>
  <c r="DB201" i="2"/>
  <c r="DA201" i="2"/>
  <c r="CY201" i="2"/>
  <c r="CX201" i="2"/>
  <c r="CW201" i="2"/>
  <c r="CV201" i="2"/>
  <c r="CU201" i="2"/>
  <c r="CT201" i="2"/>
  <c r="CS201" i="2"/>
  <c r="CR201" i="2"/>
  <c r="CQ201" i="2"/>
  <c r="CP201" i="2"/>
  <c r="CN201" i="2"/>
  <c r="CM201" i="2"/>
  <c r="CL201" i="2"/>
  <c r="CK201" i="2"/>
  <c r="CJ201" i="2"/>
  <c r="CI201" i="2"/>
  <c r="CH201" i="2"/>
  <c r="CG201" i="2"/>
  <c r="CF201" i="2"/>
  <c r="CE201" i="2"/>
  <c r="CD201" i="2"/>
  <c r="CC201" i="2"/>
  <c r="CB201" i="2"/>
  <c r="CA201" i="2"/>
  <c r="BZ201" i="2"/>
  <c r="BY201" i="2"/>
  <c r="BX201" i="2"/>
  <c r="BW201" i="2"/>
  <c r="BV201" i="2"/>
  <c r="BU201" i="2"/>
  <c r="BT201" i="2"/>
  <c r="BS201" i="2"/>
  <c r="BR201" i="2"/>
  <c r="BQ201" i="2"/>
  <c r="BP201" i="2"/>
  <c r="BO201" i="2"/>
  <c r="BN201" i="2"/>
  <c r="BM201" i="2"/>
  <c r="BL201" i="2"/>
  <c r="BK201" i="2"/>
  <c r="BJ201" i="2"/>
  <c r="BI201" i="2"/>
  <c r="BH201" i="2"/>
  <c r="DV113" i="2"/>
  <c r="DU113" i="2"/>
  <c r="DT113" i="2"/>
  <c r="DS113" i="2"/>
  <c r="DR113" i="2"/>
  <c r="DQ113" i="2"/>
  <c r="DP113" i="2"/>
  <c r="DO113" i="2"/>
  <c r="DN113" i="2"/>
  <c r="DM113" i="2"/>
  <c r="DK113" i="2"/>
  <c r="DJ113" i="2"/>
  <c r="DI113" i="2"/>
  <c r="DH113" i="2"/>
  <c r="DG113" i="2"/>
  <c r="DF113" i="2"/>
  <c r="DE113" i="2"/>
  <c r="DC113" i="2"/>
  <c r="DB113" i="2"/>
  <c r="DA113" i="2"/>
  <c r="CY113" i="2"/>
  <c r="CX113" i="2"/>
  <c r="CW113" i="2"/>
  <c r="CV113" i="2"/>
  <c r="CU113" i="2"/>
  <c r="CT113" i="2"/>
  <c r="CS113" i="2"/>
  <c r="CR113" i="2"/>
  <c r="CQ113" i="2"/>
  <c r="CP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V93" i="2"/>
  <c r="DU93" i="2"/>
  <c r="DT93" i="2"/>
  <c r="DS93" i="2"/>
  <c r="DR93" i="2"/>
  <c r="DQ93" i="2"/>
  <c r="DP93" i="2"/>
  <c r="DO93" i="2"/>
  <c r="DN93" i="2"/>
  <c r="DM93" i="2"/>
  <c r="DK93" i="2"/>
  <c r="DJ93" i="2"/>
  <c r="DI93" i="2"/>
  <c r="DH93" i="2"/>
  <c r="DG93" i="2"/>
  <c r="DF93" i="2"/>
  <c r="DE93" i="2"/>
  <c r="DC93" i="2"/>
  <c r="DB93" i="2"/>
  <c r="DA93" i="2"/>
  <c r="CY93" i="2"/>
  <c r="CX93" i="2"/>
  <c r="CW93" i="2"/>
  <c r="CV93" i="2"/>
  <c r="CU93" i="2"/>
  <c r="CT93" i="2"/>
  <c r="CS93" i="2"/>
  <c r="CR93" i="2"/>
  <c r="CQ93" i="2"/>
  <c r="CP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Q89" i="1" l="1"/>
  <c r="Q88" i="1"/>
  <c r="Q86" i="1"/>
  <c r="Q85" i="1"/>
  <c r="BH121" i="1"/>
  <c r="AE121" i="1"/>
  <c r="AC121" i="1"/>
  <c r="AB121" i="1"/>
  <c r="Y121" i="1"/>
  <c r="Q121" i="1"/>
  <c r="BH118" i="1"/>
  <c r="BH98" i="1"/>
  <c r="AE77" i="1"/>
  <c r="AB77" i="1"/>
  <c r="AC77" i="1" s="1"/>
  <c r="Y77" i="1"/>
  <c r="BH72" i="1"/>
  <c r="BH71" i="1"/>
  <c r="BH61" i="1"/>
  <c r="BH38" i="1"/>
  <c r="DT10" i="3"/>
  <c r="AK25" i="3" l="1"/>
  <c r="AK24" i="3"/>
  <c r="AK22" i="3"/>
  <c r="AK21" i="3"/>
  <c r="DW23" i="3" l="1"/>
  <c r="DL23" i="3"/>
  <c r="DD23" i="3"/>
  <c r="CO23" i="3"/>
  <c r="BC23" i="3"/>
  <c r="DU23" i="2"/>
  <c r="DL23" i="2"/>
  <c r="DD23" i="2"/>
  <c r="CO23" i="2"/>
  <c r="BC23" i="2"/>
  <c r="C1" i="5"/>
  <c r="D1" i="5" s="1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AI1" i="5" s="1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Y1" i="5" s="1"/>
  <c r="AZ1" i="5" s="1"/>
  <c r="BA1" i="5" s="1"/>
  <c r="BB1" i="5" s="1"/>
  <c r="BC1" i="5" s="1"/>
  <c r="BD1" i="5" s="1"/>
  <c r="BE1" i="5" s="1"/>
  <c r="BF1" i="5" s="1"/>
  <c r="BG1" i="5" s="1"/>
  <c r="BH1" i="5" s="1"/>
  <c r="BI1" i="5" s="1"/>
  <c r="BJ1" i="5" s="1"/>
  <c r="BK1" i="5" s="1"/>
  <c r="BL1" i="5" s="1"/>
  <c r="BM1" i="5" s="1"/>
  <c r="BN1" i="5" s="1"/>
  <c r="BO1" i="5" s="1"/>
  <c r="BP1" i="5" s="1"/>
  <c r="BQ1" i="5" s="1"/>
  <c r="BR1" i="5" s="1"/>
  <c r="BS1" i="5" s="1"/>
  <c r="BT1" i="5" s="1"/>
  <c r="BU1" i="5" s="1"/>
  <c r="BV1" i="5" s="1"/>
  <c r="BW1" i="5" s="1"/>
  <c r="BX1" i="5" s="1"/>
  <c r="BY1" i="5" s="1"/>
  <c r="BZ1" i="5" s="1"/>
  <c r="CA1" i="5" s="1"/>
  <c r="CB1" i="5" s="1"/>
  <c r="CC1" i="5" s="1"/>
  <c r="CD1" i="5" s="1"/>
  <c r="CE1" i="5" s="1"/>
  <c r="CF1" i="5" s="1"/>
  <c r="CG1" i="5" s="1"/>
  <c r="CH1" i="5" s="1"/>
  <c r="CI1" i="5" s="1"/>
  <c r="CJ1" i="5" s="1"/>
  <c r="CK1" i="5" s="1"/>
  <c r="CL1" i="5" s="1"/>
  <c r="CM1" i="5" s="1"/>
  <c r="CN1" i="5" s="1"/>
  <c r="CO1" i="5" s="1"/>
  <c r="CP1" i="5" s="1"/>
  <c r="CQ1" i="5" s="1"/>
  <c r="CR1" i="5" s="1"/>
  <c r="CS1" i="5" s="1"/>
  <c r="CT1" i="5" s="1"/>
  <c r="CU1" i="5" s="1"/>
  <c r="CV1" i="5" s="1"/>
  <c r="CW1" i="5" s="1"/>
  <c r="CX1" i="5" s="1"/>
  <c r="CY1" i="5" s="1"/>
  <c r="CZ1" i="5" s="1"/>
  <c r="DA1" i="5" s="1"/>
  <c r="DB1" i="5" s="1"/>
  <c r="DC1" i="5" s="1"/>
  <c r="DD1" i="5" s="1"/>
  <c r="DE1" i="5" s="1"/>
  <c r="DF1" i="5" s="1"/>
  <c r="DG1" i="5" s="1"/>
  <c r="DH1" i="5" s="1"/>
  <c r="DI1" i="5" s="1"/>
  <c r="DJ1" i="5" s="1"/>
  <c r="DK1" i="5" s="1"/>
  <c r="DL1" i="5" s="1"/>
  <c r="DM1" i="5" s="1"/>
  <c r="DN1" i="5" s="1"/>
  <c r="DO1" i="5" s="1"/>
  <c r="DP1" i="5" s="1"/>
  <c r="DQ1" i="5" s="1"/>
  <c r="DR1" i="5" s="1"/>
  <c r="DS1" i="5" s="1"/>
  <c r="BH123" i="1" l="1"/>
  <c r="DT17" i="2"/>
  <c r="BH120" i="1"/>
  <c r="AE120" i="1"/>
  <c r="AB120" i="1"/>
  <c r="AC120" i="1" s="1"/>
  <c r="Y120" i="1"/>
  <c r="Q120" i="1"/>
  <c r="BH102" i="1"/>
  <c r="BH83" i="1"/>
  <c r="AB73" i="1"/>
  <c r="AB74" i="1"/>
  <c r="AC74" i="1" s="1"/>
  <c r="AB75" i="1"/>
  <c r="BH54" i="1"/>
  <c r="AB49" i="1"/>
  <c r="AC49" i="1" s="1"/>
  <c r="AE42" i="1"/>
  <c r="BH35" i="1"/>
  <c r="BH26" i="1"/>
  <c r="BH25" i="1"/>
  <c r="AB23" i="1"/>
  <c r="BH12" i="1"/>
  <c r="F3" i="1"/>
  <c r="F4" i="1" s="1"/>
  <c r="AC73" i="1"/>
  <c r="AC23" i="1"/>
  <c r="AK24" i="2"/>
  <c r="AK22" i="2"/>
  <c r="AK21" i="2"/>
  <c r="BJ78" i="3"/>
  <c r="BK309" i="2"/>
  <c r="BO309" i="2"/>
  <c r="BR309" i="2"/>
  <c r="BS78" i="3"/>
  <c r="BV309" i="2"/>
  <c r="BW78" i="3"/>
  <c r="BZ78" i="3"/>
  <c r="CA78" i="3"/>
  <c r="CE309" i="2"/>
  <c r="CL78" i="3"/>
  <c r="CM78" i="3"/>
  <c r="CP78" i="3"/>
  <c r="CU78" i="3"/>
  <c r="CX78" i="3"/>
  <c r="DB309" i="2"/>
  <c r="DC78" i="3"/>
  <c r="DF78" i="3"/>
  <c r="DG317" i="2"/>
  <c r="DJ78" i="3"/>
  <c r="DK78" i="3"/>
  <c r="DN309" i="2"/>
  <c r="DO78" i="3"/>
  <c r="DR78" i="3"/>
  <c r="DS78" i="3"/>
  <c r="BI317" i="2"/>
  <c r="BJ77" i="3"/>
  <c r="BM77" i="3"/>
  <c r="BU77" i="3"/>
  <c r="BZ77" i="3"/>
  <c r="CC77" i="3"/>
  <c r="CH77" i="3"/>
  <c r="CK77" i="3"/>
  <c r="CP77" i="3"/>
  <c r="CS77" i="3"/>
  <c r="CX77" i="3"/>
  <c r="DA317" i="2"/>
  <c r="DE317" i="2"/>
  <c r="DF77" i="3"/>
  <c r="DI77" i="3"/>
  <c r="DJ77" i="3"/>
  <c r="DM317" i="2"/>
  <c r="DU77" i="3"/>
  <c r="DW77" i="3"/>
  <c r="BJ302" i="2"/>
  <c r="BK302" i="2"/>
  <c r="BN76" i="3"/>
  <c r="BS302" i="2"/>
  <c r="BW76" i="3"/>
  <c r="BZ302" i="2"/>
  <c r="CA76" i="3"/>
  <c r="CE317" i="2"/>
  <c r="CH76" i="3"/>
  <c r="CI76" i="3"/>
  <c r="CL302" i="2"/>
  <c r="CM76" i="3"/>
  <c r="CP76" i="3"/>
  <c r="CQ76" i="3"/>
  <c r="CT76" i="3"/>
  <c r="CU76" i="3"/>
  <c r="CX76" i="3"/>
  <c r="CY76" i="3"/>
  <c r="DB76" i="3"/>
  <c r="DF76" i="3"/>
  <c r="DG76" i="3"/>
  <c r="DJ76" i="3"/>
  <c r="DK76" i="3"/>
  <c r="DN76" i="3"/>
  <c r="DO76" i="3"/>
  <c r="DS302" i="2"/>
  <c r="H307" i="2"/>
  <c r="L307" i="2"/>
  <c r="O75" i="3"/>
  <c r="P75" i="3"/>
  <c r="S75" i="3"/>
  <c r="T75" i="3"/>
  <c r="W75" i="3"/>
  <c r="X75" i="3"/>
  <c r="AA75" i="3"/>
  <c r="AB307" i="2"/>
  <c r="AE307" i="2"/>
  <c r="AF307" i="2"/>
  <c r="AI307" i="2"/>
  <c r="AJ75" i="3"/>
  <c r="AM307" i="2"/>
  <c r="AN307" i="2"/>
  <c r="AR307" i="2"/>
  <c r="AU75" i="3"/>
  <c r="AV75" i="3"/>
  <c r="AZ75" i="3"/>
  <c r="BC75" i="3"/>
  <c r="BD307" i="2"/>
  <c r="BG307" i="2"/>
  <c r="BH75" i="3"/>
  <c r="BK75" i="3"/>
  <c r="BL307" i="2"/>
  <c r="BO307" i="2"/>
  <c r="BS75" i="3"/>
  <c r="BW75" i="3"/>
  <c r="BX307" i="2"/>
  <c r="CA75" i="3"/>
  <c r="CB75" i="3"/>
  <c r="CE75" i="3"/>
  <c r="CF75" i="3"/>
  <c r="CJ75" i="3"/>
  <c r="CM75" i="3"/>
  <c r="CQ75" i="3"/>
  <c r="CU75" i="3"/>
  <c r="CV75" i="3"/>
  <c r="DT75" i="3" s="1"/>
  <c r="CZ75" i="3"/>
  <c r="DC307" i="2"/>
  <c r="DD75" i="3"/>
  <c r="DG307" i="2"/>
  <c r="DH307" i="2"/>
  <c r="DK75" i="3"/>
  <c r="DL75" i="3"/>
  <c r="DS75" i="3"/>
  <c r="DU75" i="3"/>
  <c r="E75" i="3"/>
  <c r="G306" i="2"/>
  <c r="K306" i="2"/>
  <c r="O38" i="4"/>
  <c r="P38" i="4"/>
  <c r="S306" i="2"/>
  <c r="T306" i="2"/>
  <c r="W306" i="2"/>
  <c r="X38" i="4"/>
  <c r="AB306" i="2"/>
  <c r="AF38" i="4"/>
  <c r="AM306" i="2"/>
  <c r="AN74" i="3"/>
  <c r="AQ306" i="2"/>
  <c r="AR38" i="4"/>
  <c r="AU306" i="2"/>
  <c r="AV38" i="4"/>
  <c r="BC74" i="3"/>
  <c r="BD306" i="2"/>
  <c r="BG306" i="2"/>
  <c r="BH38" i="4"/>
  <c r="BK306" i="2"/>
  <c r="BL38" i="4"/>
  <c r="BO74" i="3"/>
  <c r="BP306" i="2"/>
  <c r="BS38" i="4"/>
  <c r="BT38" i="4"/>
  <c r="BW306" i="2"/>
  <c r="BX38" i="4"/>
  <c r="CA38" i="4"/>
  <c r="CE74" i="3"/>
  <c r="CI38" i="4"/>
  <c r="CJ74" i="3"/>
  <c r="CM38" i="4"/>
  <c r="CQ38" i="4"/>
  <c r="CR38" i="4"/>
  <c r="CU74" i="3"/>
  <c r="CV38" i="4"/>
  <c r="DT38" i="4" s="1"/>
  <c r="CY74" i="3"/>
  <c r="DC306" i="2"/>
  <c r="DD306" i="2"/>
  <c r="DK38" i="4"/>
  <c r="DL306" i="2"/>
  <c r="DO74" i="3"/>
  <c r="DP38" i="4"/>
  <c r="DS306" i="2"/>
  <c r="DT306" i="2"/>
  <c r="E306" i="2"/>
  <c r="H20" i="4"/>
  <c r="L20" i="4"/>
  <c r="O73" i="3"/>
  <c r="P73" i="3"/>
  <c r="T20" i="4"/>
  <c r="X20" i="4"/>
  <c r="AJ20" i="4"/>
  <c r="AN73" i="3"/>
  <c r="AV73" i="3"/>
  <c r="AZ20" i="4"/>
  <c r="BC20" i="4"/>
  <c r="BK20" i="4"/>
  <c r="BL20" i="4"/>
  <c r="BO20" i="4"/>
  <c r="BP20" i="4"/>
  <c r="BW20" i="4"/>
  <c r="CA20" i="4"/>
  <c r="CB20" i="4"/>
  <c r="CE20" i="4"/>
  <c r="CF20" i="4"/>
  <c r="CM20" i="4"/>
  <c r="CQ20" i="4"/>
  <c r="CR20" i="4"/>
  <c r="CU20" i="4"/>
  <c r="CV20" i="4"/>
  <c r="DT20" i="4" s="1"/>
  <c r="DC20" i="4"/>
  <c r="DG20" i="4"/>
  <c r="DH20" i="4"/>
  <c r="DK20" i="4"/>
  <c r="DL73" i="3"/>
  <c r="DO20" i="4"/>
  <c r="DS20" i="4"/>
  <c r="DX17" i="3"/>
  <c r="BH119" i="1"/>
  <c r="AK25" i="2"/>
  <c r="AJ25" i="2"/>
  <c r="BH3" i="1"/>
  <c r="BH4" i="1"/>
  <c r="BH5" i="1"/>
  <c r="BH6" i="1"/>
  <c r="BH7" i="1"/>
  <c r="BH8" i="1"/>
  <c r="BH9" i="1"/>
  <c r="BH10" i="1"/>
  <c r="BH11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7" i="1"/>
  <c r="BH28" i="1"/>
  <c r="BH29" i="1"/>
  <c r="BH30" i="1"/>
  <c r="BH31" i="1"/>
  <c r="BH32" i="1"/>
  <c r="BH33" i="1"/>
  <c r="BH34" i="1"/>
  <c r="AK23" i="3" s="1"/>
  <c r="BH36" i="1"/>
  <c r="BH37" i="1"/>
  <c r="BH39" i="1"/>
  <c r="BH40" i="1"/>
  <c r="BH41" i="1"/>
  <c r="BH42" i="1"/>
  <c r="BH44" i="1"/>
  <c r="BH45" i="1"/>
  <c r="BH46" i="1"/>
  <c r="BH47" i="1"/>
  <c r="BH48" i="1"/>
  <c r="BH49" i="1"/>
  <c r="BH50" i="1"/>
  <c r="BH51" i="1"/>
  <c r="BH53" i="1"/>
  <c r="BH55" i="1"/>
  <c r="BH56" i="1"/>
  <c r="BH57" i="1"/>
  <c r="BH58" i="1"/>
  <c r="BH59" i="1"/>
  <c r="BH60" i="1"/>
  <c r="BH62" i="1"/>
  <c r="BH63" i="1"/>
  <c r="BH64" i="1"/>
  <c r="BH65" i="1"/>
  <c r="BH66" i="1"/>
  <c r="BH67" i="1"/>
  <c r="BH68" i="1"/>
  <c r="BH69" i="1"/>
  <c r="BH70" i="1"/>
  <c r="BH73" i="1"/>
  <c r="BH74" i="1"/>
  <c r="BH75" i="1"/>
  <c r="BH76" i="1"/>
  <c r="BH77" i="1"/>
  <c r="BH78" i="1"/>
  <c r="BH79" i="1"/>
  <c r="BH80" i="1"/>
  <c r="BH81" i="1"/>
  <c r="BH82" i="1"/>
  <c r="BH84" i="1"/>
  <c r="BH85" i="1"/>
  <c r="BH86" i="1"/>
  <c r="BH87" i="1"/>
  <c r="BH88" i="1"/>
  <c r="BH89" i="1"/>
  <c r="BH91" i="1"/>
  <c r="BH92" i="1"/>
  <c r="BH93" i="1"/>
  <c r="BH94" i="1"/>
  <c r="BH95" i="1"/>
  <c r="BH96" i="1"/>
  <c r="BH97" i="1"/>
  <c r="BH99" i="1"/>
  <c r="BH100" i="1"/>
  <c r="BH103" i="1"/>
  <c r="BH104" i="1"/>
  <c r="BH106" i="1"/>
  <c r="BH107" i="1"/>
  <c r="BH108" i="1"/>
  <c r="BH109" i="1"/>
  <c r="BH110" i="1"/>
  <c r="BH111" i="1"/>
  <c r="BH112" i="1"/>
  <c r="BH114" i="1"/>
  <c r="BH115" i="1"/>
  <c r="BH116" i="1"/>
  <c r="BH117" i="1"/>
  <c r="BH2" i="1"/>
  <c r="AB40" i="1"/>
  <c r="AB41" i="1"/>
  <c r="AC41" i="1" s="1"/>
  <c r="AB42" i="1"/>
  <c r="AB44" i="1"/>
  <c r="AC44" i="1" s="1"/>
  <c r="AB45" i="1"/>
  <c r="AC45" i="1" s="1"/>
  <c r="AB46" i="1"/>
  <c r="AB47" i="1"/>
  <c r="AB48" i="1"/>
  <c r="AC48" i="1" s="1"/>
  <c r="AB50" i="1"/>
  <c r="AC50" i="1" s="1"/>
  <c r="AB51" i="1"/>
  <c r="AB53" i="1"/>
  <c r="AB54" i="1"/>
  <c r="AC54" i="1" s="1"/>
  <c r="AB55" i="1"/>
  <c r="AC55" i="1" s="1"/>
  <c r="AB56" i="1"/>
  <c r="AB57" i="1"/>
  <c r="AB58" i="1"/>
  <c r="AC58" i="1" s="1"/>
  <c r="AB59" i="1"/>
  <c r="AB60" i="1"/>
  <c r="AB61" i="1"/>
  <c r="AB62" i="1"/>
  <c r="AC62" i="1" s="1"/>
  <c r="AB63" i="1"/>
  <c r="AB64" i="1"/>
  <c r="AB65" i="1"/>
  <c r="AB66" i="1"/>
  <c r="AC66" i="1" s="1"/>
  <c r="AB67" i="1"/>
  <c r="AB68" i="1"/>
  <c r="AB69" i="1"/>
  <c r="AB70" i="1"/>
  <c r="AC70" i="1" s="1"/>
  <c r="AB71" i="1"/>
  <c r="AB72" i="1"/>
  <c r="AB76" i="1"/>
  <c r="AB78" i="1"/>
  <c r="AC78" i="1" s="1"/>
  <c r="AB79" i="1"/>
  <c r="AB80" i="1"/>
  <c r="AB83" i="1"/>
  <c r="AB84" i="1"/>
  <c r="AB85" i="1"/>
  <c r="AC85" i="1" s="1"/>
  <c r="AB86" i="1"/>
  <c r="AB87" i="1"/>
  <c r="AB88" i="1"/>
  <c r="AC88" i="1" s="1"/>
  <c r="AB89" i="1"/>
  <c r="AB91" i="1"/>
  <c r="AB92" i="1"/>
  <c r="AB93" i="1"/>
  <c r="AC93" i="1" s="1"/>
  <c r="AB94" i="1"/>
  <c r="AB95" i="1"/>
  <c r="AB96" i="1"/>
  <c r="AB97" i="1"/>
  <c r="AC97" i="1" s="1"/>
  <c r="AB98" i="1"/>
  <c r="AB99" i="1"/>
  <c r="AB100" i="1"/>
  <c r="AB102" i="1"/>
  <c r="AC102" i="1" s="1"/>
  <c r="AB103" i="1"/>
  <c r="AB106" i="1"/>
  <c r="AB108" i="1"/>
  <c r="AC108" i="1" s="1"/>
  <c r="AB109" i="1"/>
  <c r="AB110" i="1"/>
  <c r="AB111" i="1"/>
  <c r="AB112" i="1"/>
  <c r="AB114" i="1"/>
  <c r="AC114" i="1" s="1"/>
  <c r="AB33" i="1"/>
  <c r="AC33" i="1" s="1"/>
  <c r="AB34" i="1"/>
  <c r="AB35" i="1"/>
  <c r="AB36" i="1"/>
  <c r="AC36" i="1" s="1"/>
  <c r="AB37" i="1"/>
  <c r="AC37" i="1" s="1"/>
  <c r="AB38" i="1"/>
  <c r="AB39" i="1"/>
  <c r="AB32" i="1"/>
  <c r="AC32" i="1" s="1"/>
  <c r="AB31" i="1"/>
  <c r="AC31" i="1" s="1"/>
  <c r="AB29" i="1"/>
  <c r="AC29" i="1" s="1"/>
  <c r="AB28" i="1"/>
  <c r="AB27" i="1"/>
  <c r="AC27" i="1" s="1"/>
  <c r="Y35" i="1"/>
  <c r="DX120" i="4"/>
  <c r="DX119" i="4"/>
  <c r="DX118" i="4"/>
  <c r="DX117" i="4"/>
  <c r="DX116" i="4"/>
  <c r="DX115" i="4"/>
  <c r="DX114" i="4"/>
  <c r="DX113" i="4"/>
  <c r="DX112" i="4"/>
  <c r="DX111" i="4"/>
  <c r="DX110" i="4"/>
  <c r="DX109" i="4"/>
  <c r="DX108" i="4"/>
  <c r="DX107" i="4"/>
  <c r="DX106" i="4"/>
  <c r="DX105" i="4"/>
  <c r="DX104" i="4"/>
  <c r="DX103" i="4"/>
  <c r="DX100" i="4"/>
  <c r="DX99" i="4"/>
  <c r="DX98" i="4"/>
  <c r="DX97" i="4"/>
  <c r="DX96" i="4"/>
  <c r="DX95" i="4"/>
  <c r="DX94" i="4"/>
  <c r="DX93" i="4"/>
  <c r="DX92" i="4"/>
  <c r="DX91" i="4"/>
  <c r="DX90" i="4"/>
  <c r="DX89" i="4"/>
  <c r="DX88" i="4"/>
  <c r="DX87" i="4"/>
  <c r="DX86" i="4"/>
  <c r="DX85" i="4"/>
  <c r="DX84" i="4"/>
  <c r="DX83" i="4"/>
  <c r="DX82" i="4"/>
  <c r="DX79" i="4"/>
  <c r="DX78" i="4"/>
  <c r="DX77" i="4"/>
  <c r="DX76" i="4"/>
  <c r="DX75" i="4"/>
  <c r="DX74" i="4"/>
  <c r="DX73" i="4"/>
  <c r="DX72" i="4"/>
  <c r="DX71" i="4"/>
  <c r="DX70" i="4"/>
  <c r="DX69" i="4"/>
  <c r="DX68" i="4"/>
  <c r="DX67" i="4"/>
  <c r="DX66" i="4"/>
  <c r="DX65" i="4"/>
  <c r="DX64" i="4"/>
  <c r="DX63" i="4"/>
  <c r="DX62" i="4"/>
  <c r="DX61" i="4"/>
  <c r="DX60" i="4"/>
  <c r="DX59" i="4"/>
  <c r="DX58" i="4"/>
  <c r="DX57" i="4"/>
  <c r="DX56" i="4"/>
  <c r="DX55" i="4"/>
  <c r="DX54" i="4"/>
  <c r="DX53" i="4"/>
  <c r="DX52" i="4"/>
  <c r="DX51" i="4"/>
  <c r="DX50" i="4"/>
  <c r="DX49" i="4"/>
  <c r="DX48" i="4"/>
  <c r="DX47" i="4"/>
  <c r="DX44" i="4"/>
  <c r="DX43" i="4"/>
  <c r="DX42" i="4"/>
  <c r="DX41" i="4"/>
  <c r="DX37" i="4"/>
  <c r="DX36" i="4"/>
  <c r="DX35" i="4"/>
  <c r="DX34" i="4"/>
  <c r="DX33" i="4"/>
  <c r="DX32" i="4"/>
  <c r="DX31" i="4"/>
  <c r="DX30" i="4"/>
  <c r="DX29" i="4"/>
  <c r="DX28" i="4"/>
  <c r="DX27" i="4"/>
  <c r="DX26" i="4"/>
  <c r="DX25" i="4"/>
  <c r="DX24" i="4"/>
  <c r="DX23" i="4"/>
  <c r="DW120" i="4"/>
  <c r="DW119" i="4"/>
  <c r="DW118" i="4"/>
  <c r="DW117" i="4"/>
  <c r="DW116" i="4"/>
  <c r="DW115" i="4"/>
  <c r="DW114" i="4"/>
  <c r="DW113" i="4"/>
  <c r="DW112" i="4"/>
  <c r="DW111" i="4"/>
  <c r="DW110" i="4"/>
  <c r="DW109" i="4"/>
  <c r="DW108" i="4"/>
  <c r="DW107" i="4"/>
  <c r="DW106" i="4"/>
  <c r="DW105" i="4"/>
  <c r="DW104" i="4"/>
  <c r="DW103" i="4"/>
  <c r="DW100" i="4"/>
  <c r="DW99" i="4"/>
  <c r="DW98" i="4"/>
  <c r="DW97" i="4"/>
  <c r="DW96" i="4"/>
  <c r="DW95" i="4"/>
  <c r="DW94" i="4"/>
  <c r="DW93" i="4"/>
  <c r="DW92" i="4"/>
  <c r="DW91" i="4"/>
  <c r="DW90" i="4"/>
  <c r="DW89" i="4"/>
  <c r="DW88" i="4"/>
  <c r="DW87" i="4"/>
  <c r="DW86" i="4"/>
  <c r="DW85" i="4"/>
  <c r="DW84" i="4"/>
  <c r="DW83" i="4"/>
  <c r="DW82" i="4"/>
  <c r="DW79" i="4"/>
  <c r="DW78" i="4"/>
  <c r="DW77" i="4"/>
  <c r="DW76" i="4"/>
  <c r="DW75" i="4"/>
  <c r="DW74" i="4"/>
  <c r="DW73" i="4"/>
  <c r="DW72" i="4"/>
  <c r="DW71" i="4"/>
  <c r="DW70" i="4"/>
  <c r="DW69" i="4"/>
  <c r="DW68" i="4"/>
  <c r="DW67" i="4"/>
  <c r="DW66" i="4"/>
  <c r="DW65" i="4"/>
  <c r="DW64" i="4"/>
  <c r="DW63" i="4"/>
  <c r="DW62" i="4"/>
  <c r="DW61" i="4"/>
  <c r="DW60" i="4"/>
  <c r="DW59" i="4"/>
  <c r="DW58" i="4"/>
  <c r="DW57" i="4"/>
  <c r="DW56" i="4"/>
  <c r="DW55" i="4"/>
  <c r="DW54" i="4"/>
  <c r="DW53" i="4"/>
  <c r="DW52" i="4"/>
  <c r="DW51" i="4"/>
  <c r="DW50" i="4"/>
  <c r="DW49" i="4"/>
  <c r="DW48" i="4"/>
  <c r="DW47" i="4"/>
  <c r="DW44" i="4"/>
  <c r="DW43" i="4"/>
  <c r="DW42" i="4"/>
  <c r="DW41" i="4"/>
  <c r="DW37" i="4"/>
  <c r="DW36" i="4"/>
  <c r="DW35" i="4"/>
  <c r="DW34" i="4"/>
  <c r="DW33" i="4"/>
  <c r="DW32" i="4"/>
  <c r="DW31" i="4"/>
  <c r="DW30" i="4"/>
  <c r="DW29" i="4"/>
  <c r="DW28" i="4"/>
  <c r="DW27" i="4"/>
  <c r="DW26" i="4"/>
  <c r="DW25" i="4"/>
  <c r="DW24" i="4"/>
  <c r="DW23" i="4"/>
  <c r="DU120" i="4"/>
  <c r="DU119" i="4"/>
  <c r="DU118" i="4"/>
  <c r="DU117" i="4"/>
  <c r="DU116" i="4"/>
  <c r="DU115" i="4"/>
  <c r="DU114" i="4"/>
  <c r="DU113" i="4"/>
  <c r="DU112" i="4"/>
  <c r="DU111" i="4"/>
  <c r="DU110" i="4"/>
  <c r="DU109" i="4"/>
  <c r="DU108" i="4"/>
  <c r="DU107" i="4"/>
  <c r="DU106" i="4"/>
  <c r="DU105" i="4"/>
  <c r="DU104" i="4"/>
  <c r="DU103" i="4"/>
  <c r="DU100" i="4"/>
  <c r="DU99" i="4"/>
  <c r="DU98" i="4"/>
  <c r="DU97" i="4"/>
  <c r="DU96" i="4"/>
  <c r="DU95" i="4"/>
  <c r="DU94" i="4"/>
  <c r="DU93" i="4"/>
  <c r="DU92" i="4"/>
  <c r="DU91" i="4"/>
  <c r="DU90" i="4"/>
  <c r="DU89" i="4"/>
  <c r="DU88" i="4"/>
  <c r="DU87" i="4"/>
  <c r="DU82" i="4"/>
  <c r="DU86" i="4"/>
  <c r="DU85" i="4"/>
  <c r="DU84" i="4"/>
  <c r="DU83" i="4"/>
  <c r="DU79" i="4"/>
  <c r="DU78" i="4"/>
  <c r="DU77" i="4"/>
  <c r="DU76" i="4"/>
  <c r="DU75" i="4"/>
  <c r="DU74" i="4"/>
  <c r="DU73" i="4"/>
  <c r="DU72" i="4"/>
  <c r="DU71" i="4"/>
  <c r="DU70" i="4"/>
  <c r="DU69" i="4"/>
  <c r="DU68" i="4"/>
  <c r="DU67" i="4"/>
  <c r="DU66" i="4"/>
  <c r="DU65" i="4"/>
  <c r="DU64" i="4"/>
  <c r="DU63" i="4"/>
  <c r="DU62" i="4"/>
  <c r="DU61" i="4"/>
  <c r="DU60" i="4"/>
  <c r="DU59" i="4"/>
  <c r="DU58" i="4"/>
  <c r="DU57" i="4"/>
  <c r="DU56" i="4"/>
  <c r="DU55" i="4"/>
  <c r="DU54" i="4"/>
  <c r="DU53" i="4"/>
  <c r="DU52" i="4"/>
  <c r="DU51" i="4"/>
  <c r="DU50" i="4"/>
  <c r="DU49" i="4"/>
  <c r="DU48" i="4"/>
  <c r="DU47" i="4"/>
  <c r="DU44" i="4"/>
  <c r="DU43" i="4"/>
  <c r="DU42" i="4"/>
  <c r="DU41" i="4"/>
  <c r="DU37" i="4"/>
  <c r="DU36" i="4"/>
  <c r="DU35" i="4"/>
  <c r="DU34" i="4"/>
  <c r="DU33" i="4"/>
  <c r="DU32" i="4"/>
  <c r="DU31" i="4"/>
  <c r="DU30" i="4"/>
  <c r="DU29" i="4"/>
  <c r="DU28" i="4"/>
  <c r="DU27" i="4"/>
  <c r="DU26" i="4"/>
  <c r="DU25" i="4"/>
  <c r="DU24" i="4"/>
  <c r="DU23" i="4"/>
  <c r="DX18" i="4"/>
  <c r="DX17" i="4"/>
  <c r="DX16" i="4"/>
  <c r="DX15" i="4"/>
  <c r="DX14" i="4"/>
  <c r="DW18" i="4"/>
  <c r="DW17" i="4"/>
  <c r="DW16" i="4"/>
  <c r="DW15" i="4"/>
  <c r="DW14" i="4"/>
  <c r="DU18" i="4"/>
  <c r="DU17" i="4"/>
  <c r="DU16" i="4"/>
  <c r="DU15" i="4"/>
  <c r="DU14" i="4"/>
  <c r="DX78" i="3"/>
  <c r="DX77" i="3"/>
  <c r="DX76" i="3"/>
  <c r="DX66" i="3"/>
  <c r="DX65" i="3"/>
  <c r="DX58" i="3"/>
  <c r="DX57" i="3"/>
  <c r="DX56" i="3"/>
  <c r="DX55" i="3"/>
  <c r="DX54" i="3"/>
  <c r="DX53" i="3"/>
  <c r="DX52" i="3"/>
  <c r="DX46" i="3"/>
  <c r="DX45" i="3"/>
  <c r="DX44" i="3"/>
  <c r="DX43" i="3"/>
  <c r="DX42" i="3"/>
  <c r="DX41" i="3"/>
  <c r="DX40" i="3"/>
  <c r="DX39" i="3"/>
  <c r="DX33" i="3"/>
  <c r="DX32" i="3"/>
  <c r="DX31" i="3"/>
  <c r="DW66" i="3"/>
  <c r="DW65" i="3"/>
  <c r="DW58" i="3"/>
  <c r="DW57" i="3"/>
  <c r="DW56" i="3"/>
  <c r="DW55" i="3"/>
  <c r="DW54" i="3"/>
  <c r="DW53" i="3"/>
  <c r="DW52" i="3"/>
  <c r="DW46" i="3"/>
  <c r="DW45" i="3"/>
  <c r="DW44" i="3"/>
  <c r="DW43" i="3"/>
  <c r="DW42" i="3"/>
  <c r="DW41" i="3"/>
  <c r="DW40" i="3"/>
  <c r="DW39" i="3"/>
  <c r="DW33" i="3"/>
  <c r="DW32" i="3"/>
  <c r="DW31" i="3"/>
  <c r="DU66" i="3"/>
  <c r="DU65" i="3"/>
  <c r="DU58" i="3"/>
  <c r="DU57" i="3"/>
  <c r="DU56" i="3"/>
  <c r="DU55" i="3"/>
  <c r="DU54" i="3"/>
  <c r="DU53" i="3"/>
  <c r="DU52" i="3"/>
  <c r="DU46" i="3"/>
  <c r="DU45" i="3"/>
  <c r="DU44" i="3"/>
  <c r="DU43" i="3"/>
  <c r="DU42" i="3"/>
  <c r="DU41" i="3"/>
  <c r="DU40" i="3"/>
  <c r="DU39" i="3"/>
  <c r="DU32" i="3"/>
  <c r="DU33" i="3"/>
  <c r="DU31" i="3"/>
  <c r="DW16" i="3"/>
  <c r="DW17" i="3"/>
  <c r="DW18" i="3"/>
  <c r="DW19" i="3"/>
  <c r="DW20" i="3"/>
  <c r="DW21" i="3"/>
  <c r="DW22" i="3"/>
  <c r="DW24" i="3"/>
  <c r="DW25" i="3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DV14" i="4" s="1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DT14" i="4" s="1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DV15" i="4" s="1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DT15" i="4" s="1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DV16" i="4" s="1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DT16" i="4" s="1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DV17" i="4" s="1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DT17" i="4" s="1"/>
  <c r="CW17" i="4"/>
  <c r="CX17" i="4"/>
  <c r="CY17" i="4"/>
  <c r="CZ17" i="4"/>
  <c r="DA17" i="4"/>
  <c r="DB17" i="4"/>
  <c r="DC17" i="4"/>
  <c r="DD17" i="4"/>
  <c r="DE17" i="4"/>
  <c r="DF17" i="4"/>
  <c r="DG17" i="4"/>
  <c r="DH17" i="4"/>
  <c r="DI17" i="4"/>
  <c r="DJ17" i="4"/>
  <c r="DK17" i="4"/>
  <c r="DL17" i="4"/>
  <c r="DM17" i="4"/>
  <c r="DN17" i="4"/>
  <c r="DO17" i="4"/>
  <c r="DP17" i="4"/>
  <c r="DQ17" i="4"/>
  <c r="DR17" i="4"/>
  <c r="DS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DV18" i="4" s="1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DT18" i="4" s="1"/>
  <c r="CW18" i="4"/>
  <c r="CX18" i="4"/>
  <c r="CY18" i="4"/>
  <c r="CZ18" i="4"/>
  <c r="DA18" i="4"/>
  <c r="DB18" i="4"/>
  <c r="DC18" i="4"/>
  <c r="DD18" i="4"/>
  <c r="DE18" i="4"/>
  <c r="DF18" i="4"/>
  <c r="DG18" i="4"/>
  <c r="DH18" i="4"/>
  <c r="DI18" i="4"/>
  <c r="DJ18" i="4"/>
  <c r="DK18" i="4"/>
  <c r="DL18" i="4"/>
  <c r="DM18" i="4"/>
  <c r="DN18" i="4"/>
  <c r="DO18" i="4"/>
  <c r="DP18" i="4"/>
  <c r="DQ18" i="4"/>
  <c r="DR18" i="4"/>
  <c r="DS18" i="4"/>
  <c r="P20" i="4"/>
  <c r="AG20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DV23" i="4" s="1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DT23" i="4" s="1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DV24" i="4" s="1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DT24" i="4" s="1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DV25" i="4" s="1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DT25" i="4" s="1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DV26" i="4" s="1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DT26" i="4" s="1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DV27" i="4" s="1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DT27" i="4" s="1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DV28" i="4" s="1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DT28" i="4" s="1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DV29" i="4" s="1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DT29" i="4" s="1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DV30" i="4" s="1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DT30" i="4" s="1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DV31" i="4" s="1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DT31" i="4" s="1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DV32" i="4" s="1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DT32" i="4" s="1"/>
  <c r="CW32" i="4"/>
  <c r="CX32" i="4"/>
  <c r="CY32" i="4"/>
  <c r="CZ32" i="4"/>
  <c r="DA32" i="4"/>
  <c r="DB32" i="4"/>
  <c r="DC32" i="4"/>
  <c r="DD32" i="4"/>
  <c r="DE32" i="4"/>
  <c r="DF32" i="4"/>
  <c r="DG32" i="4"/>
  <c r="DH32" i="4"/>
  <c r="DI32" i="4"/>
  <c r="DJ32" i="4"/>
  <c r="DK32" i="4"/>
  <c r="DL32" i="4"/>
  <c r="DM32" i="4"/>
  <c r="DN32" i="4"/>
  <c r="DO32" i="4"/>
  <c r="DP32" i="4"/>
  <c r="DQ32" i="4"/>
  <c r="DR32" i="4"/>
  <c r="DS32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DV33" i="4" s="1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DT33" i="4" s="1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DO33" i="4"/>
  <c r="DP33" i="4"/>
  <c r="DQ33" i="4"/>
  <c r="DR33" i="4"/>
  <c r="DS33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DV34" i="4" s="1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DT34" i="4" s="1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DV35" i="4" s="1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DT35" i="4" s="1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DV36" i="4" s="1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DT36" i="4" s="1"/>
  <c r="CW36" i="4"/>
  <c r="CX36" i="4"/>
  <c r="CY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DV37" i="4" s="1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DT37" i="4" s="1"/>
  <c r="CW37" i="4"/>
  <c r="CX37" i="4"/>
  <c r="CY37" i="4"/>
  <c r="CZ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AG38" i="4"/>
  <c r="BC38" i="4"/>
  <c r="DL38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DV41" i="4" s="1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DT41" i="4" s="1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DV42" i="4" s="1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DT42" i="4" s="1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DV43" i="4" s="1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DT43" i="4" s="1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DV44" i="4" s="1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DT44" i="4" s="1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DV47" i="4" s="1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DT47" i="4" s="1"/>
  <c r="CW47" i="4"/>
  <c r="CX47" i="4"/>
  <c r="CY47" i="4"/>
  <c r="CZ47" i="4"/>
  <c r="DA47" i="4"/>
  <c r="DB47" i="4"/>
  <c r="DC47" i="4"/>
  <c r="DD47" i="4"/>
  <c r="DE47" i="4"/>
  <c r="DF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S47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DV48" i="4" s="1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DT48" i="4" s="1"/>
  <c r="CW48" i="4"/>
  <c r="CX48" i="4"/>
  <c r="CY48" i="4"/>
  <c r="CZ48" i="4"/>
  <c r="DA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DV49" i="4" s="1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DT49" i="4" s="1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DV50" i="4" s="1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DT50" i="4" s="1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DV51" i="4" s="1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DT51" i="4" s="1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DV52" i="4" s="1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DT52" i="4" s="1"/>
  <c r="CW52" i="4"/>
  <c r="CX52" i="4"/>
  <c r="CY52" i="4"/>
  <c r="CZ52" i="4"/>
  <c r="DA52" i="4"/>
  <c r="DB52" i="4"/>
  <c r="DC52" i="4"/>
  <c r="DD52" i="4"/>
  <c r="DE52" i="4"/>
  <c r="DF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DV53" i="4" s="1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DT53" i="4" s="1"/>
  <c r="CW53" i="4"/>
  <c r="CX53" i="4"/>
  <c r="CY53" i="4"/>
  <c r="CZ53" i="4"/>
  <c r="DA53" i="4"/>
  <c r="DB53" i="4"/>
  <c r="DC53" i="4"/>
  <c r="DD53" i="4"/>
  <c r="DE53" i="4"/>
  <c r="DF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DV54" i="4" s="1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DT54" i="4" s="1"/>
  <c r="CW54" i="4"/>
  <c r="CX54" i="4"/>
  <c r="CY54" i="4"/>
  <c r="CZ54" i="4"/>
  <c r="DA54" i="4"/>
  <c r="DB54" i="4"/>
  <c r="DC54" i="4"/>
  <c r="DD54" i="4"/>
  <c r="DE54" i="4"/>
  <c r="DF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DV55" i="4" s="1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DT55" i="4" s="1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DV56" i="4" s="1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DT56" i="4" s="1"/>
  <c r="CW56" i="4"/>
  <c r="CX56" i="4"/>
  <c r="CY56" i="4"/>
  <c r="CZ56" i="4"/>
  <c r="DA56" i="4"/>
  <c r="DB56" i="4"/>
  <c r="DC56" i="4"/>
  <c r="DD56" i="4"/>
  <c r="DE56" i="4"/>
  <c r="DF56" i="4"/>
  <c r="DG56" i="4"/>
  <c r="DH56" i="4"/>
  <c r="DI56" i="4"/>
  <c r="DJ56" i="4"/>
  <c r="DK56" i="4"/>
  <c r="DL56" i="4"/>
  <c r="DM56" i="4"/>
  <c r="DN56" i="4"/>
  <c r="DO56" i="4"/>
  <c r="DP56" i="4"/>
  <c r="DQ56" i="4"/>
  <c r="DR56" i="4"/>
  <c r="DS56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DV57" i="4" s="1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DT57" i="4" s="1"/>
  <c r="CW57" i="4"/>
  <c r="CX57" i="4"/>
  <c r="CY57" i="4"/>
  <c r="CZ57" i="4"/>
  <c r="DA57" i="4"/>
  <c r="DB57" i="4"/>
  <c r="DC57" i="4"/>
  <c r="DD57" i="4"/>
  <c r="DE57" i="4"/>
  <c r="DF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DV58" i="4" s="1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DT58" i="4" s="1"/>
  <c r="CW58" i="4"/>
  <c r="CX58" i="4"/>
  <c r="CY58" i="4"/>
  <c r="CZ58" i="4"/>
  <c r="DA58" i="4"/>
  <c r="DB58" i="4"/>
  <c r="DC58" i="4"/>
  <c r="DD58" i="4"/>
  <c r="DE58" i="4"/>
  <c r="DF58" i="4"/>
  <c r="DG58" i="4"/>
  <c r="DH58" i="4"/>
  <c r="DI58" i="4"/>
  <c r="DJ58" i="4"/>
  <c r="DK58" i="4"/>
  <c r="DL58" i="4"/>
  <c r="DM58" i="4"/>
  <c r="DN58" i="4"/>
  <c r="DO58" i="4"/>
  <c r="DP58" i="4"/>
  <c r="DQ58" i="4"/>
  <c r="DR58" i="4"/>
  <c r="DS58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DV59" i="4" s="1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DT59" i="4" s="1"/>
  <c r="CW59" i="4"/>
  <c r="CX59" i="4"/>
  <c r="CY59" i="4"/>
  <c r="CZ59" i="4"/>
  <c r="DA59" i="4"/>
  <c r="DB59" i="4"/>
  <c r="DC59" i="4"/>
  <c r="DD59" i="4"/>
  <c r="DE59" i="4"/>
  <c r="DF59" i="4"/>
  <c r="DG59" i="4"/>
  <c r="DH59" i="4"/>
  <c r="DI59" i="4"/>
  <c r="DJ59" i="4"/>
  <c r="DK59" i="4"/>
  <c r="DL59" i="4"/>
  <c r="DM59" i="4"/>
  <c r="DN59" i="4"/>
  <c r="DO59" i="4"/>
  <c r="DP59" i="4"/>
  <c r="DQ59" i="4"/>
  <c r="DR59" i="4"/>
  <c r="DS59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DV60" i="4" s="1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DT60" i="4" s="1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DV61" i="4" s="1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DT61" i="4" s="1"/>
  <c r="CW61" i="4"/>
  <c r="CX61" i="4"/>
  <c r="CY61" i="4"/>
  <c r="CZ61" i="4"/>
  <c r="DA61" i="4"/>
  <c r="DB61" i="4"/>
  <c r="DC61" i="4"/>
  <c r="DD61" i="4"/>
  <c r="DE61" i="4"/>
  <c r="DF61" i="4"/>
  <c r="DG61" i="4"/>
  <c r="DH61" i="4"/>
  <c r="DI61" i="4"/>
  <c r="DJ61" i="4"/>
  <c r="DK61" i="4"/>
  <c r="DL61" i="4"/>
  <c r="DM61" i="4"/>
  <c r="DN61" i="4"/>
  <c r="DO61" i="4"/>
  <c r="DP61" i="4"/>
  <c r="DQ61" i="4"/>
  <c r="DR61" i="4"/>
  <c r="DS61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DV62" i="4" s="1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DT62" i="4" s="1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DV63" i="4" s="1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DT63" i="4" s="1"/>
  <c r="CW63" i="4"/>
  <c r="CX63" i="4"/>
  <c r="CY63" i="4"/>
  <c r="CZ63" i="4"/>
  <c r="DA63" i="4"/>
  <c r="DB63" i="4"/>
  <c r="DC63" i="4"/>
  <c r="DD63" i="4"/>
  <c r="DE63" i="4"/>
  <c r="DF63" i="4"/>
  <c r="DG63" i="4"/>
  <c r="DH63" i="4"/>
  <c r="DI63" i="4"/>
  <c r="DJ63" i="4"/>
  <c r="DK63" i="4"/>
  <c r="DL63" i="4"/>
  <c r="DM63" i="4"/>
  <c r="DN63" i="4"/>
  <c r="DO63" i="4"/>
  <c r="DP63" i="4"/>
  <c r="DQ63" i="4"/>
  <c r="DR63" i="4"/>
  <c r="DS63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DV64" i="4" s="1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DT64" i="4" s="1"/>
  <c r="CW64" i="4"/>
  <c r="CX64" i="4"/>
  <c r="CY64" i="4"/>
  <c r="CZ64" i="4"/>
  <c r="DA64" i="4"/>
  <c r="DB64" i="4"/>
  <c r="DC64" i="4"/>
  <c r="DD64" i="4"/>
  <c r="DE64" i="4"/>
  <c r="DF64" i="4"/>
  <c r="DG64" i="4"/>
  <c r="DH64" i="4"/>
  <c r="DI64" i="4"/>
  <c r="DJ64" i="4"/>
  <c r="DK64" i="4"/>
  <c r="DL64" i="4"/>
  <c r="DM64" i="4"/>
  <c r="DN64" i="4"/>
  <c r="DO64" i="4"/>
  <c r="DP64" i="4"/>
  <c r="DQ64" i="4"/>
  <c r="DR64" i="4"/>
  <c r="DS64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DV65" i="4" s="1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DT65" i="4" s="1"/>
  <c r="CW65" i="4"/>
  <c r="CX65" i="4"/>
  <c r="CY65" i="4"/>
  <c r="CZ65" i="4"/>
  <c r="DA65" i="4"/>
  <c r="DB65" i="4"/>
  <c r="DC65" i="4"/>
  <c r="DD65" i="4"/>
  <c r="DE65" i="4"/>
  <c r="DF65" i="4"/>
  <c r="DG65" i="4"/>
  <c r="DH65" i="4"/>
  <c r="DI65" i="4"/>
  <c r="DJ65" i="4"/>
  <c r="DK65" i="4"/>
  <c r="DL65" i="4"/>
  <c r="DM65" i="4"/>
  <c r="DN65" i="4"/>
  <c r="DO65" i="4"/>
  <c r="DP65" i="4"/>
  <c r="DQ65" i="4"/>
  <c r="DR65" i="4"/>
  <c r="DS65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DV66" i="4" s="1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DT66" i="4" s="1"/>
  <c r="CW66" i="4"/>
  <c r="CX66" i="4"/>
  <c r="CY66" i="4"/>
  <c r="CZ66" i="4"/>
  <c r="DA66" i="4"/>
  <c r="DB66" i="4"/>
  <c r="DC66" i="4"/>
  <c r="DD66" i="4"/>
  <c r="DE66" i="4"/>
  <c r="DF66" i="4"/>
  <c r="DG66" i="4"/>
  <c r="DH66" i="4"/>
  <c r="DI66" i="4"/>
  <c r="DJ66" i="4"/>
  <c r="DK66" i="4"/>
  <c r="DL66" i="4"/>
  <c r="DM66" i="4"/>
  <c r="DN66" i="4"/>
  <c r="DO66" i="4"/>
  <c r="DP66" i="4"/>
  <c r="DQ66" i="4"/>
  <c r="DR66" i="4"/>
  <c r="DS66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DV67" i="4" s="1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DT67" i="4" s="1"/>
  <c r="CW67" i="4"/>
  <c r="CX67" i="4"/>
  <c r="CY67" i="4"/>
  <c r="CZ67" i="4"/>
  <c r="DA67" i="4"/>
  <c r="DB67" i="4"/>
  <c r="DC67" i="4"/>
  <c r="DD67" i="4"/>
  <c r="DE67" i="4"/>
  <c r="DF67" i="4"/>
  <c r="DG67" i="4"/>
  <c r="DH67" i="4"/>
  <c r="DI67" i="4"/>
  <c r="DJ67" i="4"/>
  <c r="DK67" i="4"/>
  <c r="DL67" i="4"/>
  <c r="DM67" i="4"/>
  <c r="DN67" i="4"/>
  <c r="DO67" i="4"/>
  <c r="DP67" i="4"/>
  <c r="DQ67" i="4"/>
  <c r="DR67" i="4"/>
  <c r="DS67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DV68" i="4" s="1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DT68" i="4" s="1"/>
  <c r="CW68" i="4"/>
  <c r="CX68" i="4"/>
  <c r="CY68" i="4"/>
  <c r="CZ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DV69" i="4" s="1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DT69" i="4" s="1"/>
  <c r="CW69" i="4"/>
  <c r="CX69" i="4"/>
  <c r="CY69" i="4"/>
  <c r="CZ69" i="4"/>
  <c r="DA69" i="4"/>
  <c r="DB69" i="4"/>
  <c r="DC69" i="4"/>
  <c r="DD69" i="4"/>
  <c r="DE69" i="4"/>
  <c r="DF69" i="4"/>
  <c r="DG69" i="4"/>
  <c r="DH69" i="4"/>
  <c r="DI69" i="4"/>
  <c r="DJ69" i="4"/>
  <c r="DK69" i="4"/>
  <c r="DL69" i="4"/>
  <c r="DM69" i="4"/>
  <c r="DN69" i="4"/>
  <c r="DO69" i="4"/>
  <c r="DP69" i="4"/>
  <c r="DQ69" i="4"/>
  <c r="DR69" i="4"/>
  <c r="DS69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DV70" i="4" s="1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DT70" i="4" s="1"/>
  <c r="CW70" i="4"/>
  <c r="CX70" i="4"/>
  <c r="CY70" i="4"/>
  <c r="CZ70" i="4"/>
  <c r="DA70" i="4"/>
  <c r="DB70" i="4"/>
  <c r="DC70" i="4"/>
  <c r="DD70" i="4"/>
  <c r="DE70" i="4"/>
  <c r="DF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DV71" i="4" s="1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DT71" i="4" s="1"/>
  <c r="CW71" i="4"/>
  <c r="CX71" i="4"/>
  <c r="CY71" i="4"/>
  <c r="CZ71" i="4"/>
  <c r="DA71" i="4"/>
  <c r="DB71" i="4"/>
  <c r="DC71" i="4"/>
  <c r="DD71" i="4"/>
  <c r="DE71" i="4"/>
  <c r="DF71" i="4"/>
  <c r="DG71" i="4"/>
  <c r="DH71" i="4"/>
  <c r="DI71" i="4"/>
  <c r="DJ71" i="4"/>
  <c r="DK71" i="4"/>
  <c r="DL71" i="4"/>
  <c r="DM71" i="4"/>
  <c r="DN71" i="4"/>
  <c r="DO71" i="4"/>
  <c r="DP71" i="4"/>
  <c r="DQ71" i="4"/>
  <c r="DR71" i="4"/>
  <c r="DS71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DV72" i="4" s="1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DT72" i="4" s="1"/>
  <c r="CW72" i="4"/>
  <c r="CX72" i="4"/>
  <c r="CY72" i="4"/>
  <c r="CZ72" i="4"/>
  <c r="DA72" i="4"/>
  <c r="DB72" i="4"/>
  <c r="DC72" i="4"/>
  <c r="DD72" i="4"/>
  <c r="DE72" i="4"/>
  <c r="DF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DV73" i="4" s="1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DT73" i="4" s="1"/>
  <c r="CW73" i="4"/>
  <c r="CX73" i="4"/>
  <c r="CY73" i="4"/>
  <c r="CZ73" i="4"/>
  <c r="DA73" i="4"/>
  <c r="DB73" i="4"/>
  <c r="DC73" i="4"/>
  <c r="DD73" i="4"/>
  <c r="DE73" i="4"/>
  <c r="DF73" i="4"/>
  <c r="DG73" i="4"/>
  <c r="DH73" i="4"/>
  <c r="DI73" i="4"/>
  <c r="DJ73" i="4"/>
  <c r="DK73" i="4"/>
  <c r="DL73" i="4"/>
  <c r="DM73" i="4"/>
  <c r="DN73" i="4"/>
  <c r="DO73" i="4"/>
  <c r="DP73" i="4"/>
  <c r="DQ73" i="4"/>
  <c r="DR73" i="4"/>
  <c r="DS73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DV74" i="4" s="1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DT74" i="4" s="1"/>
  <c r="CW74" i="4"/>
  <c r="CX74" i="4"/>
  <c r="CY74" i="4"/>
  <c r="CZ74" i="4"/>
  <c r="DA74" i="4"/>
  <c r="DB74" i="4"/>
  <c r="DC74" i="4"/>
  <c r="DD74" i="4"/>
  <c r="DE74" i="4"/>
  <c r="DF74" i="4"/>
  <c r="DG74" i="4"/>
  <c r="DH74" i="4"/>
  <c r="DI74" i="4"/>
  <c r="DJ74" i="4"/>
  <c r="DK74" i="4"/>
  <c r="DL74" i="4"/>
  <c r="DM74" i="4"/>
  <c r="DN74" i="4"/>
  <c r="DO74" i="4"/>
  <c r="DP74" i="4"/>
  <c r="DQ74" i="4"/>
  <c r="DR74" i="4"/>
  <c r="DS74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DV75" i="4" s="1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DT75" i="4" s="1"/>
  <c r="CW75" i="4"/>
  <c r="CX75" i="4"/>
  <c r="CY75" i="4"/>
  <c r="CZ75" i="4"/>
  <c r="DA75" i="4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DV76" i="4" s="1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DT76" i="4" s="1"/>
  <c r="CW76" i="4"/>
  <c r="CX76" i="4"/>
  <c r="CY76" i="4"/>
  <c r="CZ76" i="4"/>
  <c r="DA76" i="4"/>
  <c r="DB76" i="4"/>
  <c r="DC76" i="4"/>
  <c r="DD76" i="4"/>
  <c r="DE76" i="4"/>
  <c r="DF76" i="4"/>
  <c r="DG76" i="4"/>
  <c r="DH76" i="4"/>
  <c r="DI76" i="4"/>
  <c r="DJ76" i="4"/>
  <c r="DK76" i="4"/>
  <c r="DL76" i="4"/>
  <c r="DM76" i="4"/>
  <c r="DN76" i="4"/>
  <c r="DO76" i="4"/>
  <c r="DP76" i="4"/>
  <c r="DQ76" i="4"/>
  <c r="DR76" i="4"/>
  <c r="DS76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DV77" i="4" s="1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DT77" i="4" s="1"/>
  <c r="CW77" i="4"/>
  <c r="CX77" i="4"/>
  <c r="CY77" i="4"/>
  <c r="CZ77" i="4"/>
  <c r="DA77" i="4"/>
  <c r="DB77" i="4"/>
  <c r="DC77" i="4"/>
  <c r="DD77" i="4"/>
  <c r="DE77" i="4"/>
  <c r="DF77" i="4"/>
  <c r="DG77" i="4"/>
  <c r="DH77" i="4"/>
  <c r="DI77" i="4"/>
  <c r="DJ77" i="4"/>
  <c r="DK77" i="4"/>
  <c r="DL77" i="4"/>
  <c r="DM77" i="4"/>
  <c r="DN77" i="4"/>
  <c r="DO77" i="4"/>
  <c r="DP77" i="4"/>
  <c r="DQ77" i="4"/>
  <c r="DR77" i="4"/>
  <c r="DS77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DV78" i="4" s="1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DT78" i="4" s="1"/>
  <c r="CW78" i="4"/>
  <c r="CX78" i="4"/>
  <c r="CY78" i="4"/>
  <c r="CZ78" i="4"/>
  <c r="DA78" i="4"/>
  <c r="DB78" i="4"/>
  <c r="DC78" i="4"/>
  <c r="DD78" i="4"/>
  <c r="DE78" i="4"/>
  <c r="DF78" i="4"/>
  <c r="DG78" i="4"/>
  <c r="DH78" i="4"/>
  <c r="DI78" i="4"/>
  <c r="DJ78" i="4"/>
  <c r="DK78" i="4"/>
  <c r="DL78" i="4"/>
  <c r="DM78" i="4"/>
  <c r="DN78" i="4"/>
  <c r="DO78" i="4"/>
  <c r="DP78" i="4"/>
  <c r="DQ78" i="4"/>
  <c r="DR78" i="4"/>
  <c r="DS78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DV79" i="4" s="1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DT79" i="4" s="1"/>
  <c r="CW79" i="4"/>
  <c r="CX79" i="4"/>
  <c r="CY79" i="4"/>
  <c r="CZ79" i="4"/>
  <c r="DA79" i="4"/>
  <c r="DB79" i="4"/>
  <c r="DC79" i="4"/>
  <c r="DD79" i="4"/>
  <c r="DE79" i="4"/>
  <c r="DF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DV82" i="4" s="1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DT82" i="4" s="1"/>
  <c r="CW82" i="4"/>
  <c r="CX82" i="4"/>
  <c r="CY82" i="4"/>
  <c r="CZ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DV83" i="4" s="1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DT83" i="4" s="1"/>
  <c r="CW83" i="4"/>
  <c r="CX83" i="4"/>
  <c r="CY83" i="4"/>
  <c r="CZ83" i="4"/>
  <c r="DA83" i="4"/>
  <c r="DB83" i="4"/>
  <c r="DC83" i="4"/>
  <c r="DD83" i="4"/>
  <c r="DE83" i="4"/>
  <c r="DF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DV84" i="4" s="1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DT84" i="4" s="1"/>
  <c r="CW84" i="4"/>
  <c r="CX84" i="4"/>
  <c r="CY84" i="4"/>
  <c r="CZ84" i="4"/>
  <c r="DA84" i="4"/>
  <c r="DB84" i="4"/>
  <c r="DC84" i="4"/>
  <c r="DD84" i="4"/>
  <c r="DE84" i="4"/>
  <c r="DF84" i="4"/>
  <c r="DG84" i="4"/>
  <c r="DH84" i="4"/>
  <c r="DI84" i="4"/>
  <c r="DJ84" i="4"/>
  <c r="DK84" i="4"/>
  <c r="DL84" i="4"/>
  <c r="DM84" i="4"/>
  <c r="DN84" i="4"/>
  <c r="DO84" i="4"/>
  <c r="DP84" i="4"/>
  <c r="DQ84" i="4"/>
  <c r="DR84" i="4"/>
  <c r="DS84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DV85" i="4" s="1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DT85" i="4" s="1"/>
  <c r="CW85" i="4"/>
  <c r="CX85" i="4"/>
  <c r="CY85" i="4"/>
  <c r="CZ85" i="4"/>
  <c r="DA85" i="4"/>
  <c r="DB85" i="4"/>
  <c r="DC85" i="4"/>
  <c r="DD85" i="4"/>
  <c r="DE85" i="4"/>
  <c r="DF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DV86" i="4" s="1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DT86" i="4" s="1"/>
  <c r="CW86" i="4"/>
  <c r="CX86" i="4"/>
  <c r="CY86" i="4"/>
  <c r="CZ86" i="4"/>
  <c r="DA86" i="4"/>
  <c r="DB86" i="4"/>
  <c r="DC86" i="4"/>
  <c r="DD86" i="4"/>
  <c r="DE86" i="4"/>
  <c r="DF86" i="4"/>
  <c r="DG86" i="4"/>
  <c r="DH86" i="4"/>
  <c r="DI86" i="4"/>
  <c r="DJ86" i="4"/>
  <c r="DK86" i="4"/>
  <c r="DL86" i="4"/>
  <c r="DM86" i="4"/>
  <c r="DN86" i="4"/>
  <c r="DO86" i="4"/>
  <c r="DP86" i="4"/>
  <c r="DQ86" i="4"/>
  <c r="DR86" i="4"/>
  <c r="DS86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DV87" i="4" s="1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DT87" i="4" s="1"/>
  <c r="CW87" i="4"/>
  <c r="CX87" i="4"/>
  <c r="CY87" i="4"/>
  <c r="CZ87" i="4"/>
  <c r="DA87" i="4"/>
  <c r="DB87" i="4"/>
  <c r="DC87" i="4"/>
  <c r="DD87" i="4"/>
  <c r="DE87" i="4"/>
  <c r="DF87" i="4"/>
  <c r="DG87" i="4"/>
  <c r="DH87" i="4"/>
  <c r="DI87" i="4"/>
  <c r="DJ87" i="4"/>
  <c r="DK87" i="4"/>
  <c r="DL87" i="4"/>
  <c r="DM87" i="4"/>
  <c r="DN87" i="4"/>
  <c r="DO87" i="4"/>
  <c r="DP87" i="4"/>
  <c r="DQ87" i="4"/>
  <c r="DR87" i="4"/>
  <c r="DS87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DV88" i="4" s="1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DT88" i="4" s="1"/>
  <c r="CW88" i="4"/>
  <c r="CX88" i="4"/>
  <c r="CY88" i="4"/>
  <c r="CZ88" i="4"/>
  <c r="DA88" i="4"/>
  <c r="DB88" i="4"/>
  <c r="DC88" i="4"/>
  <c r="DD88" i="4"/>
  <c r="DE88" i="4"/>
  <c r="DF88" i="4"/>
  <c r="DG88" i="4"/>
  <c r="DH88" i="4"/>
  <c r="DI88" i="4"/>
  <c r="DJ88" i="4"/>
  <c r="DK88" i="4"/>
  <c r="DL88" i="4"/>
  <c r="DM88" i="4"/>
  <c r="DN88" i="4"/>
  <c r="DO88" i="4"/>
  <c r="DP88" i="4"/>
  <c r="DQ88" i="4"/>
  <c r="DR88" i="4"/>
  <c r="DS88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DV89" i="4" s="1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DT89" i="4" s="1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DV90" i="4" s="1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DT90" i="4" s="1"/>
  <c r="CW90" i="4"/>
  <c r="CX90" i="4"/>
  <c r="CY90" i="4"/>
  <c r="CZ90" i="4"/>
  <c r="DA90" i="4"/>
  <c r="DB90" i="4"/>
  <c r="DC90" i="4"/>
  <c r="DD90" i="4"/>
  <c r="DE90" i="4"/>
  <c r="DF90" i="4"/>
  <c r="DG90" i="4"/>
  <c r="DH90" i="4"/>
  <c r="DI90" i="4"/>
  <c r="DJ90" i="4"/>
  <c r="DK90" i="4"/>
  <c r="DL90" i="4"/>
  <c r="DM90" i="4"/>
  <c r="DN90" i="4"/>
  <c r="DO90" i="4"/>
  <c r="DP90" i="4"/>
  <c r="DQ90" i="4"/>
  <c r="DR90" i="4"/>
  <c r="DS90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DV91" i="4" s="1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DT91" i="4" s="1"/>
  <c r="CW91" i="4"/>
  <c r="CX91" i="4"/>
  <c r="CY91" i="4"/>
  <c r="CZ91" i="4"/>
  <c r="DA91" i="4"/>
  <c r="DB91" i="4"/>
  <c r="DC91" i="4"/>
  <c r="DD91" i="4"/>
  <c r="DE91" i="4"/>
  <c r="DF91" i="4"/>
  <c r="DG91" i="4"/>
  <c r="DH91" i="4"/>
  <c r="DI91" i="4"/>
  <c r="DJ91" i="4"/>
  <c r="DK91" i="4"/>
  <c r="DL91" i="4"/>
  <c r="DM91" i="4"/>
  <c r="DN91" i="4"/>
  <c r="DO91" i="4"/>
  <c r="DP91" i="4"/>
  <c r="DQ91" i="4"/>
  <c r="DR91" i="4"/>
  <c r="DS91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DV92" i="4" s="1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DT92" i="4" s="1"/>
  <c r="CW92" i="4"/>
  <c r="CX92" i="4"/>
  <c r="CY92" i="4"/>
  <c r="CZ92" i="4"/>
  <c r="DA92" i="4"/>
  <c r="DB92" i="4"/>
  <c r="DC92" i="4"/>
  <c r="DD92" i="4"/>
  <c r="DE92" i="4"/>
  <c r="DF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DV93" i="4" s="1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DT93" i="4" s="1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DV94" i="4" s="1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DT94" i="4" s="1"/>
  <c r="CW94" i="4"/>
  <c r="CX94" i="4"/>
  <c r="CY94" i="4"/>
  <c r="CZ94" i="4"/>
  <c r="DA94" i="4"/>
  <c r="DB94" i="4"/>
  <c r="DC94" i="4"/>
  <c r="DD94" i="4"/>
  <c r="DE94" i="4"/>
  <c r="DF94" i="4"/>
  <c r="DG94" i="4"/>
  <c r="DH94" i="4"/>
  <c r="DI94" i="4"/>
  <c r="DJ94" i="4"/>
  <c r="DK94" i="4"/>
  <c r="DL94" i="4"/>
  <c r="DM94" i="4"/>
  <c r="DN94" i="4"/>
  <c r="DO94" i="4"/>
  <c r="DP94" i="4"/>
  <c r="DQ94" i="4"/>
  <c r="DR94" i="4"/>
  <c r="DS94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DV95" i="4" s="1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DT95" i="4" s="1"/>
  <c r="CW95" i="4"/>
  <c r="CX95" i="4"/>
  <c r="CY95" i="4"/>
  <c r="CZ95" i="4"/>
  <c r="DA95" i="4"/>
  <c r="DB95" i="4"/>
  <c r="DC95" i="4"/>
  <c r="DD95" i="4"/>
  <c r="DE95" i="4"/>
  <c r="DF95" i="4"/>
  <c r="DG95" i="4"/>
  <c r="DH95" i="4"/>
  <c r="DI95" i="4"/>
  <c r="DJ95" i="4"/>
  <c r="DK95" i="4"/>
  <c r="DL95" i="4"/>
  <c r="DM95" i="4"/>
  <c r="DN95" i="4"/>
  <c r="DO95" i="4"/>
  <c r="DP95" i="4"/>
  <c r="DQ95" i="4"/>
  <c r="DR95" i="4"/>
  <c r="DS95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DV96" i="4" s="1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DT96" i="4" s="1"/>
  <c r="CW96" i="4"/>
  <c r="CX96" i="4"/>
  <c r="CY96" i="4"/>
  <c r="CZ96" i="4"/>
  <c r="DA96" i="4"/>
  <c r="DB96" i="4"/>
  <c r="DC96" i="4"/>
  <c r="DD96" i="4"/>
  <c r="DE96" i="4"/>
  <c r="DF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DV97" i="4" s="1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DT97" i="4" s="1"/>
  <c r="CW97" i="4"/>
  <c r="CX97" i="4"/>
  <c r="CY97" i="4"/>
  <c r="CZ97" i="4"/>
  <c r="DA97" i="4"/>
  <c r="DB97" i="4"/>
  <c r="DC97" i="4"/>
  <c r="DD97" i="4"/>
  <c r="DE97" i="4"/>
  <c r="DF97" i="4"/>
  <c r="DG97" i="4"/>
  <c r="DH97" i="4"/>
  <c r="DI97" i="4"/>
  <c r="DJ97" i="4"/>
  <c r="DK97" i="4"/>
  <c r="DL97" i="4"/>
  <c r="DM97" i="4"/>
  <c r="DN97" i="4"/>
  <c r="DO97" i="4"/>
  <c r="DP97" i="4"/>
  <c r="DQ97" i="4"/>
  <c r="DR97" i="4"/>
  <c r="DS97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DV98" i="4" s="1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DT98" i="4" s="1"/>
  <c r="CW98" i="4"/>
  <c r="CX98" i="4"/>
  <c r="CY98" i="4"/>
  <c r="CZ98" i="4"/>
  <c r="DA98" i="4"/>
  <c r="DB98" i="4"/>
  <c r="DC98" i="4"/>
  <c r="DD98" i="4"/>
  <c r="DE98" i="4"/>
  <c r="DF98" i="4"/>
  <c r="DG98" i="4"/>
  <c r="DH98" i="4"/>
  <c r="DI98" i="4"/>
  <c r="DJ98" i="4"/>
  <c r="DK98" i="4"/>
  <c r="DL98" i="4"/>
  <c r="DM98" i="4"/>
  <c r="DN98" i="4"/>
  <c r="DO98" i="4"/>
  <c r="DP98" i="4"/>
  <c r="DQ98" i="4"/>
  <c r="DR98" i="4"/>
  <c r="DS98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DV99" i="4" s="1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DT99" i="4" s="1"/>
  <c r="CW99" i="4"/>
  <c r="CX99" i="4"/>
  <c r="CY99" i="4"/>
  <c r="CZ99" i="4"/>
  <c r="DA99" i="4"/>
  <c r="DB99" i="4"/>
  <c r="DC99" i="4"/>
  <c r="DD99" i="4"/>
  <c r="DE99" i="4"/>
  <c r="DF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DV100" i="4" s="1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DT100" i="4" s="1"/>
  <c r="CW100" i="4"/>
  <c r="CX100" i="4"/>
  <c r="CY100" i="4"/>
  <c r="CZ100" i="4"/>
  <c r="DA100" i="4"/>
  <c r="DB100" i="4"/>
  <c r="DC100" i="4"/>
  <c r="DD100" i="4"/>
  <c r="DE100" i="4"/>
  <c r="DF100" i="4"/>
  <c r="DG100" i="4"/>
  <c r="DH100" i="4"/>
  <c r="DI100" i="4"/>
  <c r="DJ100" i="4"/>
  <c r="DK100" i="4"/>
  <c r="DL100" i="4"/>
  <c r="DM100" i="4"/>
  <c r="DN100" i="4"/>
  <c r="DO100" i="4"/>
  <c r="DP100" i="4"/>
  <c r="DQ100" i="4"/>
  <c r="DR100" i="4"/>
  <c r="DS100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DV103" i="4" s="1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DT103" i="4" s="1"/>
  <c r="CW103" i="4"/>
  <c r="CX103" i="4"/>
  <c r="CY103" i="4"/>
  <c r="CZ103" i="4"/>
  <c r="DA103" i="4"/>
  <c r="DB103" i="4"/>
  <c r="DC103" i="4"/>
  <c r="DD103" i="4"/>
  <c r="DE103" i="4"/>
  <c r="DF103" i="4"/>
  <c r="DG103" i="4"/>
  <c r="DH103" i="4"/>
  <c r="DI103" i="4"/>
  <c r="DJ103" i="4"/>
  <c r="DK103" i="4"/>
  <c r="DL103" i="4"/>
  <c r="DM103" i="4"/>
  <c r="DN103" i="4"/>
  <c r="DO103" i="4"/>
  <c r="DP103" i="4"/>
  <c r="DQ103" i="4"/>
  <c r="DR103" i="4"/>
  <c r="DS103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DV104" i="4" s="1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DT104" i="4" s="1"/>
  <c r="CW104" i="4"/>
  <c r="CX104" i="4"/>
  <c r="CY104" i="4"/>
  <c r="CZ104" i="4"/>
  <c r="DA104" i="4"/>
  <c r="DB104" i="4"/>
  <c r="DC104" i="4"/>
  <c r="DD104" i="4"/>
  <c r="DE104" i="4"/>
  <c r="DF104" i="4"/>
  <c r="DG104" i="4"/>
  <c r="DH104" i="4"/>
  <c r="DI104" i="4"/>
  <c r="DJ104" i="4"/>
  <c r="DK104" i="4"/>
  <c r="DL104" i="4"/>
  <c r="DM104" i="4"/>
  <c r="DN104" i="4"/>
  <c r="DO104" i="4"/>
  <c r="DP104" i="4"/>
  <c r="DQ104" i="4"/>
  <c r="DR104" i="4"/>
  <c r="DS104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DV105" i="4" s="1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DT105" i="4" s="1"/>
  <c r="CW105" i="4"/>
  <c r="CX105" i="4"/>
  <c r="CY105" i="4"/>
  <c r="CZ105" i="4"/>
  <c r="DA105" i="4"/>
  <c r="DB105" i="4"/>
  <c r="DC105" i="4"/>
  <c r="DD105" i="4"/>
  <c r="DE105" i="4"/>
  <c r="DF105" i="4"/>
  <c r="DG105" i="4"/>
  <c r="DH105" i="4"/>
  <c r="DI105" i="4"/>
  <c r="DJ105" i="4"/>
  <c r="DK105" i="4"/>
  <c r="DL105" i="4"/>
  <c r="DM105" i="4"/>
  <c r="DN105" i="4"/>
  <c r="DO105" i="4"/>
  <c r="DP105" i="4"/>
  <c r="DQ105" i="4"/>
  <c r="DR105" i="4"/>
  <c r="DS105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BR106" i="4"/>
  <c r="BS106" i="4"/>
  <c r="BT106" i="4"/>
  <c r="BU106" i="4"/>
  <c r="BV106" i="4"/>
  <c r="DV106" i="4" s="1"/>
  <c r="BW106" i="4"/>
  <c r="BX106" i="4"/>
  <c r="BY106" i="4"/>
  <c r="BZ106" i="4"/>
  <c r="CA106" i="4"/>
  <c r="CB106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U106" i="4"/>
  <c r="CV106" i="4"/>
  <c r="DT106" i="4" s="1"/>
  <c r="CW106" i="4"/>
  <c r="CX106" i="4"/>
  <c r="CY106" i="4"/>
  <c r="CZ106" i="4"/>
  <c r="DA106" i="4"/>
  <c r="DB106" i="4"/>
  <c r="DC106" i="4"/>
  <c r="DD106" i="4"/>
  <c r="DE106" i="4"/>
  <c r="DF106" i="4"/>
  <c r="DG106" i="4"/>
  <c r="DH106" i="4"/>
  <c r="DI106" i="4"/>
  <c r="DJ106" i="4"/>
  <c r="DK106" i="4"/>
  <c r="DL106" i="4"/>
  <c r="DM106" i="4"/>
  <c r="DN106" i="4"/>
  <c r="DO106" i="4"/>
  <c r="DP106" i="4"/>
  <c r="DQ106" i="4"/>
  <c r="DR106" i="4"/>
  <c r="DS106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BR107" i="4"/>
  <c r="BS107" i="4"/>
  <c r="BT107" i="4"/>
  <c r="BU107" i="4"/>
  <c r="BV107" i="4"/>
  <c r="DV107" i="4" s="1"/>
  <c r="BW107" i="4"/>
  <c r="BX107" i="4"/>
  <c r="BY107" i="4"/>
  <c r="BZ107" i="4"/>
  <c r="CA107" i="4"/>
  <c r="CB107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U107" i="4"/>
  <c r="CV107" i="4"/>
  <c r="DT107" i="4" s="1"/>
  <c r="CW107" i="4"/>
  <c r="CX107" i="4"/>
  <c r="CY107" i="4"/>
  <c r="CZ107" i="4"/>
  <c r="DA107" i="4"/>
  <c r="DB107" i="4"/>
  <c r="DC107" i="4"/>
  <c r="DD107" i="4"/>
  <c r="DE107" i="4"/>
  <c r="DF107" i="4"/>
  <c r="DG107" i="4"/>
  <c r="DH107" i="4"/>
  <c r="DI107" i="4"/>
  <c r="DJ107" i="4"/>
  <c r="DK107" i="4"/>
  <c r="DL107" i="4"/>
  <c r="DM107" i="4"/>
  <c r="DN107" i="4"/>
  <c r="DO107" i="4"/>
  <c r="DP107" i="4"/>
  <c r="DQ107" i="4"/>
  <c r="DR107" i="4"/>
  <c r="DS107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BR108" i="4"/>
  <c r="BS108" i="4"/>
  <c r="BT108" i="4"/>
  <c r="BU108" i="4"/>
  <c r="BV108" i="4"/>
  <c r="DV108" i="4" s="1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DT108" i="4" s="1"/>
  <c r="CW108" i="4"/>
  <c r="CX108" i="4"/>
  <c r="CY108" i="4"/>
  <c r="CZ108" i="4"/>
  <c r="DA108" i="4"/>
  <c r="DB108" i="4"/>
  <c r="DC108" i="4"/>
  <c r="DD108" i="4"/>
  <c r="DE108" i="4"/>
  <c r="DF108" i="4"/>
  <c r="DG108" i="4"/>
  <c r="DH108" i="4"/>
  <c r="DI108" i="4"/>
  <c r="DJ108" i="4"/>
  <c r="DK108" i="4"/>
  <c r="DL108" i="4"/>
  <c r="DM108" i="4"/>
  <c r="DN108" i="4"/>
  <c r="DO108" i="4"/>
  <c r="DP108" i="4"/>
  <c r="DQ108" i="4"/>
  <c r="DR108" i="4"/>
  <c r="DS108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BR109" i="4"/>
  <c r="BS109" i="4"/>
  <c r="BT109" i="4"/>
  <c r="BU109" i="4"/>
  <c r="BV109" i="4"/>
  <c r="DV109" i="4" s="1"/>
  <c r="BW109" i="4"/>
  <c r="BX109" i="4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U109" i="4"/>
  <c r="CV109" i="4"/>
  <c r="DT109" i="4" s="1"/>
  <c r="CW109" i="4"/>
  <c r="CX109" i="4"/>
  <c r="CY109" i="4"/>
  <c r="CZ109" i="4"/>
  <c r="DA109" i="4"/>
  <c r="DB109" i="4"/>
  <c r="DC109" i="4"/>
  <c r="DD109" i="4"/>
  <c r="DE109" i="4"/>
  <c r="DF109" i="4"/>
  <c r="DG109" i="4"/>
  <c r="DH109" i="4"/>
  <c r="DI109" i="4"/>
  <c r="DJ109" i="4"/>
  <c r="DK109" i="4"/>
  <c r="DL109" i="4"/>
  <c r="DM109" i="4"/>
  <c r="DN109" i="4"/>
  <c r="DO109" i="4"/>
  <c r="DP109" i="4"/>
  <c r="DQ109" i="4"/>
  <c r="DR109" i="4"/>
  <c r="DS109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BK110" i="4"/>
  <c r="BL110" i="4"/>
  <c r="BM110" i="4"/>
  <c r="BN110" i="4"/>
  <c r="BO110" i="4"/>
  <c r="BP110" i="4"/>
  <c r="BQ110" i="4"/>
  <c r="BR110" i="4"/>
  <c r="BS110" i="4"/>
  <c r="BT110" i="4"/>
  <c r="BU110" i="4"/>
  <c r="BV110" i="4"/>
  <c r="DV110" i="4" s="1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DT110" i="4" s="1"/>
  <c r="CW110" i="4"/>
  <c r="CX110" i="4"/>
  <c r="CY110" i="4"/>
  <c r="CZ110" i="4"/>
  <c r="DA110" i="4"/>
  <c r="DB110" i="4"/>
  <c r="DC110" i="4"/>
  <c r="DD110" i="4"/>
  <c r="DE110" i="4"/>
  <c r="DF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BK111" i="4"/>
  <c r="BL111" i="4"/>
  <c r="BM111" i="4"/>
  <c r="BN111" i="4"/>
  <c r="BO111" i="4"/>
  <c r="BP111" i="4"/>
  <c r="BQ111" i="4"/>
  <c r="BR111" i="4"/>
  <c r="BS111" i="4"/>
  <c r="BT111" i="4"/>
  <c r="BU111" i="4"/>
  <c r="BV111" i="4"/>
  <c r="DV111" i="4" s="1"/>
  <c r="BW111" i="4"/>
  <c r="BX111" i="4"/>
  <c r="BY111" i="4"/>
  <c r="BZ111" i="4"/>
  <c r="CA111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DT111" i="4" s="1"/>
  <c r="CW111" i="4"/>
  <c r="CX111" i="4"/>
  <c r="CY111" i="4"/>
  <c r="CZ111" i="4"/>
  <c r="DA111" i="4"/>
  <c r="DB111" i="4"/>
  <c r="DC111" i="4"/>
  <c r="DD111" i="4"/>
  <c r="DE111" i="4"/>
  <c r="DF111" i="4"/>
  <c r="DG111" i="4"/>
  <c r="DH111" i="4"/>
  <c r="DI111" i="4"/>
  <c r="DJ111" i="4"/>
  <c r="DK111" i="4"/>
  <c r="DL111" i="4"/>
  <c r="DM111" i="4"/>
  <c r="DN111" i="4"/>
  <c r="DO111" i="4"/>
  <c r="DP111" i="4"/>
  <c r="DQ111" i="4"/>
  <c r="DR111" i="4"/>
  <c r="DS111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BL112" i="4"/>
  <c r="BM112" i="4"/>
  <c r="BN112" i="4"/>
  <c r="BO112" i="4"/>
  <c r="BP112" i="4"/>
  <c r="BQ112" i="4"/>
  <c r="BR112" i="4"/>
  <c r="BS112" i="4"/>
  <c r="BT112" i="4"/>
  <c r="BU112" i="4"/>
  <c r="BV112" i="4"/>
  <c r="DV112" i="4" s="1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DT112" i="4" s="1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BK113" i="4"/>
  <c r="BL113" i="4"/>
  <c r="BM113" i="4"/>
  <c r="BN113" i="4"/>
  <c r="BO113" i="4"/>
  <c r="BP113" i="4"/>
  <c r="BQ113" i="4"/>
  <c r="BR113" i="4"/>
  <c r="BS113" i="4"/>
  <c r="BT113" i="4"/>
  <c r="BU113" i="4"/>
  <c r="BV113" i="4"/>
  <c r="DV113" i="4" s="1"/>
  <c r="BW113" i="4"/>
  <c r="BX113" i="4"/>
  <c r="BY113" i="4"/>
  <c r="BZ113" i="4"/>
  <c r="CA113" i="4"/>
  <c r="CB113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U113" i="4"/>
  <c r="CV113" i="4"/>
  <c r="DT113" i="4" s="1"/>
  <c r="CW113" i="4"/>
  <c r="CX113" i="4"/>
  <c r="CY113" i="4"/>
  <c r="CZ113" i="4"/>
  <c r="DA113" i="4"/>
  <c r="DB113" i="4"/>
  <c r="DC113" i="4"/>
  <c r="DD113" i="4"/>
  <c r="DE113" i="4"/>
  <c r="DF113" i="4"/>
  <c r="DG113" i="4"/>
  <c r="DH113" i="4"/>
  <c r="DI113" i="4"/>
  <c r="DJ113" i="4"/>
  <c r="DK113" i="4"/>
  <c r="DL113" i="4"/>
  <c r="DM113" i="4"/>
  <c r="DN113" i="4"/>
  <c r="DO113" i="4"/>
  <c r="DP113" i="4"/>
  <c r="DQ113" i="4"/>
  <c r="DR113" i="4"/>
  <c r="DS113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BK114" i="4"/>
  <c r="BL114" i="4"/>
  <c r="BM114" i="4"/>
  <c r="BN114" i="4"/>
  <c r="BO114" i="4"/>
  <c r="BP114" i="4"/>
  <c r="BQ114" i="4"/>
  <c r="BR114" i="4"/>
  <c r="BS114" i="4"/>
  <c r="BT114" i="4"/>
  <c r="BU114" i="4"/>
  <c r="BV114" i="4"/>
  <c r="DV114" i="4" s="1"/>
  <c r="BW114" i="4"/>
  <c r="BX114" i="4"/>
  <c r="BY114" i="4"/>
  <c r="BZ114" i="4"/>
  <c r="CA114" i="4"/>
  <c r="CB114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R114" i="4"/>
  <c r="CS114" i="4"/>
  <c r="CT114" i="4"/>
  <c r="CU114" i="4"/>
  <c r="CV114" i="4"/>
  <c r="DT114" i="4" s="1"/>
  <c r="CW114" i="4"/>
  <c r="CX114" i="4"/>
  <c r="CY114" i="4"/>
  <c r="CZ114" i="4"/>
  <c r="DA114" i="4"/>
  <c r="DB114" i="4"/>
  <c r="DC114" i="4"/>
  <c r="DD114" i="4"/>
  <c r="DE114" i="4"/>
  <c r="DF114" i="4"/>
  <c r="DG114" i="4"/>
  <c r="DH114" i="4"/>
  <c r="DI114" i="4"/>
  <c r="DJ114" i="4"/>
  <c r="DK114" i="4"/>
  <c r="DL114" i="4"/>
  <c r="DM114" i="4"/>
  <c r="DN114" i="4"/>
  <c r="DO114" i="4"/>
  <c r="DP114" i="4"/>
  <c r="DQ114" i="4"/>
  <c r="DR114" i="4"/>
  <c r="DS114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BK115" i="4"/>
  <c r="BL115" i="4"/>
  <c r="BM115" i="4"/>
  <c r="BN115" i="4"/>
  <c r="BO115" i="4"/>
  <c r="BP115" i="4"/>
  <c r="BQ115" i="4"/>
  <c r="BR115" i="4"/>
  <c r="BS115" i="4"/>
  <c r="BT115" i="4"/>
  <c r="BU115" i="4"/>
  <c r="BV115" i="4"/>
  <c r="DV115" i="4" s="1"/>
  <c r="BW115" i="4"/>
  <c r="BX115" i="4"/>
  <c r="BY115" i="4"/>
  <c r="BZ115" i="4"/>
  <c r="CA115" i="4"/>
  <c r="CB115" i="4"/>
  <c r="CC115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R115" i="4"/>
  <c r="CS115" i="4"/>
  <c r="CT115" i="4"/>
  <c r="CU115" i="4"/>
  <c r="CV115" i="4"/>
  <c r="DT115" i="4" s="1"/>
  <c r="CW115" i="4"/>
  <c r="CX115" i="4"/>
  <c r="CY115" i="4"/>
  <c r="CZ115" i="4"/>
  <c r="DA115" i="4"/>
  <c r="DB115" i="4"/>
  <c r="DC115" i="4"/>
  <c r="DD115" i="4"/>
  <c r="DE115" i="4"/>
  <c r="DF115" i="4"/>
  <c r="DG115" i="4"/>
  <c r="DH115" i="4"/>
  <c r="DI115" i="4"/>
  <c r="DJ115" i="4"/>
  <c r="DK115" i="4"/>
  <c r="DL115" i="4"/>
  <c r="DM115" i="4"/>
  <c r="DN115" i="4"/>
  <c r="DO115" i="4"/>
  <c r="DP115" i="4"/>
  <c r="DQ115" i="4"/>
  <c r="DR115" i="4"/>
  <c r="DS115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BK116" i="4"/>
  <c r="BL116" i="4"/>
  <c r="BM116" i="4"/>
  <c r="BN116" i="4"/>
  <c r="BO116" i="4"/>
  <c r="BP116" i="4"/>
  <c r="BQ116" i="4"/>
  <c r="BR116" i="4"/>
  <c r="BS116" i="4"/>
  <c r="BT116" i="4"/>
  <c r="BU116" i="4"/>
  <c r="BV116" i="4"/>
  <c r="DV116" i="4" s="1"/>
  <c r="BW116" i="4"/>
  <c r="BX116" i="4"/>
  <c r="BY116" i="4"/>
  <c r="BZ116" i="4"/>
  <c r="CA116" i="4"/>
  <c r="CB116" i="4"/>
  <c r="CC116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U116" i="4"/>
  <c r="CV116" i="4"/>
  <c r="DT116" i="4" s="1"/>
  <c r="CW116" i="4"/>
  <c r="CX116" i="4"/>
  <c r="CY116" i="4"/>
  <c r="CZ116" i="4"/>
  <c r="DA116" i="4"/>
  <c r="DB116" i="4"/>
  <c r="DC116" i="4"/>
  <c r="DD116" i="4"/>
  <c r="DE116" i="4"/>
  <c r="DF116" i="4"/>
  <c r="DG116" i="4"/>
  <c r="DH116" i="4"/>
  <c r="DI116" i="4"/>
  <c r="DJ116" i="4"/>
  <c r="DK116" i="4"/>
  <c r="DL116" i="4"/>
  <c r="DM116" i="4"/>
  <c r="DN116" i="4"/>
  <c r="DO116" i="4"/>
  <c r="DP116" i="4"/>
  <c r="DQ116" i="4"/>
  <c r="DR116" i="4"/>
  <c r="DS116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BI117" i="4"/>
  <c r="BJ117" i="4"/>
  <c r="BK117" i="4"/>
  <c r="BL117" i="4"/>
  <c r="BM117" i="4"/>
  <c r="BN117" i="4"/>
  <c r="BO117" i="4"/>
  <c r="BP117" i="4"/>
  <c r="BQ117" i="4"/>
  <c r="BR117" i="4"/>
  <c r="BS117" i="4"/>
  <c r="BT117" i="4"/>
  <c r="BU117" i="4"/>
  <c r="BV117" i="4"/>
  <c r="DV117" i="4" s="1"/>
  <c r="BW117" i="4"/>
  <c r="BX117" i="4"/>
  <c r="BY117" i="4"/>
  <c r="BZ117" i="4"/>
  <c r="CA117" i="4"/>
  <c r="CB117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U117" i="4"/>
  <c r="CV117" i="4"/>
  <c r="DT117" i="4" s="1"/>
  <c r="CW117" i="4"/>
  <c r="CX117" i="4"/>
  <c r="CY117" i="4"/>
  <c r="CZ117" i="4"/>
  <c r="DA117" i="4"/>
  <c r="DB117" i="4"/>
  <c r="DC117" i="4"/>
  <c r="DD117" i="4"/>
  <c r="DE117" i="4"/>
  <c r="DF117" i="4"/>
  <c r="DG117" i="4"/>
  <c r="DH117" i="4"/>
  <c r="DI117" i="4"/>
  <c r="DJ117" i="4"/>
  <c r="DK117" i="4"/>
  <c r="DL117" i="4"/>
  <c r="DM117" i="4"/>
  <c r="DN117" i="4"/>
  <c r="DO117" i="4"/>
  <c r="DP117" i="4"/>
  <c r="DQ117" i="4"/>
  <c r="DR117" i="4"/>
  <c r="DS117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BK118" i="4"/>
  <c r="BL118" i="4"/>
  <c r="BM118" i="4"/>
  <c r="BN118" i="4"/>
  <c r="BO118" i="4"/>
  <c r="BP118" i="4"/>
  <c r="BQ118" i="4"/>
  <c r="BR118" i="4"/>
  <c r="BS118" i="4"/>
  <c r="BT118" i="4"/>
  <c r="BU118" i="4"/>
  <c r="BV118" i="4"/>
  <c r="DV118" i="4" s="1"/>
  <c r="BW118" i="4"/>
  <c r="BX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U118" i="4"/>
  <c r="CV118" i="4"/>
  <c r="DT118" i="4" s="1"/>
  <c r="CW118" i="4"/>
  <c r="CX118" i="4"/>
  <c r="CY118" i="4"/>
  <c r="CZ118" i="4"/>
  <c r="DA118" i="4"/>
  <c r="DB118" i="4"/>
  <c r="DC118" i="4"/>
  <c r="DD118" i="4"/>
  <c r="DE118" i="4"/>
  <c r="DF118" i="4"/>
  <c r="DG118" i="4"/>
  <c r="DH118" i="4"/>
  <c r="DI118" i="4"/>
  <c r="DJ118" i="4"/>
  <c r="DK118" i="4"/>
  <c r="DL118" i="4"/>
  <c r="DM118" i="4"/>
  <c r="DN118" i="4"/>
  <c r="DO118" i="4"/>
  <c r="DP118" i="4"/>
  <c r="DQ118" i="4"/>
  <c r="DR118" i="4"/>
  <c r="DS118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BK119" i="4"/>
  <c r="BL119" i="4"/>
  <c r="BM119" i="4"/>
  <c r="BN119" i="4"/>
  <c r="BO119" i="4"/>
  <c r="BP119" i="4"/>
  <c r="BQ119" i="4"/>
  <c r="BR119" i="4"/>
  <c r="BS119" i="4"/>
  <c r="BT119" i="4"/>
  <c r="BU119" i="4"/>
  <c r="BV119" i="4"/>
  <c r="DV119" i="4" s="1"/>
  <c r="BW119" i="4"/>
  <c r="BX119" i="4"/>
  <c r="BY119" i="4"/>
  <c r="BZ119" i="4"/>
  <c r="CA119" i="4"/>
  <c r="CB119" i="4"/>
  <c r="CC119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R119" i="4"/>
  <c r="CS119" i="4"/>
  <c r="CT119" i="4"/>
  <c r="CU119" i="4"/>
  <c r="CV119" i="4"/>
  <c r="DT119" i="4" s="1"/>
  <c r="CW119" i="4"/>
  <c r="CX119" i="4"/>
  <c r="CY119" i="4"/>
  <c r="CZ119" i="4"/>
  <c r="DA119" i="4"/>
  <c r="DB119" i="4"/>
  <c r="DC119" i="4"/>
  <c r="DD119" i="4"/>
  <c r="DE119" i="4"/>
  <c r="DF119" i="4"/>
  <c r="DG119" i="4"/>
  <c r="DH119" i="4"/>
  <c r="DI119" i="4"/>
  <c r="DJ119" i="4"/>
  <c r="DK119" i="4"/>
  <c r="DL119" i="4"/>
  <c r="DM119" i="4"/>
  <c r="DN119" i="4"/>
  <c r="DO119" i="4"/>
  <c r="DP119" i="4"/>
  <c r="DQ119" i="4"/>
  <c r="DR119" i="4"/>
  <c r="DS119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BK120" i="4"/>
  <c r="BL120" i="4"/>
  <c r="BM120" i="4"/>
  <c r="BN120" i="4"/>
  <c r="BO120" i="4"/>
  <c r="BP120" i="4"/>
  <c r="BQ120" i="4"/>
  <c r="BR120" i="4"/>
  <c r="BS120" i="4"/>
  <c r="BT120" i="4"/>
  <c r="BU120" i="4"/>
  <c r="BV120" i="4"/>
  <c r="DV120" i="4" s="1"/>
  <c r="BW120" i="4"/>
  <c r="BX120" i="4"/>
  <c r="BY120" i="4"/>
  <c r="BZ120" i="4"/>
  <c r="CA120" i="4"/>
  <c r="CB120" i="4"/>
  <c r="CC120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R120" i="4"/>
  <c r="CS120" i="4"/>
  <c r="CT120" i="4"/>
  <c r="CU120" i="4"/>
  <c r="CV120" i="4"/>
  <c r="DT120" i="4" s="1"/>
  <c r="CW120" i="4"/>
  <c r="CX120" i="4"/>
  <c r="CY120" i="4"/>
  <c r="CZ120" i="4"/>
  <c r="DA120" i="4"/>
  <c r="DB120" i="4"/>
  <c r="DC120" i="4"/>
  <c r="DD120" i="4"/>
  <c r="DE120" i="4"/>
  <c r="DF120" i="4"/>
  <c r="DG120" i="4"/>
  <c r="DH120" i="4"/>
  <c r="DI120" i="4"/>
  <c r="DJ120" i="4"/>
  <c r="DK120" i="4"/>
  <c r="DL120" i="4"/>
  <c r="DM120" i="4"/>
  <c r="DN120" i="4"/>
  <c r="DO120" i="4"/>
  <c r="DP120" i="4"/>
  <c r="DQ120" i="4"/>
  <c r="DR120" i="4"/>
  <c r="DS120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03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82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47" i="4"/>
  <c r="E44" i="4"/>
  <c r="E43" i="4"/>
  <c r="E42" i="4"/>
  <c r="E41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23" i="4"/>
  <c r="E15" i="4"/>
  <c r="E16" i="4"/>
  <c r="E17" i="4"/>
  <c r="E18" i="4"/>
  <c r="E14" i="4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DV31" i="3" s="1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DT31" i="3" s="1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DV32" i="3" s="1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DT32" i="3" s="1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DV33" i="3" s="1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DT33" i="3" s="1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DV39" i="3" s="1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DT39" i="3" s="1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DV40" i="3" s="1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DT40" i="3" s="1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DV41" i="3" s="1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DT41" i="3" s="1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DV42" i="3" s="1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DT42" i="3" s="1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DV43" i="3" s="1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DT43" i="3" s="1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DV44" i="3" s="1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DT44" i="3" s="1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DV45" i="3" s="1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DT45" i="3" s="1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DV46" i="3" s="1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DT46" i="3" s="1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DV52" i="3" s="1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DT52" i="3" s="1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DV53" i="3" s="1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DT53" i="3" s="1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DV54" i="3" s="1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DT54" i="3" s="1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DV55" i="3" s="1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DT55" i="3" s="1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DV56" i="3" s="1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DT56" i="3" s="1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DV57" i="3" s="1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DT57" i="3" s="1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DV58" i="3" s="1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DT58" i="3" s="1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DV65" i="3" s="1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DT65" i="3" s="1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DV66" i="3" s="1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DT66" i="3" s="1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I73" i="3"/>
  <c r="AG73" i="3"/>
  <c r="AJ73" i="3"/>
  <c r="AZ73" i="3"/>
  <c r="BE73" i="3"/>
  <c r="BI73" i="3"/>
  <c r="BM73" i="3"/>
  <c r="BQ73" i="3"/>
  <c r="BY73" i="3"/>
  <c r="CC73" i="3"/>
  <c r="CG73" i="3"/>
  <c r="CO73" i="3"/>
  <c r="CS73" i="3"/>
  <c r="CW73" i="3"/>
  <c r="DE73" i="3"/>
  <c r="DN73" i="3"/>
  <c r="DR73" i="3"/>
  <c r="J74" i="3"/>
  <c r="P74" i="3"/>
  <c r="Y74" i="3"/>
  <c r="Z74" i="3"/>
  <c r="AG74" i="3"/>
  <c r="AK74" i="3"/>
  <c r="AP74" i="3"/>
  <c r="AV74" i="3"/>
  <c r="BA74" i="3"/>
  <c r="BE74" i="3"/>
  <c r="BL74" i="3"/>
  <c r="BX74" i="3"/>
  <c r="BY74" i="3"/>
  <c r="CM74" i="3"/>
  <c r="CO74" i="3"/>
  <c r="DE74" i="3"/>
  <c r="DL74" i="3"/>
  <c r="F75" i="3"/>
  <c r="L75" i="3"/>
  <c r="N75" i="3"/>
  <c r="R75" i="3"/>
  <c r="AF75" i="3"/>
  <c r="AG75" i="3"/>
  <c r="AM75" i="3"/>
  <c r="AN75" i="3"/>
  <c r="BB75" i="3"/>
  <c r="BM75" i="3"/>
  <c r="BY75" i="3"/>
  <c r="CI75" i="3"/>
  <c r="CY75" i="3"/>
  <c r="DE75" i="3"/>
  <c r="DI75" i="3"/>
  <c r="DJ75" i="3"/>
  <c r="DN75" i="3"/>
  <c r="DQ75" i="3"/>
  <c r="DR75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K76" i="3"/>
  <c r="BS76" i="3"/>
  <c r="CE76" i="3"/>
  <c r="CG76" i="3"/>
  <c r="CK76" i="3"/>
  <c r="DC76" i="3"/>
  <c r="DL76" i="3"/>
  <c r="DM76" i="3"/>
  <c r="DQ76" i="3"/>
  <c r="DR76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K77" i="3"/>
  <c r="BO77" i="3"/>
  <c r="BQ77" i="3"/>
  <c r="BS77" i="3"/>
  <c r="BW77" i="3"/>
  <c r="BY77" i="3"/>
  <c r="CA77" i="3"/>
  <c r="CE77" i="3"/>
  <c r="CG77" i="3"/>
  <c r="CI77" i="3"/>
  <c r="CM77" i="3"/>
  <c r="CO77" i="3"/>
  <c r="CQ77" i="3"/>
  <c r="CU77" i="3"/>
  <c r="CW77" i="3"/>
  <c r="CY77" i="3"/>
  <c r="DC77" i="3"/>
  <c r="DE77" i="3"/>
  <c r="DG77" i="3"/>
  <c r="DL77" i="3"/>
  <c r="DN77" i="3"/>
  <c r="DS77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I78" i="3"/>
  <c r="BL78" i="3"/>
  <c r="BT78" i="3"/>
  <c r="BX78" i="3"/>
  <c r="CB78" i="3"/>
  <c r="CD78" i="3"/>
  <c r="CF78" i="3"/>
  <c r="CJ78" i="3"/>
  <c r="CN78" i="3"/>
  <c r="CQ78" i="3"/>
  <c r="CR78" i="3"/>
  <c r="CV78" i="3"/>
  <c r="DT78" i="3" s="1"/>
  <c r="CY78" i="3"/>
  <c r="CZ78" i="3"/>
  <c r="DG78" i="3"/>
  <c r="DH78" i="3"/>
  <c r="DL78" i="3"/>
  <c r="DM78" i="3"/>
  <c r="E78" i="3"/>
  <c r="E77" i="3"/>
  <c r="E76" i="3"/>
  <c r="BI309" i="2"/>
  <c r="BJ309" i="2"/>
  <c r="BK78" i="3"/>
  <c r="BM78" i="3"/>
  <c r="BN78" i="3"/>
  <c r="BO78" i="3"/>
  <c r="BP78" i="3"/>
  <c r="BQ78" i="3"/>
  <c r="BU78" i="3"/>
  <c r="BV78" i="3"/>
  <c r="BY78" i="3"/>
  <c r="BY309" i="2"/>
  <c r="CC78" i="3"/>
  <c r="CD309" i="2"/>
  <c r="CE78" i="3"/>
  <c r="CG78" i="3"/>
  <c r="CH78" i="3"/>
  <c r="CI78" i="3"/>
  <c r="CK78" i="3"/>
  <c r="CL309" i="2"/>
  <c r="CO78" i="3"/>
  <c r="CS78" i="3"/>
  <c r="CT78" i="3"/>
  <c r="CW78" i="3"/>
  <c r="DA78" i="3"/>
  <c r="DA309" i="2"/>
  <c r="DD78" i="3"/>
  <c r="DE78" i="3"/>
  <c r="DE309" i="2"/>
  <c r="DI78" i="3"/>
  <c r="DI309" i="2"/>
  <c r="DM309" i="2"/>
  <c r="DP78" i="3"/>
  <c r="DQ78" i="3"/>
  <c r="DU78" i="3"/>
  <c r="DW78" i="3"/>
  <c r="DU309" i="2"/>
  <c r="BL77" i="3"/>
  <c r="BN77" i="3"/>
  <c r="BP77" i="3"/>
  <c r="BT77" i="3"/>
  <c r="BV77" i="3"/>
  <c r="DV77" i="3" s="1"/>
  <c r="BX77" i="3"/>
  <c r="CB77" i="3"/>
  <c r="CD77" i="3"/>
  <c r="CF77" i="3"/>
  <c r="CJ77" i="3"/>
  <c r="CL77" i="3"/>
  <c r="CN77" i="3"/>
  <c r="CR77" i="3"/>
  <c r="CT77" i="3"/>
  <c r="CV77" i="3"/>
  <c r="DT77" i="3" s="1"/>
  <c r="CZ77" i="3"/>
  <c r="DB77" i="3"/>
  <c r="DD77" i="3"/>
  <c r="DH77" i="3"/>
  <c r="DK77" i="3"/>
  <c r="DO77" i="3"/>
  <c r="DP77" i="3"/>
  <c r="DQ77" i="3"/>
  <c r="DR77" i="3"/>
  <c r="BI76" i="3"/>
  <c r="BI302" i="2"/>
  <c r="BL76" i="3"/>
  <c r="BM76" i="3"/>
  <c r="BO76" i="3"/>
  <c r="BP76" i="3"/>
  <c r="BQ76" i="3"/>
  <c r="BQ302" i="2"/>
  <c r="BR302" i="2"/>
  <c r="BT76" i="3"/>
  <c r="BU76" i="3"/>
  <c r="BV76" i="3"/>
  <c r="DV76" i="3" s="1"/>
  <c r="BX76" i="3"/>
  <c r="BY76" i="3"/>
  <c r="BY302" i="2"/>
  <c r="CB76" i="3"/>
  <c r="CC76" i="3"/>
  <c r="CF76" i="3"/>
  <c r="CJ76" i="3"/>
  <c r="CN76" i="3"/>
  <c r="CO76" i="3"/>
  <c r="CR76" i="3"/>
  <c r="CS76" i="3"/>
  <c r="CV76" i="3"/>
  <c r="DT76" i="3" s="1"/>
  <c r="CW76" i="3"/>
  <c r="CZ76" i="3"/>
  <c r="DA76" i="3"/>
  <c r="DA302" i="2"/>
  <c r="DD76" i="3"/>
  <c r="DE76" i="3"/>
  <c r="DE302" i="2"/>
  <c r="DH76" i="3"/>
  <c r="DI302" i="2"/>
  <c r="DP76" i="3"/>
  <c r="DS76" i="3"/>
  <c r="DU76" i="3"/>
  <c r="DW76" i="3"/>
  <c r="F307" i="2"/>
  <c r="G75" i="3"/>
  <c r="H75" i="3"/>
  <c r="I75" i="3"/>
  <c r="J307" i="2"/>
  <c r="K75" i="3"/>
  <c r="M75" i="3"/>
  <c r="N307" i="2"/>
  <c r="Q75" i="3"/>
  <c r="Q307" i="2"/>
  <c r="R307" i="2"/>
  <c r="U75" i="3"/>
  <c r="V75" i="3"/>
  <c r="Y75" i="3"/>
  <c r="Z75" i="3"/>
  <c r="AC75" i="3"/>
  <c r="AD75" i="3"/>
  <c r="AD307" i="2"/>
  <c r="AH75" i="3"/>
  <c r="AK75" i="3"/>
  <c r="AL75" i="3"/>
  <c r="AL307" i="2"/>
  <c r="AO75" i="3"/>
  <c r="AP75" i="3"/>
  <c r="AQ75" i="3"/>
  <c r="AR75" i="3"/>
  <c r="AS75" i="3"/>
  <c r="AT75" i="3"/>
  <c r="AT307" i="2"/>
  <c r="AW75" i="3"/>
  <c r="AX75" i="3"/>
  <c r="AY307" i="2"/>
  <c r="BA75" i="3"/>
  <c r="BA307" i="2"/>
  <c r="BB307" i="2"/>
  <c r="BC307" i="2"/>
  <c r="BD75" i="3"/>
  <c r="BE75" i="3"/>
  <c r="BF75" i="3"/>
  <c r="BF307" i="2"/>
  <c r="BI75" i="3"/>
  <c r="BJ307" i="2"/>
  <c r="BK307" i="2"/>
  <c r="BL75" i="3"/>
  <c r="BN75" i="3"/>
  <c r="BP75" i="3"/>
  <c r="BQ75" i="3"/>
  <c r="BR75" i="3"/>
  <c r="BT75" i="3"/>
  <c r="BU75" i="3"/>
  <c r="BV307" i="2"/>
  <c r="BX75" i="3"/>
  <c r="BZ75" i="3"/>
  <c r="CC75" i="3"/>
  <c r="CD75" i="3"/>
  <c r="CD307" i="2"/>
  <c r="CG75" i="3"/>
  <c r="CH75" i="3"/>
  <c r="CK75" i="3"/>
  <c r="CL75" i="3"/>
  <c r="CN75" i="3"/>
  <c r="CO75" i="3"/>
  <c r="CP75" i="3"/>
  <c r="CR75" i="3"/>
  <c r="CS75" i="3"/>
  <c r="CT75" i="3"/>
  <c r="CW75" i="3"/>
  <c r="CX75" i="3"/>
  <c r="DA75" i="3"/>
  <c r="DB307" i="2"/>
  <c r="DF75" i="3"/>
  <c r="DH75" i="3"/>
  <c r="DI307" i="2"/>
  <c r="DJ307" i="2"/>
  <c r="DK307" i="2"/>
  <c r="DM75" i="3"/>
  <c r="DM307" i="2"/>
  <c r="DN307" i="2"/>
  <c r="DO75" i="3"/>
  <c r="DP75" i="3"/>
  <c r="DW75" i="3"/>
  <c r="DX75" i="3"/>
  <c r="F38" i="4"/>
  <c r="H38" i="4"/>
  <c r="I38" i="4"/>
  <c r="J38" i="4"/>
  <c r="J306" i="2"/>
  <c r="L38" i="4"/>
  <c r="M38" i="4"/>
  <c r="N38" i="4"/>
  <c r="N306" i="2"/>
  <c r="Q38" i="4"/>
  <c r="R38" i="4"/>
  <c r="T38" i="4"/>
  <c r="U38" i="4"/>
  <c r="V38" i="4"/>
  <c r="V306" i="2"/>
  <c r="Y38" i="4"/>
  <c r="Z38" i="4"/>
  <c r="AB38" i="4"/>
  <c r="AC38" i="4"/>
  <c r="AD38" i="4"/>
  <c r="AD306" i="2"/>
  <c r="AH38" i="4"/>
  <c r="AH306" i="2"/>
  <c r="AJ38" i="4"/>
  <c r="AK38" i="4"/>
  <c r="AL38" i="4"/>
  <c r="AN38" i="4"/>
  <c r="AN306" i="2"/>
  <c r="AO38" i="4"/>
  <c r="AP38" i="4"/>
  <c r="AP306" i="2"/>
  <c r="AS38" i="4"/>
  <c r="AT38" i="4"/>
  <c r="AT306" i="2"/>
  <c r="AW38" i="4"/>
  <c r="AX38" i="4"/>
  <c r="AZ38" i="4"/>
  <c r="BA38" i="4"/>
  <c r="BB38" i="4"/>
  <c r="BC306" i="2"/>
  <c r="BD38" i="4"/>
  <c r="BE38" i="4"/>
  <c r="BF38" i="4"/>
  <c r="BF306" i="2"/>
  <c r="BI38" i="4"/>
  <c r="BJ306" i="2"/>
  <c r="BL306" i="2"/>
  <c r="BM38" i="4"/>
  <c r="BQ38" i="4"/>
  <c r="BU38" i="4"/>
  <c r="BV306" i="2"/>
  <c r="BY38" i="4"/>
  <c r="BZ306" i="2"/>
  <c r="CB38" i="4"/>
  <c r="CC38" i="4"/>
  <c r="CD306" i="2"/>
  <c r="CE306" i="2"/>
  <c r="CF38" i="4"/>
  <c r="CG38" i="4"/>
  <c r="CJ38" i="4"/>
  <c r="CK38" i="4"/>
  <c r="CL306" i="2"/>
  <c r="CN38" i="4"/>
  <c r="CO38" i="4"/>
  <c r="CS38" i="4"/>
  <c r="CW38" i="4"/>
  <c r="CY38" i="4"/>
  <c r="CZ38" i="4"/>
  <c r="DA38" i="4"/>
  <c r="DB306" i="2"/>
  <c r="DC38" i="4"/>
  <c r="DD38" i="4"/>
  <c r="DE38" i="4"/>
  <c r="DF306" i="2"/>
  <c r="DG38" i="4"/>
  <c r="DH38" i="4"/>
  <c r="DJ38" i="4"/>
  <c r="DN38" i="4"/>
  <c r="DN306" i="2"/>
  <c r="DR38" i="4"/>
  <c r="F20" i="4"/>
  <c r="I20" i="4"/>
  <c r="J20" i="4"/>
  <c r="M20" i="4"/>
  <c r="N20" i="4"/>
  <c r="Q20" i="4"/>
  <c r="R20" i="4"/>
  <c r="U20" i="4"/>
  <c r="V20" i="4"/>
  <c r="Y20" i="4"/>
  <c r="Z20" i="4"/>
  <c r="AB20" i="4"/>
  <c r="AC20" i="4"/>
  <c r="AD20" i="4"/>
  <c r="AF20" i="4"/>
  <c r="AH20" i="4"/>
  <c r="AK20" i="4"/>
  <c r="AL20" i="4"/>
  <c r="AN20" i="4"/>
  <c r="AO20" i="4"/>
  <c r="AP20" i="4"/>
  <c r="AR20" i="4"/>
  <c r="AS20" i="4"/>
  <c r="AT20" i="4"/>
  <c r="AW20" i="4"/>
  <c r="AX20" i="4"/>
  <c r="BA20" i="4"/>
  <c r="BB20" i="4"/>
  <c r="BD20" i="4"/>
  <c r="BE20" i="4"/>
  <c r="BF20" i="4"/>
  <c r="BH20" i="4"/>
  <c r="BI20" i="4"/>
  <c r="BM20" i="4"/>
  <c r="BQ20" i="4"/>
  <c r="BS20" i="4"/>
  <c r="BT20" i="4"/>
  <c r="BU20" i="4"/>
  <c r="BX20" i="4"/>
  <c r="BY20" i="4"/>
  <c r="CC20" i="4"/>
  <c r="CG20" i="4"/>
  <c r="CI20" i="4"/>
  <c r="CJ20" i="4"/>
  <c r="CK20" i="4"/>
  <c r="CN20" i="4"/>
  <c r="CO20" i="4"/>
  <c r="CS20" i="4"/>
  <c r="CW20" i="4"/>
  <c r="CY20" i="4"/>
  <c r="CZ20" i="4"/>
  <c r="DA20" i="4"/>
  <c r="DD20" i="4"/>
  <c r="DE20" i="4"/>
  <c r="DJ20" i="4"/>
  <c r="DN20" i="4"/>
  <c r="DP20" i="4"/>
  <c r="DR20" i="4"/>
  <c r="E66" i="3"/>
  <c r="E65" i="3"/>
  <c r="E58" i="3"/>
  <c r="E57" i="3"/>
  <c r="E56" i="3"/>
  <c r="E55" i="3"/>
  <c r="E54" i="3"/>
  <c r="E53" i="3"/>
  <c r="E52" i="3"/>
  <c r="E46" i="3"/>
  <c r="E45" i="3"/>
  <c r="E44" i="3"/>
  <c r="E43" i="3"/>
  <c r="E42" i="3"/>
  <c r="E41" i="3"/>
  <c r="E40" i="3"/>
  <c r="E39" i="3"/>
  <c r="E31" i="3"/>
  <c r="E33" i="3"/>
  <c r="E32" i="3"/>
  <c r="DX25" i="3"/>
  <c r="DX24" i="3"/>
  <c r="DX22" i="3"/>
  <c r="DX21" i="3"/>
  <c r="DX20" i="3"/>
  <c r="DX19" i="3"/>
  <c r="DX18" i="3"/>
  <c r="DX16" i="3"/>
  <c r="DU25" i="3"/>
  <c r="DU24" i="3"/>
  <c r="DU22" i="3"/>
  <c r="DU21" i="3"/>
  <c r="DU20" i="3"/>
  <c r="DU19" i="3"/>
  <c r="DU18" i="3"/>
  <c r="DU16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DT25" i="3" s="1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DV25" i="3" s="1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DT24" i="3" s="1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DV24" i="3" s="1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DT22" i="3" s="1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DV22" i="3" s="1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DT21" i="3" s="1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DV21" i="3" s="1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DT20" i="3" s="1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DV20" i="3" s="1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DT19" i="3" s="1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DV19" i="3" s="1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DT18" i="3" s="1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DV18" i="3" s="1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R17" i="3"/>
  <c r="DQ17" i="3"/>
  <c r="DP17" i="3"/>
  <c r="DO17" i="3"/>
  <c r="DN17" i="3"/>
  <c r="CN17" i="3"/>
  <c r="CM17" i="3"/>
  <c r="CK17" i="3"/>
  <c r="CJ17" i="3"/>
  <c r="CG17" i="3"/>
  <c r="CF17" i="3"/>
  <c r="BC17" i="3"/>
  <c r="AS17" i="3"/>
  <c r="AR17" i="3"/>
  <c r="AQ17" i="3"/>
  <c r="AP17" i="3"/>
  <c r="AO17" i="3"/>
  <c r="AG17" i="3"/>
  <c r="P17" i="3"/>
  <c r="O17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DT16" i="3" s="1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DV16" i="3" s="1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X8" i="4"/>
  <c r="DW8" i="4"/>
  <c r="DU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DT8" i="4" s="1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DV8" i="4" s="1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X7" i="4"/>
  <c r="DW7" i="4"/>
  <c r="DU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DT7" i="4" s="1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DV7" i="4" s="1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E6" i="4"/>
  <c r="F6" i="4"/>
  <c r="E6" i="4"/>
  <c r="DX9" i="3"/>
  <c r="DW9" i="3"/>
  <c r="DX8" i="3"/>
  <c r="DW8" i="3"/>
  <c r="DX7" i="3"/>
  <c r="DW7" i="3"/>
  <c r="DU9" i="3"/>
  <c r="DU8" i="3"/>
  <c r="DU7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DT9" i="3" s="1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DV9" i="3" s="1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DT8" i="3" s="1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DV8" i="3" s="1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DT7" i="3" s="1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DV7" i="3" s="1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E6" i="3"/>
  <c r="F6" i="3"/>
  <c r="E6" i="3"/>
  <c r="DV25" i="2"/>
  <c r="DV24" i="2"/>
  <c r="DV22" i="2"/>
  <c r="DV21" i="2"/>
  <c r="DV20" i="2"/>
  <c r="DV19" i="2"/>
  <c r="DV18" i="2"/>
  <c r="DV16" i="2"/>
  <c r="DU25" i="2"/>
  <c r="DU24" i="2"/>
  <c r="DU22" i="2"/>
  <c r="DU21" i="2"/>
  <c r="DU20" i="2"/>
  <c r="DU19" i="2"/>
  <c r="DU18" i="2"/>
  <c r="DU17" i="2"/>
  <c r="DU16" i="2"/>
  <c r="DT25" i="2"/>
  <c r="DT24" i="2"/>
  <c r="DT22" i="2"/>
  <c r="DT21" i="2"/>
  <c r="DT20" i="2"/>
  <c r="DT19" i="2"/>
  <c r="DT18" i="2"/>
  <c r="DT16" i="2"/>
  <c r="DS25" i="2"/>
  <c r="DS24" i="2"/>
  <c r="DS22" i="2"/>
  <c r="DS21" i="2"/>
  <c r="DS20" i="2"/>
  <c r="DS19" i="2"/>
  <c r="DS18" i="2"/>
  <c r="DS16" i="2"/>
  <c r="DR25" i="2"/>
  <c r="DR24" i="2"/>
  <c r="DR22" i="2"/>
  <c r="DR21" i="2"/>
  <c r="DR20" i="2"/>
  <c r="DR19" i="2"/>
  <c r="DR18" i="2"/>
  <c r="DR17" i="2"/>
  <c r="DR16" i="2"/>
  <c r="DQ25" i="2"/>
  <c r="DQ24" i="2"/>
  <c r="DQ22" i="2"/>
  <c r="DQ21" i="2"/>
  <c r="DQ20" i="2"/>
  <c r="DQ19" i="2"/>
  <c r="DQ18" i="2"/>
  <c r="DQ17" i="2"/>
  <c r="DQ16" i="2"/>
  <c r="DP25" i="2"/>
  <c r="DP24" i="2"/>
  <c r="DP22" i="2"/>
  <c r="DP21" i="2"/>
  <c r="DP20" i="2"/>
  <c r="DP19" i="2"/>
  <c r="DP18" i="2"/>
  <c r="DP17" i="2"/>
  <c r="DP16" i="2"/>
  <c r="DO25" i="2"/>
  <c r="DO24" i="2"/>
  <c r="DO22" i="2"/>
  <c r="DO21" i="2"/>
  <c r="DO20" i="2"/>
  <c r="DO19" i="2"/>
  <c r="DO18" i="2"/>
  <c r="DO17" i="2"/>
  <c r="DO16" i="2"/>
  <c r="DN25" i="2"/>
  <c r="DN24" i="2"/>
  <c r="DN22" i="2"/>
  <c r="DN21" i="2"/>
  <c r="DN20" i="2"/>
  <c r="DN19" i="2"/>
  <c r="DN18" i="2"/>
  <c r="DN17" i="2"/>
  <c r="DN16" i="2"/>
  <c r="DM25" i="2"/>
  <c r="DM24" i="2"/>
  <c r="DM22" i="2"/>
  <c r="DM21" i="2"/>
  <c r="DM20" i="2"/>
  <c r="DM19" i="2"/>
  <c r="DM18" i="2"/>
  <c r="DM16" i="2"/>
  <c r="DL25" i="2"/>
  <c r="DL24" i="2"/>
  <c r="DL22" i="2"/>
  <c r="DL21" i="2"/>
  <c r="DL20" i="2"/>
  <c r="DL19" i="2"/>
  <c r="DL18" i="2"/>
  <c r="DL16" i="2"/>
  <c r="DK25" i="2"/>
  <c r="DK24" i="2"/>
  <c r="DK22" i="2"/>
  <c r="DK21" i="2"/>
  <c r="DK20" i="2"/>
  <c r="DK19" i="2"/>
  <c r="DK18" i="2"/>
  <c r="DK16" i="2"/>
  <c r="DJ25" i="2"/>
  <c r="DJ24" i="2"/>
  <c r="DJ22" i="2"/>
  <c r="DJ21" i="2"/>
  <c r="DJ20" i="2"/>
  <c r="DJ19" i="2"/>
  <c r="DJ18" i="2"/>
  <c r="DJ16" i="2"/>
  <c r="DI25" i="2"/>
  <c r="DI24" i="2"/>
  <c r="DI22" i="2"/>
  <c r="DI21" i="2"/>
  <c r="DI20" i="2"/>
  <c r="DI19" i="2"/>
  <c r="DI18" i="2"/>
  <c r="DI16" i="2"/>
  <c r="DH25" i="2"/>
  <c r="DH24" i="2"/>
  <c r="DH22" i="2"/>
  <c r="DH21" i="2"/>
  <c r="DH20" i="2"/>
  <c r="DH19" i="2"/>
  <c r="DH18" i="2"/>
  <c r="DH16" i="2"/>
  <c r="DG25" i="2"/>
  <c r="DG24" i="2"/>
  <c r="DG22" i="2"/>
  <c r="DG21" i="2"/>
  <c r="DG20" i="2"/>
  <c r="DG19" i="2"/>
  <c r="DG18" i="2"/>
  <c r="DG16" i="2"/>
  <c r="DF25" i="2"/>
  <c r="DF24" i="2"/>
  <c r="DF22" i="2"/>
  <c r="DF21" i="2"/>
  <c r="DF20" i="2"/>
  <c r="DF19" i="2"/>
  <c r="DF18" i="2"/>
  <c r="DF16" i="2"/>
  <c r="DE25" i="2"/>
  <c r="DE24" i="2"/>
  <c r="DE22" i="2"/>
  <c r="DE21" i="2"/>
  <c r="DE20" i="2"/>
  <c r="DE19" i="2"/>
  <c r="DE18" i="2"/>
  <c r="DE16" i="2"/>
  <c r="DD25" i="2"/>
  <c r="DD24" i="2"/>
  <c r="DD22" i="2"/>
  <c r="DD21" i="2"/>
  <c r="DD20" i="2"/>
  <c r="DD19" i="2"/>
  <c r="DD18" i="2"/>
  <c r="DD16" i="2"/>
  <c r="DC25" i="2"/>
  <c r="DC24" i="2"/>
  <c r="DC22" i="2"/>
  <c r="DC21" i="2"/>
  <c r="DC20" i="2"/>
  <c r="DC19" i="2"/>
  <c r="DC18" i="2"/>
  <c r="DC16" i="2"/>
  <c r="DB25" i="2"/>
  <c r="DB24" i="2"/>
  <c r="DB22" i="2"/>
  <c r="DB21" i="2"/>
  <c r="DB20" i="2"/>
  <c r="DB19" i="2"/>
  <c r="DB18" i="2"/>
  <c r="DB16" i="2"/>
  <c r="DA25" i="2"/>
  <c r="DA24" i="2"/>
  <c r="DA22" i="2"/>
  <c r="DA21" i="2"/>
  <c r="DA20" i="2"/>
  <c r="DA19" i="2"/>
  <c r="DA18" i="2"/>
  <c r="DA16" i="2"/>
  <c r="CZ25" i="2"/>
  <c r="CZ24" i="2"/>
  <c r="CZ22" i="2"/>
  <c r="CZ21" i="2"/>
  <c r="CZ20" i="2"/>
  <c r="CZ19" i="2"/>
  <c r="CZ18" i="2"/>
  <c r="CZ16" i="2"/>
  <c r="CY25" i="2"/>
  <c r="CY24" i="2"/>
  <c r="CY22" i="2"/>
  <c r="CY21" i="2"/>
  <c r="CY20" i="2"/>
  <c r="CY19" i="2"/>
  <c r="CY18" i="2"/>
  <c r="CY16" i="2"/>
  <c r="CX25" i="2"/>
  <c r="CX24" i="2"/>
  <c r="CX22" i="2"/>
  <c r="CX21" i="2"/>
  <c r="CX20" i="2"/>
  <c r="CX19" i="2"/>
  <c r="CX18" i="2"/>
  <c r="CX16" i="2"/>
  <c r="CW25" i="2"/>
  <c r="CW24" i="2"/>
  <c r="CW22" i="2"/>
  <c r="CW21" i="2"/>
  <c r="CW20" i="2"/>
  <c r="CW19" i="2"/>
  <c r="CW18" i="2"/>
  <c r="CW16" i="2"/>
  <c r="CV25" i="2"/>
  <c r="CV24" i="2"/>
  <c r="CV22" i="2"/>
  <c r="CV21" i="2"/>
  <c r="CV20" i="2"/>
  <c r="CV19" i="2"/>
  <c r="CV18" i="2"/>
  <c r="CV16" i="2"/>
  <c r="CU25" i="2"/>
  <c r="CU24" i="2"/>
  <c r="CU22" i="2"/>
  <c r="CU21" i="2"/>
  <c r="CU20" i="2"/>
  <c r="CU19" i="2"/>
  <c r="CU18" i="2"/>
  <c r="CU16" i="2"/>
  <c r="CT25" i="2"/>
  <c r="CT24" i="2"/>
  <c r="CT22" i="2"/>
  <c r="CT21" i="2"/>
  <c r="CT20" i="2"/>
  <c r="CT19" i="2"/>
  <c r="CT18" i="2"/>
  <c r="CT16" i="2"/>
  <c r="CS25" i="2"/>
  <c r="CS24" i="2"/>
  <c r="CS22" i="2"/>
  <c r="CS21" i="2"/>
  <c r="CS20" i="2"/>
  <c r="CS19" i="2"/>
  <c r="CS18" i="2"/>
  <c r="CS16" i="2"/>
  <c r="CR25" i="2"/>
  <c r="CR24" i="2"/>
  <c r="CR22" i="2"/>
  <c r="CR21" i="2"/>
  <c r="CR20" i="2"/>
  <c r="CR19" i="2"/>
  <c r="CR18" i="2"/>
  <c r="CR16" i="2"/>
  <c r="CQ25" i="2"/>
  <c r="CQ24" i="2"/>
  <c r="CQ22" i="2"/>
  <c r="CQ21" i="2"/>
  <c r="CQ20" i="2"/>
  <c r="CQ19" i="2"/>
  <c r="CQ18" i="2"/>
  <c r="CQ16" i="2"/>
  <c r="CP25" i="2"/>
  <c r="CP24" i="2"/>
  <c r="CP22" i="2"/>
  <c r="CP21" i="2"/>
  <c r="CP20" i="2"/>
  <c r="CP19" i="2"/>
  <c r="CP18" i="2"/>
  <c r="CP16" i="2"/>
  <c r="CO25" i="2"/>
  <c r="CO24" i="2"/>
  <c r="CO22" i="2"/>
  <c r="CO21" i="2"/>
  <c r="CO20" i="2"/>
  <c r="CO19" i="2"/>
  <c r="CO18" i="2"/>
  <c r="CO16" i="2"/>
  <c r="CN25" i="2"/>
  <c r="CN24" i="2"/>
  <c r="CN22" i="2"/>
  <c r="CN21" i="2"/>
  <c r="CN20" i="2"/>
  <c r="CN19" i="2"/>
  <c r="CN18" i="2"/>
  <c r="CN17" i="2"/>
  <c r="CN16" i="2"/>
  <c r="CM25" i="2"/>
  <c r="CM24" i="2"/>
  <c r="CM22" i="2"/>
  <c r="CM21" i="2"/>
  <c r="CM20" i="2"/>
  <c r="CM19" i="2"/>
  <c r="CM18" i="2"/>
  <c r="CM17" i="2"/>
  <c r="CM16" i="2"/>
  <c r="CL25" i="2"/>
  <c r="CL24" i="2"/>
  <c r="CL22" i="2"/>
  <c r="CL21" i="2"/>
  <c r="CL20" i="2"/>
  <c r="CL19" i="2"/>
  <c r="CL18" i="2"/>
  <c r="CL16" i="2"/>
  <c r="CK25" i="2"/>
  <c r="CK24" i="2"/>
  <c r="CK22" i="2"/>
  <c r="CK21" i="2"/>
  <c r="CK20" i="2"/>
  <c r="CK19" i="2"/>
  <c r="CK18" i="2"/>
  <c r="CK17" i="2"/>
  <c r="CK16" i="2"/>
  <c r="CJ25" i="2"/>
  <c r="CJ24" i="2"/>
  <c r="CJ22" i="2"/>
  <c r="CJ21" i="2"/>
  <c r="CJ20" i="2"/>
  <c r="CJ19" i="2"/>
  <c r="CJ18" i="2"/>
  <c r="CJ17" i="2"/>
  <c r="CJ16" i="2"/>
  <c r="CI25" i="2"/>
  <c r="CI24" i="2"/>
  <c r="CI22" i="2"/>
  <c r="CI21" i="2"/>
  <c r="CI20" i="2"/>
  <c r="CI19" i="2"/>
  <c r="CI18" i="2"/>
  <c r="CI16" i="2"/>
  <c r="CH25" i="2"/>
  <c r="CH24" i="2"/>
  <c r="CH22" i="2"/>
  <c r="CH21" i="2"/>
  <c r="CH20" i="2"/>
  <c r="CH19" i="2"/>
  <c r="CH18" i="2"/>
  <c r="CH16" i="2"/>
  <c r="CG25" i="2"/>
  <c r="CG24" i="2"/>
  <c r="CG22" i="2"/>
  <c r="CG21" i="2"/>
  <c r="CG20" i="2"/>
  <c r="CG19" i="2"/>
  <c r="CG18" i="2"/>
  <c r="CG17" i="2"/>
  <c r="CG16" i="2"/>
  <c r="CF25" i="2"/>
  <c r="CF24" i="2"/>
  <c r="CF22" i="2"/>
  <c r="CF21" i="2"/>
  <c r="CF20" i="2"/>
  <c r="CF19" i="2"/>
  <c r="CF18" i="2"/>
  <c r="CF17" i="2"/>
  <c r="CF16" i="2"/>
  <c r="CE25" i="2"/>
  <c r="CE24" i="2"/>
  <c r="CE22" i="2"/>
  <c r="CE21" i="2"/>
  <c r="CE20" i="2"/>
  <c r="CE19" i="2"/>
  <c r="CE18" i="2"/>
  <c r="CE16" i="2"/>
  <c r="CD25" i="2"/>
  <c r="CD24" i="2"/>
  <c r="CD22" i="2"/>
  <c r="CD21" i="2"/>
  <c r="CD20" i="2"/>
  <c r="CD19" i="2"/>
  <c r="CD18" i="2"/>
  <c r="CD16" i="2"/>
  <c r="CC25" i="2"/>
  <c r="CC24" i="2"/>
  <c r="CC22" i="2"/>
  <c r="CC21" i="2"/>
  <c r="CC20" i="2"/>
  <c r="CC19" i="2"/>
  <c r="CC18" i="2"/>
  <c r="CC16" i="2"/>
  <c r="CB25" i="2"/>
  <c r="CB24" i="2"/>
  <c r="CB22" i="2"/>
  <c r="CB21" i="2"/>
  <c r="CB20" i="2"/>
  <c r="CB19" i="2"/>
  <c r="CB18" i="2"/>
  <c r="CB16" i="2"/>
  <c r="CA25" i="2"/>
  <c r="CA24" i="2"/>
  <c r="CA22" i="2"/>
  <c r="CA21" i="2"/>
  <c r="CA20" i="2"/>
  <c r="CA19" i="2"/>
  <c r="CA18" i="2"/>
  <c r="CA16" i="2"/>
  <c r="BZ25" i="2"/>
  <c r="BZ24" i="2"/>
  <c r="BZ22" i="2"/>
  <c r="BZ21" i="2"/>
  <c r="BZ20" i="2"/>
  <c r="BZ19" i="2"/>
  <c r="BZ18" i="2"/>
  <c r="BZ16" i="2"/>
  <c r="BY25" i="2"/>
  <c r="BY24" i="2"/>
  <c r="BY22" i="2"/>
  <c r="BY21" i="2"/>
  <c r="BY20" i="2"/>
  <c r="BY19" i="2"/>
  <c r="BY18" i="2"/>
  <c r="BY16" i="2"/>
  <c r="BX25" i="2"/>
  <c r="BX24" i="2"/>
  <c r="BX22" i="2"/>
  <c r="BX21" i="2"/>
  <c r="BX20" i="2"/>
  <c r="BX19" i="2"/>
  <c r="BX18" i="2"/>
  <c r="BX16" i="2"/>
  <c r="BW25" i="2"/>
  <c r="BW24" i="2"/>
  <c r="BW22" i="2"/>
  <c r="BW21" i="2"/>
  <c r="BW20" i="2"/>
  <c r="BW19" i="2"/>
  <c r="BW18" i="2"/>
  <c r="BW16" i="2"/>
  <c r="BV25" i="2"/>
  <c r="BV24" i="2"/>
  <c r="BV22" i="2"/>
  <c r="BV21" i="2"/>
  <c r="BV20" i="2"/>
  <c r="BV19" i="2"/>
  <c r="BV18" i="2"/>
  <c r="BV16" i="2"/>
  <c r="BU25" i="2"/>
  <c r="BU24" i="2"/>
  <c r="BU22" i="2"/>
  <c r="BU21" i="2"/>
  <c r="BU20" i="2"/>
  <c r="BU19" i="2"/>
  <c r="BU18" i="2"/>
  <c r="BU16" i="2"/>
  <c r="BT25" i="2"/>
  <c r="BT24" i="2"/>
  <c r="BT22" i="2"/>
  <c r="BT21" i="2"/>
  <c r="BT20" i="2"/>
  <c r="BT19" i="2"/>
  <c r="BT18" i="2"/>
  <c r="BT16" i="2"/>
  <c r="BS25" i="2"/>
  <c r="BS24" i="2"/>
  <c r="BS22" i="2"/>
  <c r="BS21" i="2"/>
  <c r="BS20" i="2"/>
  <c r="BS19" i="2"/>
  <c r="BS18" i="2"/>
  <c r="BS16" i="2"/>
  <c r="BR25" i="2"/>
  <c r="BR24" i="2"/>
  <c r="BR22" i="2"/>
  <c r="BR21" i="2"/>
  <c r="BR20" i="2"/>
  <c r="BR19" i="2"/>
  <c r="BR18" i="2"/>
  <c r="BR16" i="2"/>
  <c r="BQ25" i="2"/>
  <c r="BQ24" i="2"/>
  <c r="BQ22" i="2"/>
  <c r="BQ21" i="2"/>
  <c r="BQ20" i="2"/>
  <c r="BQ19" i="2"/>
  <c r="BQ18" i="2"/>
  <c r="BQ16" i="2"/>
  <c r="BP25" i="2"/>
  <c r="BP24" i="2"/>
  <c r="BP22" i="2"/>
  <c r="BP21" i="2"/>
  <c r="BP20" i="2"/>
  <c r="BP19" i="2"/>
  <c r="BP18" i="2"/>
  <c r="BP16" i="2"/>
  <c r="BO25" i="2"/>
  <c r="BO24" i="2"/>
  <c r="BO22" i="2"/>
  <c r="BO21" i="2"/>
  <c r="BO20" i="2"/>
  <c r="BO19" i="2"/>
  <c r="BO18" i="2"/>
  <c r="BO16" i="2"/>
  <c r="BN25" i="2"/>
  <c r="BN24" i="2"/>
  <c r="BN22" i="2"/>
  <c r="BN21" i="2"/>
  <c r="BN20" i="2"/>
  <c r="BN19" i="2"/>
  <c r="BN18" i="2"/>
  <c r="BN16" i="2"/>
  <c r="BM25" i="2"/>
  <c r="BM24" i="2"/>
  <c r="BM22" i="2"/>
  <c r="BM21" i="2"/>
  <c r="BM20" i="2"/>
  <c r="BM19" i="2"/>
  <c r="BM18" i="2"/>
  <c r="BM16" i="2"/>
  <c r="BL25" i="2"/>
  <c r="BL24" i="2"/>
  <c r="BL22" i="2"/>
  <c r="BL21" i="2"/>
  <c r="BL20" i="2"/>
  <c r="BL19" i="2"/>
  <c r="BL18" i="2"/>
  <c r="BL16" i="2"/>
  <c r="BK25" i="2"/>
  <c r="BK24" i="2"/>
  <c r="BK22" i="2"/>
  <c r="BK21" i="2"/>
  <c r="BK20" i="2"/>
  <c r="BK19" i="2"/>
  <c r="BK18" i="2"/>
  <c r="BK16" i="2"/>
  <c r="BJ25" i="2"/>
  <c r="BJ24" i="2"/>
  <c r="BJ22" i="2"/>
  <c r="BJ21" i="2"/>
  <c r="BJ20" i="2"/>
  <c r="BJ19" i="2"/>
  <c r="BJ18" i="2"/>
  <c r="BJ16" i="2"/>
  <c r="BI25" i="2"/>
  <c r="BI24" i="2"/>
  <c r="BI22" i="2"/>
  <c r="BI21" i="2"/>
  <c r="BI20" i="2"/>
  <c r="BI19" i="2"/>
  <c r="BI18" i="2"/>
  <c r="BI16" i="2"/>
  <c r="BH25" i="2"/>
  <c r="BH24" i="2"/>
  <c r="BH22" i="2"/>
  <c r="BH21" i="2"/>
  <c r="BH20" i="2"/>
  <c r="BH19" i="2"/>
  <c r="BH18" i="2"/>
  <c r="BH16" i="2"/>
  <c r="BG25" i="2"/>
  <c r="BG24" i="2"/>
  <c r="BG22" i="2"/>
  <c r="BG21" i="2"/>
  <c r="BG19" i="2"/>
  <c r="BG20" i="2"/>
  <c r="BG18" i="2"/>
  <c r="BG16" i="2"/>
  <c r="BF25" i="2"/>
  <c r="BF24" i="2"/>
  <c r="BF22" i="2"/>
  <c r="BF21" i="2"/>
  <c r="BF20" i="2"/>
  <c r="BF19" i="2"/>
  <c r="BF18" i="2"/>
  <c r="BF16" i="2"/>
  <c r="BE25" i="2"/>
  <c r="BE24" i="2"/>
  <c r="BE22" i="2"/>
  <c r="BE21" i="2"/>
  <c r="BE20" i="2"/>
  <c r="BE19" i="2"/>
  <c r="BE18" i="2"/>
  <c r="BE16" i="2"/>
  <c r="BD25" i="2"/>
  <c r="BD24" i="2"/>
  <c r="BD22" i="2"/>
  <c r="BD21" i="2"/>
  <c r="BD20" i="2"/>
  <c r="BD19" i="2"/>
  <c r="BD18" i="2"/>
  <c r="BD16" i="2"/>
  <c r="BC25" i="2"/>
  <c r="BC24" i="2"/>
  <c r="BC22" i="2"/>
  <c r="BC21" i="2"/>
  <c r="BC20" i="2"/>
  <c r="BC19" i="2"/>
  <c r="BC18" i="2"/>
  <c r="BC17" i="2"/>
  <c r="BC16" i="2"/>
  <c r="BB25" i="2"/>
  <c r="BB24" i="2"/>
  <c r="BB22" i="2"/>
  <c r="BB21" i="2"/>
  <c r="BB20" i="2"/>
  <c r="BB19" i="2"/>
  <c r="BB18" i="2"/>
  <c r="BB16" i="2"/>
  <c r="BA25" i="2"/>
  <c r="BA24" i="2"/>
  <c r="BA22" i="2"/>
  <c r="BA21" i="2"/>
  <c r="BA20" i="2"/>
  <c r="BA19" i="2"/>
  <c r="BA18" i="2"/>
  <c r="BA16" i="2"/>
  <c r="AZ25" i="2"/>
  <c r="AZ24" i="2"/>
  <c r="AZ22" i="2"/>
  <c r="AZ21" i="2"/>
  <c r="AZ20" i="2"/>
  <c r="AZ19" i="2"/>
  <c r="AZ18" i="2"/>
  <c r="AZ16" i="2"/>
  <c r="AY25" i="2"/>
  <c r="AY24" i="2"/>
  <c r="AY22" i="2"/>
  <c r="AY21" i="2"/>
  <c r="AY20" i="2"/>
  <c r="AY19" i="2"/>
  <c r="AY18" i="2"/>
  <c r="AY16" i="2"/>
  <c r="AX25" i="2"/>
  <c r="AX24" i="2"/>
  <c r="AX22" i="2"/>
  <c r="AX21" i="2"/>
  <c r="AX20" i="2"/>
  <c r="AX19" i="2"/>
  <c r="AX18" i="2"/>
  <c r="AX16" i="2"/>
  <c r="AW25" i="2"/>
  <c r="AW24" i="2"/>
  <c r="AW22" i="2"/>
  <c r="AW21" i="2"/>
  <c r="AW20" i="2"/>
  <c r="AW19" i="2"/>
  <c r="AW18" i="2"/>
  <c r="AW16" i="2"/>
  <c r="AV25" i="2"/>
  <c r="AV24" i="2"/>
  <c r="AV22" i="2"/>
  <c r="AV21" i="2"/>
  <c r="AV20" i="2"/>
  <c r="AV19" i="2"/>
  <c r="AV18" i="2"/>
  <c r="AV16" i="2"/>
  <c r="AU25" i="2"/>
  <c r="AU24" i="2"/>
  <c r="AU22" i="2"/>
  <c r="AU21" i="2"/>
  <c r="AU20" i="2"/>
  <c r="AU19" i="2"/>
  <c r="AU18" i="2"/>
  <c r="AU16" i="2"/>
  <c r="AT25" i="2"/>
  <c r="AT24" i="2"/>
  <c r="AT22" i="2"/>
  <c r="AT21" i="2"/>
  <c r="AT20" i="2"/>
  <c r="AT19" i="2"/>
  <c r="AT18" i="2"/>
  <c r="AT16" i="2"/>
  <c r="AS25" i="2"/>
  <c r="AS24" i="2"/>
  <c r="AS22" i="2"/>
  <c r="AS21" i="2"/>
  <c r="AS20" i="2"/>
  <c r="AS19" i="2"/>
  <c r="AS18" i="2"/>
  <c r="AS17" i="2"/>
  <c r="AS16" i="2"/>
  <c r="AR25" i="2"/>
  <c r="AR24" i="2"/>
  <c r="AR22" i="2"/>
  <c r="AR21" i="2"/>
  <c r="AR20" i="2"/>
  <c r="AR19" i="2"/>
  <c r="AR18" i="2"/>
  <c r="AR17" i="2"/>
  <c r="AR16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25" i="2"/>
  <c r="AQ24" i="2"/>
  <c r="AQ22" i="2"/>
  <c r="AQ21" i="2"/>
  <c r="AQ20" i="2"/>
  <c r="AQ19" i="2"/>
  <c r="AQ18" i="2"/>
  <c r="AQ17" i="2"/>
  <c r="AQ16" i="2"/>
  <c r="DU307" i="2"/>
  <c r="DM290" i="2"/>
  <c r="DN290" i="2"/>
  <c r="DS290" i="2"/>
  <c r="DT290" i="2"/>
  <c r="DU290" i="2"/>
  <c r="DM291" i="2"/>
  <c r="DM292" i="2" s="1"/>
  <c r="DN291" i="2"/>
  <c r="DN292" i="2" s="1"/>
  <c r="DS291" i="2"/>
  <c r="DS292" i="2" s="1"/>
  <c r="DT291" i="2"/>
  <c r="DT292" i="2" s="1"/>
  <c r="DU291" i="2"/>
  <c r="DU292" i="2" s="1"/>
  <c r="DM294" i="2"/>
  <c r="DN294" i="2"/>
  <c r="DS294" i="2"/>
  <c r="DT294" i="2"/>
  <c r="DU294" i="2"/>
  <c r="DM299" i="2"/>
  <c r="DN299" i="2"/>
  <c r="DS299" i="2"/>
  <c r="DT299" i="2"/>
  <c r="DU299" i="2"/>
  <c r="DM300" i="2"/>
  <c r="DN300" i="2"/>
  <c r="DS300" i="2"/>
  <c r="DT300" i="2"/>
  <c r="DU300" i="2"/>
  <c r="DM302" i="2"/>
  <c r="DT302" i="2"/>
  <c r="DU302" i="2"/>
  <c r="DM303" i="2"/>
  <c r="DM308" i="2" s="1"/>
  <c r="DN303" i="2"/>
  <c r="DN308" i="2" s="1"/>
  <c r="DS303" i="2"/>
  <c r="DS308" i="2" s="1"/>
  <c r="DT303" i="2"/>
  <c r="DT308" i="2" s="1"/>
  <c r="DU303" i="2"/>
  <c r="DU308" i="2" s="1"/>
  <c r="DM305" i="2"/>
  <c r="DN305" i="2"/>
  <c r="DS305" i="2"/>
  <c r="DT305" i="2"/>
  <c r="DU305" i="2"/>
  <c r="DM306" i="2"/>
  <c r="DU306" i="2"/>
  <c r="DS309" i="2"/>
  <c r="DT309" i="2"/>
  <c r="DM310" i="2"/>
  <c r="DN310" i="2"/>
  <c r="DS310" i="2"/>
  <c r="DT310" i="2"/>
  <c r="DU310" i="2"/>
  <c r="DM313" i="2"/>
  <c r="DN313" i="2"/>
  <c r="DS313" i="2"/>
  <c r="DT313" i="2"/>
  <c r="DU313" i="2"/>
  <c r="DM314" i="2"/>
  <c r="DN314" i="2"/>
  <c r="DS314" i="2"/>
  <c r="DT314" i="2"/>
  <c r="DU314" i="2"/>
  <c r="DM316" i="2"/>
  <c r="DN316" i="2"/>
  <c r="DS316" i="2"/>
  <c r="DT316" i="2"/>
  <c r="DU316" i="2"/>
  <c r="DE307" i="2"/>
  <c r="DF307" i="2"/>
  <c r="DD317" i="2"/>
  <c r="DH302" i="2"/>
  <c r="DC290" i="2"/>
  <c r="DD290" i="2"/>
  <c r="DE290" i="2"/>
  <c r="DF290" i="2"/>
  <c r="DG290" i="2"/>
  <c r="DH290" i="2"/>
  <c r="DI290" i="2"/>
  <c r="DJ290" i="2"/>
  <c r="DK290" i="2"/>
  <c r="DL290" i="2"/>
  <c r="DC291" i="2"/>
  <c r="DC292" i="2" s="1"/>
  <c r="DD291" i="2"/>
  <c r="DD292" i="2" s="1"/>
  <c r="DE291" i="2"/>
  <c r="DE293" i="2" s="1"/>
  <c r="DF291" i="2"/>
  <c r="DF293" i="2" s="1"/>
  <c r="DG291" i="2"/>
  <c r="DG293" i="2" s="1"/>
  <c r="DH291" i="2"/>
  <c r="DH292" i="2" s="1"/>
  <c r="DI291" i="2"/>
  <c r="DI292" i="2" s="1"/>
  <c r="DJ291" i="2"/>
  <c r="DJ293" i="2" s="1"/>
  <c r="DK291" i="2"/>
  <c r="DK292" i="2" s="1"/>
  <c r="DL291" i="2"/>
  <c r="DL292" i="2" s="1"/>
  <c r="DE292" i="2"/>
  <c r="DJ292" i="2"/>
  <c r="DC294" i="2"/>
  <c r="DD294" i="2"/>
  <c r="DE294" i="2"/>
  <c r="DF294" i="2"/>
  <c r="DG294" i="2"/>
  <c r="DH294" i="2"/>
  <c r="DI294" i="2"/>
  <c r="DJ294" i="2"/>
  <c r="DK294" i="2"/>
  <c r="DL294" i="2"/>
  <c r="DC299" i="2"/>
  <c r="DD299" i="2"/>
  <c r="DE299" i="2"/>
  <c r="DF299" i="2"/>
  <c r="DG299" i="2"/>
  <c r="DH299" i="2"/>
  <c r="DI299" i="2"/>
  <c r="DJ299" i="2"/>
  <c r="DK299" i="2"/>
  <c r="DL299" i="2"/>
  <c r="DC300" i="2"/>
  <c r="DD300" i="2"/>
  <c r="DE300" i="2"/>
  <c r="DF300" i="2"/>
  <c r="DG300" i="2"/>
  <c r="DH300" i="2"/>
  <c r="DI300" i="2"/>
  <c r="DJ300" i="2"/>
  <c r="DK300" i="2"/>
  <c r="DL300" i="2"/>
  <c r="DC302" i="2"/>
  <c r="DL302" i="2"/>
  <c r="DC303" i="2"/>
  <c r="DD303" i="2"/>
  <c r="DE303" i="2"/>
  <c r="DF303" i="2"/>
  <c r="DG303" i="2"/>
  <c r="DH303" i="2"/>
  <c r="DI303" i="2"/>
  <c r="DJ303" i="2"/>
  <c r="DK303" i="2"/>
  <c r="DL303" i="2"/>
  <c r="DC305" i="2"/>
  <c r="DD305" i="2"/>
  <c r="DE305" i="2"/>
  <c r="DF305" i="2"/>
  <c r="DG305" i="2"/>
  <c r="DH305" i="2"/>
  <c r="DI305" i="2"/>
  <c r="DJ305" i="2"/>
  <c r="DK305" i="2"/>
  <c r="DL305" i="2"/>
  <c r="DE306" i="2"/>
  <c r="DI306" i="2"/>
  <c r="DD307" i="2"/>
  <c r="DL307" i="2"/>
  <c r="DC308" i="2"/>
  <c r="DD308" i="2"/>
  <c r="DE308" i="2"/>
  <c r="DF308" i="2"/>
  <c r="DG308" i="2"/>
  <c r="DH308" i="2"/>
  <c r="DI308" i="2"/>
  <c r="DJ308" i="2"/>
  <c r="DK308" i="2"/>
  <c r="DL308" i="2"/>
  <c r="DD309" i="2"/>
  <c r="DG309" i="2"/>
  <c r="DH309" i="2"/>
  <c r="DL309" i="2"/>
  <c r="DC310" i="2"/>
  <c r="DD310" i="2"/>
  <c r="DE310" i="2"/>
  <c r="DF310" i="2"/>
  <c r="DG310" i="2"/>
  <c r="DH310" i="2"/>
  <c r="DI310" i="2"/>
  <c r="DJ310" i="2"/>
  <c r="DK310" i="2"/>
  <c r="DL310" i="2"/>
  <c r="DC313" i="2"/>
  <c r="DD313" i="2"/>
  <c r="DE313" i="2"/>
  <c r="DF313" i="2"/>
  <c r="DG313" i="2"/>
  <c r="DH313" i="2"/>
  <c r="DI313" i="2"/>
  <c r="DJ313" i="2"/>
  <c r="DK313" i="2"/>
  <c r="DL313" i="2"/>
  <c r="DC314" i="2"/>
  <c r="DD314" i="2"/>
  <c r="DE314" i="2"/>
  <c r="DF314" i="2"/>
  <c r="DG314" i="2"/>
  <c r="DH314" i="2"/>
  <c r="DI314" i="2"/>
  <c r="DJ314" i="2"/>
  <c r="DK314" i="2"/>
  <c r="DL314" i="2"/>
  <c r="DC316" i="2"/>
  <c r="DD316" i="2"/>
  <c r="DE316" i="2"/>
  <c r="DF316" i="2"/>
  <c r="DG316" i="2"/>
  <c r="DH316" i="2"/>
  <c r="DI316" i="2"/>
  <c r="DJ316" i="2"/>
  <c r="DK316" i="2"/>
  <c r="DL316" i="2"/>
  <c r="DL317" i="2"/>
  <c r="DB290" i="2"/>
  <c r="DB291" i="2"/>
  <c r="DB292" i="2" s="1"/>
  <c r="DB294" i="2"/>
  <c r="DB299" i="2"/>
  <c r="DB300" i="2"/>
  <c r="DB303" i="2"/>
  <c r="DB308" i="2" s="1"/>
  <c r="DB305" i="2"/>
  <c r="DB310" i="2"/>
  <c r="DB313" i="2"/>
  <c r="DB314" i="2"/>
  <c r="DB316" i="2"/>
  <c r="DA307" i="2"/>
  <c r="CZ317" i="2"/>
  <c r="CZ290" i="2"/>
  <c r="DA290" i="2"/>
  <c r="CZ291" i="2"/>
  <c r="CZ293" i="2" s="1"/>
  <c r="DA291" i="2"/>
  <c r="DA292" i="2" s="1"/>
  <c r="CZ294" i="2"/>
  <c r="DA294" i="2"/>
  <c r="CZ299" i="2"/>
  <c r="DA299" i="2"/>
  <c r="CZ300" i="2"/>
  <c r="DA300" i="2"/>
  <c r="CZ302" i="2"/>
  <c r="CZ303" i="2"/>
  <c r="CZ308" i="2" s="1"/>
  <c r="DA303" i="2"/>
  <c r="DA308" i="2" s="1"/>
  <c r="CZ305" i="2"/>
  <c r="DA305" i="2"/>
  <c r="DA306" i="2"/>
  <c r="CZ309" i="2"/>
  <c r="CZ310" i="2"/>
  <c r="DA310" i="2"/>
  <c r="CZ313" i="2"/>
  <c r="DA313" i="2"/>
  <c r="CZ314" i="2"/>
  <c r="DA314" i="2"/>
  <c r="CZ316" i="2"/>
  <c r="DA316" i="2"/>
  <c r="CL307" i="2"/>
  <c r="CL290" i="2"/>
  <c r="CL291" i="2"/>
  <c r="CL292" i="2" s="1"/>
  <c r="CL294" i="2"/>
  <c r="CL299" i="2"/>
  <c r="CL300" i="2"/>
  <c r="CL303" i="2"/>
  <c r="CL308" i="2" s="1"/>
  <c r="CL305" i="2"/>
  <c r="CL310" i="2"/>
  <c r="CL313" i="2"/>
  <c r="CL314" i="2"/>
  <c r="CL316" i="2"/>
  <c r="CD290" i="2"/>
  <c r="CE290" i="2"/>
  <c r="CD291" i="2"/>
  <c r="CD292" i="2" s="1"/>
  <c r="CE291" i="2"/>
  <c r="CE293" i="2" s="1"/>
  <c r="CD294" i="2"/>
  <c r="CE294" i="2"/>
  <c r="CD299" i="2"/>
  <c r="CE299" i="2"/>
  <c r="CD300" i="2"/>
  <c r="CE300" i="2"/>
  <c r="CE302" i="2"/>
  <c r="CD303" i="2"/>
  <c r="CD308" i="2" s="1"/>
  <c r="CE303" i="2"/>
  <c r="CE308" i="2" s="1"/>
  <c r="CD305" i="2"/>
  <c r="CE305" i="2"/>
  <c r="CD310" i="2"/>
  <c r="CE310" i="2"/>
  <c r="CD313" i="2"/>
  <c r="CE313" i="2"/>
  <c r="CD314" i="2"/>
  <c r="CE314" i="2"/>
  <c r="CD316" i="2"/>
  <c r="CE316" i="2"/>
  <c r="CC306" i="2"/>
  <c r="CC307" i="2"/>
  <c r="CC290" i="2"/>
  <c r="CC291" i="2"/>
  <c r="CC292" i="2" s="1"/>
  <c r="CC294" i="2"/>
  <c r="CC299" i="2"/>
  <c r="CC300" i="2"/>
  <c r="CC302" i="2"/>
  <c r="CC303" i="2"/>
  <c r="CC308" i="2" s="1"/>
  <c r="CC305" i="2"/>
  <c r="CC309" i="2"/>
  <c r="CC310" i="2"/>
  <c r="CC313" i="2"/>
  <c r="CC314" i="2"/>
  <c r="CC316" i="2"/>
  <c r="CB306" i="2"/>
  <c r="CB317" i="2"/>
  <c r="CB290" i="2"/>
  <c r="CB291" i="2"/>
  <c r="CB293" i="2" s="1"/>
  <c r="CB294" i="2"/>
  <c r="CB299" i="2"/>
  <c r="CB300" i="2"/>
  <c r="CB302" i="2"/>
  <c r="CB303" i="2"/>
  <c r="CB308" i="2" s="1"/>
  <c r="CB305" i="2"/>
  <c r="CB309" i="2"/>
  <c r="CB310" i="2"/>
  <c r="CB313" i="2"/>
  <c r="CB314" i="2"/>
  <c r="CB316" i="2"/>
  <c r="CA307" i="2"/>
  <c r="CA290" i="2"/>
  <c r="CA291" i="2"/>
  <c r="CA293" i="2" s="1"/>
  <c r="CA294" i="2"/>
  <c r="CA299" i="2"/>
  <c r="CA300" i="2"/>
  <c r="CA302" i="2"/>
  <c r="CA303" i="2"/>
  <c r="CA308" i="2" s="1"/>
  <c r="CA305" i="2"/>
  <c r="CA310" i="2"/>
  <c r="CA313" i="2"/>
  <c r="CA314" i="2"/>
  <c r="CA316" i="2"/>
  <c r="BZ290" i="2"/>
  <c r="BZ291" i="2"/>
  <c r="BZ293" i="2" s="1"/>
  <c r="BZ294" i="2"/>
  <c r="BZ299" i="2"/>
  <c r="BZ300" i="2"/>
  <c r="BZ303" i="2"/>
  <c r="BZ308" i="2" s="1"/>
  <c r="BZ305" i="2"/>
  <c r="BZ309" i="2"/>
  <c r="BZ310" i="2"/>
  <c r="BZ313" i="2"/>
  <c r="BZ314" i="2"/>
  <c r="BZ316" i="2"/>
  <c r="BY307" i="2"/>
  <c r="BX317" i="2"/>
  <c r="BX290" i="2"/>
  <c r="BY290" i="2"/>
  <c r="BX291" i="2"/>
  <c r="BX292" i="2" s="1"/>
  <c r="BY291" i="2"/>
  <c r="BY292" i="2" s="1"/>
  <c r="BX294" i="2"/>
  <c r="BY294" i="2"/>
  <c r="BX299" i="2"/>
  <c r="BY299" i="2"/>
  <c r="BX300" i="2"/>
  <c r="BY300" i="2"/>
  <c r="BX302" i="2"/>
  <c r="BX303" i="2"/>
  <c r="BX308" i="2" s="1"/>
  <c r="BY303" i="2"/>
  <c r="BY308" i="2" s="1"/>
  <c r="BX305" i="2"/>
  <c r="BY305" i="2"/>
  <c r="BX306" i="2"/>
  <c r="BY306" i="2"/>
  <c r="BX309" i="2"/>
  <c r="BX310" i="2"/>
  <c r="BY310" i="2"/>
  <c r="BX313" i="2"/>
  <c r="BY313" i="2"/>
  <c r="BX314" i="2"/>
  <c r="BY314" i="2"/>
  <c r="BX316" i="2"/>
  <c r="BY316" i="2"/>
  <c r="BW290" i="2"/>
  <c r="BW291" i="2"/>
  <c r="BW293" i="2" s="1"/>
  <c r="BW294" i="2"/>
  <c r="BW299" i="2"/>
  <c r="BW300" i="2"/>
  <c r="BW302" i="2"/>
  <c r="BW303" i="2"/>
  <c r="BW308" i="2" s="1"/>
  <c r="BW305" i="2"/>
  <c r="BW310" i="2"/>
  <c r="BW313" i="2"/>
  <c r="BW314" i="2"/>
  <c r="BW316" i="2"/>
  <c r="BN306" i="2"/>
  <c r="BH309" i="2"/>
  <c r="BK317" i="2"/>
  <c r="BH290" i="2"/>
  <c r="BI290" i="2"/>
  <c r="BJ290" i="2"/>
  <c r="BK290" i="2"/>
  <c r="BL290" i="2"/>
  <c r="BM290" i="2"/>
  <c r="BN290" i="2"/>
  <c r="BO290" i="2"/>
  <c r="BP290" i="2"/>
  <c r="BQ290" i="2"/>
  <c r="BR290" i="2"/>
  <c r="BS290" i="2"/>
  <c r="BT290" i="2"/>
  <c r="BU290" i="2"/>
  <c r="BV290" i="2"/>
  <c r="BH291" i="2"/>
  <c r="BH293" i="2" s="1"/>
  <c r="BI291" i="2"/>
  <c r="BI292" i="2" s="1"/>
  <c r="BJ291" i="2"/>
  <c r="BJ293" i="2" s="1"/>
  <c r="BK291" i="2"/>
  <c r="BK293" i="2" s="1"/>
  <c r="BL291" i="2"/>
  <c r="BM291" i="2"/>
  <c r="BM292" i="2" s="1"/>
  <c r="BN291" i="2"/>
  <c r="BN293" i="2" s="1"/>
  <c r="BO291" i="2"/>
  <c r="BP291" i="2"/>
  <c r="BP293" i="2" s="1"/>
  <c r="BQ291" i="2"/>
  <c r="BQ292" i="2" s="1"/>
  <c r="BR291" i="2"/>
  <c r="BR292" i="2" s="1"/>
  <c r="BS291" i="2"/>
  <c r="BS292" i="2" s="1"/>
  <c r="BT291" i="2"/>
  <c r="BT293" i="2" s="1"/>
  <c r="BU291" i="2"/>
  <c r="BU293" i="2" s="1"/>
  <c r="BV291" i="2"/>
  <c r="BV292" i="2" s="1"/>
  <c r="BK292" i="2"/>
  <c r="BH294" i="2"/>
  <c r="BI294" i="2"/>
  <c r="BJ294" i="2"/>
  <c r="BK294" i="2"/>
  <c r="BL294" i="2"/>
  <c r="BM294" i="2"/>
  <c r="BN294" i="2"/>
  <c r="BO294" i="2"/>
  <c r="BP294" i="2"/>
  <c r="BQ294" i="2"/>
  <c r="BR294" i="2"/>
  <c r="BS294" i="2"/>
  <c r="BT294" i="2"/>
  <c r="BU294" i="2"/>
  <c r="BV294" i="2"/>
  <c r="BH299" i="2"/>
  <c r="BI299" i="2"/>
  <c r="BJ299" i="2"/>
  <c r="BK299" i="2"/>
  <c r="BL299" i="2"/>
  <c r="BM299" i="2"/>
  <c r="BN299" i="2"/>
  <c r="BO299" i="2"/>
  <c r="BP299" i="2"/>
  <c r="BQ299" i="2"/>
  <c r="BR299" i="2"/>
  <c r="BS299" i="2"/>
  <c r="BT299" i="2"/>
  <c r="BU299" i="2"/>
  <c r="BV299" i="2"/>
  <c r="BH300" i="2"/>
  <c r="BI300" i="2"/>
  <c r="BJ300" i="2"/>
  <c r="BK300" i="2"/>
  <c r="BL300" i="2"/>
  <c r="BM300" i="2"/>
  <c r="BN300" i="2"/>
  <c r="BO300" i="2"/>
  <c r="BP300" i="2"/>
  <c r="BQ300" i="2"/>
  <c r="BR300" i="2"/>
  <c r="BS300" i="2"/>
  <c r="BT300" i="2"/>
  <c r="BU300" i="2"/>
  <c r="BV300" i="2"/>
  <c r="BV301" i="2" s="1"/>
  <c r="BL302" i="2"/>
  <c r="BO302" i="2"/>
  <c r="BP302" i="2"/>
  <c r="BT302" i="2"/>
  <c r="BH303" i="2"/>
  <c r="BH308" i="2" s="1"/>
  <c r="BI303" i="2"/>
  <c r="BI308" i="2" s="1"/>
  <c r="BJ303" i="2"/>
  <c r="BJ308" i="2" s="1"/>
  <c r="BK303" i="2"/>
  <c r="BK308" i="2" s="1"/>
  <c r="BL303" i="2"/>
  <c r="BL308" i="2" s="1"/>
  <c r="BM303" i="2"/>
  <c r="BM308" i="2" s="1"/>
  <c r="BN303" i="2"/>
  <c r="BN308" i="2" s="1"/>
  <c r="BO303" i="2"/>
  <c r="BO308" i="2" s="1"/>
  <c r="BP303" i="2"/>
  <c r="BP308" i="2" s="1"/>
  <c r="BQ303" i="2"/>
  <c r="BQ308" i="2" s="1"/>
  <c r="BR303" i="2"/>
  <c r="BS303" i="2"/>
  <c r="BS308" i="2" s="1"/>
  <c r="BT303" i="2"/>
  <c r="BT308" i="2" s="1"/>
  <c r="BU303" i="2"/>
  <c r="BU308" i="2" s="1"/>
  <c r="BV303" i="2"/>
  <c r="BV308" i="2" s="1"/>
  <c r="BH305" i="2"/>
  <c r="BI305" i="2"/>
  <c r="BJ305" i="2"/>
  <c r="BK305" i="2"/>
  <c r="BL305" i="2"/>
  <c r="BM305" i="2"/>
  <c r="BN305" i="2"/>
  <c r="BO305" i="2"/>
  <c r="BP305" i="2"/>
  <c r="BQ305" i="2"/>
  <c r="BR305" i="2"/>
  <c r="BS305" i="2"/>
  <c r="BT305" i="2"/>
  <c r="BU305" i="2"/>
  <c r="BV305" i="2"/>
  <c r="BI306" i="2"/>
  <c r="BM306" i="2"/>
  <c r="BQ306" i="2"/>
  <c r="BS306" i="2"/>
  <c r="BT306" i="2"/>
  <c r="BU306" i="2"/>
  <c r="BM307" i="2"/>
  <c r="BP307" i="2"/>
  <c r="BQ307" i="2"/>
  <c r="BR307" i="2"/>
  <c r="BT307" i="2"/>
  <c r="BR308" i="2"/>
  <c r="BL309" i="2"/>
  <c r="BP309" i="2"/>
  <c r="BT309" i="2"/>
  <c r="BH310" i="2"/>
  <c r="BI310" i="2"/>
  <c r="BJ310" i="2"/>
  <c r="BK310" i="2"/>
  <c r="BL310" i="2"/>
  <c r="BM310" i="2"/>
  <c r="BN310" i="2"/>
  <c r="BO310" i="2"/>
  <c r="BP310" i="2"/>
  <c r="BQ310" i="2"/>
  <c r="BR310" i="2"/>
  <c r="BS310" i="2"/>
  <c r="BT310" i="2"/>
  <c r="BU310" i="2"/>
  <c r="BV310" i="2"/>
  <c r="BH313" i="2"/>
  <c r="BI313" i="2"/>
  <c r="BJ313" i="2"/>
  <c r="BK313" i="2"/>
  <c r="BL313" i="2"/>
  <c r="BM313" i="2"/>
  <c r="BN313" i="2"/>
  <c r="BO313" i="2"/>
  <c r="BP313" i="2"/>
  <c r="BQ313" i="2"/>
  <c r="BR313" i="2"/>
  <c r="BS313" i="2"/>
  <c r="BT313" i="2"/>
  <c r="BU313" i="2"/>
  <c r="BV313" i="2"/>
  <c r="BH314" i="2"/>
  <c r="BI314" i="2"/>
  <c r="BJ314" i="2"/>
  <c r="BK314" i="2"/>
  <c r="BL314" i="2"/>
  <c r="BM314" i="2"/>
  <c r="BN314" i="2"/>
  <c r="BO314" i="2"/>
  <c r="BP314" i="2"/>
  <c r="BQ314" i="2"/>
  <c r="BR314" i="2"/>
  <c r="BS314" i="2"/>
  <c r="BT314" i="2"/>
  <c r="BU314" i="2"/>
  <c r="BV314" i="2"/>
  <c r="BH316" i="2"/>
  <c r="BI316" i="2"/>
  <c r="BJ316" i="2"/>
  <c r="BK316" i="2"/>
  <c r="BL316" i="2"/>
  <c r="BM316" i="2"/>
  <c r="BN316" i="2"/>
  <c r="BO316" i="2"/>
  <c r="BP316" i="2"/>
  <c r="BQ316" i="2"/>
  <c r="BR316" i="2"/>
  <c r="BS316" i="2"/>
  <c r="BT316" i="2"/>
  <c r="BU316" i="2"/>
  <c r="BV316" i="2"/>
  <c r="BL317" i="2"/>
  <c r="BP317" i="2"/>
  <c r="BT317" i="2"/>
  <c r="BE290" i="2"/>
  <c r="BF290" i="2"/>
  <c r="BG290" i="2"/>
  <c r="BE291" i="2"/>
  <c r="BE292" i="2" s="1"/>
  <c r="BF291" i="2"/>
  <c r="BF293" i="2" s="1"/>
  <c r="BG291" i="2"/>
  <c r="BG293" i="2" s="1"/>
  <c r="BE294" i="2"/>
  <c r="BE295" i="2" s="1"/>
  <c r="BF294" i="2"/>
  <c r="BG294" i="2"/>
  <c r="BE299" i="2"/>
  <c r="BF299" i="2"/>
  <c r="BG299" i="2"/>
  <c r="BE300" i="2"/>
  <c r="BF300" i="2"/>
  <c r="BG300" i="2"/>
  <c r="BG301" i="2" s="1"/>
  <c r="BE302" i="2"/>
  <c r="BF302" i="2"/>
  <c r="BG302" i="2"/>
  <c r="BE303" i="2"/>
  <c r="BE308" i="2" s="1"/>
  <c r="BF303" i="2"/>
  <c r="BG303" i="2"/>
  <c r="BG308" i="2" s="1"/>
  <c r="BE305" i="2"/>
  <c r="BF305" i="2"/>
  <c r="BG305" i="2"/>
  <c r="BE306" i="2"/>
  <c r="BE307" i="2"/>
  <c r="BF308" i="2"/>
  <c r="BE309" i="2"/>
  <c r="BF309" i="2"/>
  <c r="BG309" i="2"/>
  <c r="BE310" i="2"/>
  <c r="BF310" i="2"/>
  <c r="BG310" i="2"/>
  <c r="BE313" i="2"/>
  <c r="BF313" i="2"/>
  <c r="BG313" i="2"/>
  <c r="BE314" i="2"/>
  <c r="BF314" i="2"/>
  <c r="BG314" i="2"/>
  <c r="BE316" i="2"/>
  <c r="BF316" i="2"/>
  <c r="BG316" i="2"/>
  <c r="BE317" i="2"/>
  <c r="BF317" i="2"/>
  <c r="BG317" i="2"/>
  <c r="BB290" i="2"/>
  <c r="BC290" i="2"/>
  <c r="BD290" i="2"/>
  <c r="BB291" i="2"/>
  <c r="BB292" i="2" s="1"/>
  <c r="BC291" i="2"/>
  <c r="BC293" i="2" s="1"/>
  <c r="BD291" i="2"/>
  <c r="BD293" i="2" s="1"/>
  <c r="BB294" i="2"/>
  <c r="BC294" i="2"/>
  <c r="BD294" i="2"/>
  <c r="BB299" i="2"/>
  <c r="BC299" i="2"/>
  <c r="BD299" i="2"/>
  <c r="BB300" i="2"/>
  <c r="BC300" i="2"/>
  <c r="BC301" i="2" s="1"/>
  <c r="BD300" i="2"/>
  <c r="BD301" i="2" s="1"/>
  <c r="BB302" i="2"/>
  <c r="BC302" i="2"/>
  <c r="BD302" i="2"/>
  <c r="BB303" i="2"/>
  <c r="BB308" i="2" s="1"/>
  <c r="BC303" i="2"/>
  <c r="BC308" i="2" s="1"/>
  <c r="BD303" i="2"/>
  <c r="BD308" i="2" s="1"/>
  <c r="BB305" i="2"/>
  <c r="BC305" i="2"/>
  <c r="BD305" i="2"/>
  <c r="BB309" i="2"/>
  <c r="BC309" i="2"/>
  <c r="BD309" i="2"/>
  <c r="BB310" i="2"/>
  <c r="BC310" i="2"/>
  <c r="BD310" i="2"/>
  <c r="BB313" i="2"/>
  <c r="BC313" i="2"/>
  <c r="BD313" i="2"/>
  <c r="BB314" i="2"/>
  <c r="BC314" i="2"/>
  <c r="BD314" i="2"/>
  <c r="BB316" i="2"/>
  <c r="BC316" i="2"/>
  <c r="BD316" i="2"/>
  <c r="BB317" i="2"/>
  <c r="BC317" i="2"/>
  <c r="BD317" i="2"/>
  <c r="BA306" i="2"/>
  <c r="BA290" i="2"/>
  <c r="BA291" i="2"/>
  <c r="BA293" i="2" s="1"/>
  <c r="BA294" i="2"/>
  <c r="BA295" i="2" s="1"/>
  <c r="BA299" i="2"/>
  <c r="BA300" i="2"/>
  <c r="BA302" i="2"/>
  <c r="BA303" i="2"/>
  <c r="BA308" i="2" s="1"/>
  <c r="BA311" i="2" s="1"/>
  <c r="BA305" i="2"/>
  <c r="BA309" i="2"/>
  <c r="BA310" i="2"/>
  <c r="BA313" i="2"/>
  <c r="BA314" i="2"/>
  <c r="BA316" i="2"/>
  <c r="BA317" i="2"/>
  <c r="AZ290" i="2"/>
  <c r="AZ291" i="2"/>
  <c r="AZ292" i="2" s="1"/>
  <c r="AZ294" i="2"/>
  <c r="AZ299" i="2"/>
  <c r="AZ300" i="2"/>
  <c r="AZ302" i="2"/>
  <c r="AZ303" i="2"/>
  <c r="AZ308" i="2" s="1"/>
  <c r="AZ305" i="2"/>
  <c r="AZ307" i="2"/>
  <c r="AZ309" i="2"/>
  <c r="AZ310" i="2"/>
  <c r="AZ313" i="2"/>
  <c r="AZ314" i="2"/>
  <c r="AZ316" i="2"/>
  <c r="AZ317" i="2"/>
  <c r="AY290" i="2"/>
  <c r="AY291" i="2"/>
  <c r="AY292" i="2" s="1"/>
  <c r="AY294" i="2"/>
  <c r="AY299" i="2"/>
  <c r="AY300" i="2"/>
  <c r="AY302" i="2"/>
  <c r="AY303" i="2"/>
  <c r="AY308" i="2" s="1"/>
  <c r="AY305" i="2"/>
  <c r="AY309" i="2"/>
  <c r="AY310" i="2"/>
  <c r="AY313" i="2"/>
  <c r="AY314" i="2"/>
  <c r="AY316" i="2"/>
  <c r="AY317" i="2"/>
  <c r="AW306" i="2"/>
  <c r="AX307" i="2"/>
  <c r="AV290" i="2"/>
  <c r="AW290" i="2"/>
  <c r="AX290" i="2"/>
  <c r="AV291" i="2"/>
  <c r="AW291" i="2"/>
  <c r="AW292" i="2" s="1"/>
  <c r="AX291" i="2"/>
  <c r="AX293" i="2" s="1"/>
  <c r="AV294" i="2"/>
  <c r="AW294" i="2"/>
  <c r="AX294" i="2"/>
  <c r="AV299" i="2"/>
  <c r="AV301" i="2" s="1"/>
  <c r="AW299" i="2"/>
  <c r="AX299" i="2"/>
  <c r="AV300" i="2"/>
  <c r="AW300" i="2"/>
  <c r="AW301" i="2" s="1"/>
  <c r="AX300" i="2"/>
  <c r="AX301" i="2" s="1"/>
  <c r="AV302" i="2"/>
  <c r="AW302" i="2"/>
  <c r="AX302" i="2"/>
  <c r="AV303" i="2"/>
  <c r="AW303" i="2"/>
  <c r="AX303" i="2"/>
  <c r="AX308" i="2" s="1"/>
  <c r="AV305" i="2"/>
  <c r="AW305" i="2"/>
  <c r="AX305" i="2"/>
  <c r="AW307" i="2"/>
  <c r="AV308" i="2"/>
  <c r="AW308" i="2"/>
  <c r="AV309" i="2"/>
  <c r="AW309" i="2"/>
  <c r="AX309" i="2"/>
  <c r="AV310" i="2"/>
  <c r="AW310" i="2"/>
  <c r="AX310" i="2"/>
  <c r="AV313" i="2"/>
  <c r="AW313" i="2"/>
  <c r="AX313" i="2"/>
  <c r="AV314" i="2"/>
  <c r="AW314" i="2"/>
  <c r="AX314" i="2"/>
  <c r="AV316" i="2"/>
  <c r="AW316" i="2"/>
  <c r="AX316" i="2"/>
  <c r="AV317" i="2"/>
  <c r="AW317" i="2"/>
  <c r="AX317" i="2"/>
  <c r="AU290" i="2"/>
  <c r="AU291" i="2"/>
  <c r="AU294" i="2"/>
  <c r="AU299" i="2"/>
  <c r="AU300" i="2"/>
  <c r="AU302" i="2"/>
  <c r="AU303" i="2"/>
  <c r="AU308" i="2" s="1"/>
  <c r="AU305" i="2"/>
  <c r="AU309" i="2"/>
  <c r="AU310" i="2"/>
  <c r="AU313" i="2"/>
  <c r="AU314" i="2"/>
  <c r="AU316" i="2"/>
  <c r="AU317" i="2"/>
  <c r="AP25" i="2"/>
  <c r="AP24" i="2"/>
  <c r="AP22" i="2"/>
  <c r="AP21" i="2"/>
  <c r="AP20" i="2"/>
  <c r="AP19" i="2"/>
  <c r="AP18" i="2"/>
  <c r="AP17" i="2"/>
  <c r="AP16" i="2"/>
  <c r="AO25" i="2"/>
  <c r="AO24" i="2"/>
  <c r="AO22" i="2"/>
  <c r="AO21" i="2"/>
  <c r="AO20" i="2"/>
  <c r="AO19" i="2"/>
  <c r="AO18" i="2"/>
  <c r="AO17" i="2"/>
  <c r="AO16" i="2"/>
  <c r="AN25" i="2"/>
  <c r="AN24" i="2"/>
  <c r="AN22" i="2"/>
  <c r="AN21" i="2"/>
  <c r="AN20" i="2"/>
  <c r="AN19" i="2"/>
  <c r="AN18" i="2"/>
  <c r="AN16" i="2"/>
  <c r="AM25" i="2"/>
  <c r="AM24" i="2"/>
  <c r="AM22" i="2"/>
  <c r="AM21" i="2"/>
  <c r="AM20" i="2"/>
  <c r="AM19" i="2"/>
  <c r="AM18" i="2"/>
  <c r="AM16" i="2"/>
  <c r="AL25" i="2"/>
  <c r="AL24" i="2"/>
  <c r="AL22" i="2"/>
  <c r="AL21" i="2"/>
  <c r="AL20" i="2"/>
  <c r="AL19" i="2"/>
  <c r="AL18" i="2"/>
  <c r="AL16" i="2"/>
  <c r="AK20" i="2"/>
  <c r="AK19" i="2"/>
  <c r="AK18" i="2"/>
  <c r="AK16" i="2"/>
  <c r="AJ24" i="2"/>
  <c r="AJ22" i="2"/>
  <c r="AJ21" i="2"/>
  <c r="AJ20" i="2"/>
  <c r="AJ19" i="2"/>
  <c r="AJ18" i="2"/>
  <c r="AJ16" i="2"/>
  <c r="AI25" i="2"/>
  <c r="AI24" i="2"/>
  <c r="AI22" i="2"/>
  <c r="AI21" i="2"/>
  <c r="AI20" i="2"/>
  <c r="AI19" i="2"/>
  <c r="AI18" i="2"/>
  <c r="AI16" i="2"/>
  <c r="AH25" i="2"/>
  <c r="AH24" i="2"/>
  <c r="AH22" i="2"/>
  <c r="AH21" i="2"/>
  <c r="AH20" i="2"/>
  <c r="AH19" i="2"/>
  <c r="AH18" i="2"/>
  <c r="AH16" i="2"/>
  <c r="AQ9" i="2"/>
  <c r="AP9" i="2"/>
  <c r="AO9" i="2"/>
  <c r="AN9" i="2"/>
  <c r="AM9" i="2"/>
  <c r="AL9" i="2"/>
  <c r="AK9" i="2"/>
  <c r="AJ9" i="2"/>
  <c r="AI9" i="2"/>
  <c r="AH9" i="2"/>
  <c r="AQ8" i="2"/>
  <c r="AP8" i="2"/>
  <c r="AO8" i="2"/>
  <c r="AN8" i="2"/>
  <c r="AM8" i="2"/>
  <c r="AL8" i="2"/>
  <c r="AK8" i="2"/>
  <c r="AJ8" i="2"/>
  <c r="AI8" i="2"/>
  <c r="AH8" i="2"/>
  <c r="AG25" i="2"/>
  <c r="AG24" i="2"/>
  <c r="AG22" i="2"/>
  <c r="AG21" i="2"/>
  <c r="AG20" i="2"/>
  <c r="AG19" i="2"/>
  <c r="AG18" i="2"/>
  <c r="AG17" i="2"/>
  <c r="AG16" i="2"/>
  <c r="AG9" i="2"/>
  <c r="AG8" i="2"/>
  <c r="AG7" i="2"/>
  <c r="AF25" i="2"/>
  <c r="AF24" i="2"/>
  <c r="AF22" i="2"/>
  <c r="AF21" i="2"/>
  <c r="AF20" i="2"/>
  <c r="AF19" i="2"/>
  <c r="AF18" i="2"/>
  <c r="AF16" i="2"/>
  <c r="AF9" i="2"/>
  <c r="AF8" i="2"/>
  <c r="AE25" i="2"/>
  <c r="AE24" i="2"/>
  <c r="AE22" i="2"/>
  <c r="AE21" i="2"/>
  <c r="AE20" i="2"/>
  <c r="AE19" i="2"/>
  <c r="AE18" i="2"/>
  <c r="AE16" i="2"/>
  <c r="AE9" i="2"/>
  <c r="AE8" i="2"/>
  <c r="AD25" i="2"/>
  <c r="AD24" i="2"/>
  <c r="AD22" i="2"/>
  <c r="AD21" i="2"/>
  <c r="AD20" i="2"/>
  <c r="AD19" i="2"/>
  <c r="AD18" i="2"/>
  <c r="AD16" i="2"/>
  <c r="AD9" i="2"/>
  <c r="AD8" i="2"/>
  <c r="AC25" i="2"/>
  <c r="AC24" i="2"/>
  <c r="AC22" i="2"/>
  <c r="AC21" i="2"/>
  <c r="AC20" i="2"/>
  <c r="AC19" i="2"/>
  <c r="AC18" i="2"/>
  <c r="AC16" i="2"/>
  <c r="AC9" i="2"/>
  <c r="AC8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I8" i="2"/>
  <c r="H7" i="2"/>
  <c r="G7" i="2"/>
  <c r="F7" i="2"/>
  <c r="E8" i="2"/>
  <c r="E7" i="2"/>
  <c r="AB25" i="2"/>
  <c r="AB24" i="2"/>
  <c r="AB22" i="2"/>
  <c r="AB21" i="2"/>
  <c r="AB20" i="2"/>
  <c r="AB19" i="2"/>
  <c r="AB18" i="2"/>
  <c r="AB16" i="2"/>
  <c r="AB9" i="2"/>
  <c r="AB8" i="2"/>
  <c r="AA25" i="2"/>
  <c r="AA24" i="2"/>
  <c r="AA22" i="2"/>
  <c r="AA21" i="2"/>
  <c r="AA20" i="2"/>
  <c r="AA19" i="2"/>
  <c r="AA18" i="2"/>
  <c r="AA16" i="2"/>
  <c r="AA9" i="2"/>
  <c r="AA8" i="2"/>
  <c r="Z25" i="2"/>
  <c r="Z24" i="2"/>
  <c r="Z22" i="2"/>
  <c r="Z21" i="2"/>
  <c r="Z20" i="2"/>
  <c r="Z19" i="2"/>
  <c r="Z18" i="2"/>
  <c r="Z16" i="2"/>
  <c r="Z9" i="2"/>
  <c r="Z8" i="2"/>
  <c r="Y25" i="2"/>
  <c r="Y24" i="2"/>
  <c r="Y22" i="2"/>
  <c r="Y21" i="2"/>
  <c r="Y20" i="2"/>
  <c r="Y19" i="2"/>
  <c r="Y18" i="2"/>
  <c r="Y16" i="2"/>
  <c r="Y9" i="2"/>
  <c r="Y8" i="2"/>
  <c r="X8" i="2"/>
  <c r="X25" i="2"/>
  <c r="X24" i="2"/>
  <c r="X22" i="2"/>
  <c r="X21" i="2"/>
  <c r="X20" i="2"/>
  <c r="X19" i="2"/>
  <c r="X18" i="2"/>
  <c r="X16" i="2"/>
  <c r="X9" i="2"/>
  <c r="W25" i="2"/>
  <c r="W24" i="2"/>
  <c r="W22" i="2"/>
  <c r="W21" i="2"/>
  <c r="W20" i="2"/>
  <c r="W19" i="2"/>
  <c r="W18" i="2"/>
  <c r="W16" i="2"/>
  <c r="W9" i="2"/>
  <c r="W8" i="2"/>
  <c r="V25" i="2"/>
  <c r="V24" i="2"/>
  <c r="V22" i="2"/>
  <c r="V21" i="2"/>
  <c r="V20" i="2"/>
  <c r="V19" i="2"/>
  <c r="V18" i="2"/>
  <c r="V16" i="2"/>
  <c r="V9" i="2"/>
  <c r="V8" i="2"/>
  <c r="U25" i="2"/>
  <c r="U24" i="2"/>
  <c r="U22" i="2"/>
  <c r="U21" i="2"/>
  <c r="U20" i="2"/>
  <c r="U19" i="2"/>
  <c r="U18" i="2"/>
  <c r="U16" i="2"/>
  <c r="U9" i="2"/>
  <c r="U8" i="2"/>
  <c r="T25" i="2"/>
  <c r="T24" i="2"/>
  <c r="T22" i="2"/>
  <c r="T21" i="2"/>
  <c r="T20" i="2"/>
  <c r="T19" i="2"/>
  <c r="T18" i="2"/>
  <c r="T16" i="2"/>
  <c r="T9" i="2"/>
  <c r="T8" i="2"/>
  <c r="S25" i="2"/>
  <c r="S24" i="2"/>
  <c r="S22" i="2"/>
  <c r="S21" i="2"/>
  <c r="S20" i="2"/>
  <c r="S19" i="2"/>
  <c r="S18" i="2"/>
  <c r="S16" i="2"/>
  <c r="S9" i="2"/>
  <c r="S8" i="2"/>
  <c r="R25" i="2"/>
  <c r="R24" i="2"/>
  <c r="R22" i="2"/>
  <c r="R21" i="2"/>
  <c r="R20" i="2"/>
  <c r="R19" i="2"/>
  <c r="R18" i="2"/>
  <c r="R16" i="2"/>
  <c r="R9" i="2"/>
  <c r="R8" i="2"/>
  <c r="Q25" i="2"/>
  <c r="Q24" i="2"/>
  <c r="Q22" i="2"/>
  <c r="Q21" i="2"/>
  <c r="Q20" i="2"/>
  <c r="Q19" i="2"/>
  <c r="Q18" i="2"/>
  <c r="Q16" i="2"/>
  <c r="Q9" i="2"/>
  <c r="Q8" i="2"/>
  <c r="P25" i="2"/>
  <c r="P24" i="2"/>
  <c r="P22" i="2"/>
  <c r="P21" i="2"/>
  <c r="P20" i="2"/>
  <c r="P19" i="2"/>
  <c r="P18" i="2"/>
  <c r="P17" i="2"/>
  <c r="P16" i="2"/>
  <c r="P8" i="2"/>
  <c r="P9" i="2"/>
  <c r="O25" i="2"/>
  <c r="O24" i="2"/>
  <c r="O22" i="2"/>
  <c r="O21" i="2"/>
  <c r="O20" i="2"/>
  <c r="O19" i="2"/>
  <c r="O18" i="2"/>
  <c r="O17" i="2"/>
  <c r="O16" i="2"/>
  <c r="O9" i="2"/>
  <c r="O8" i="2"/>
  <c r="AT76" i="3"/>
  <c r="AT77" i="3"/>
  <c r="AT78" i="3"/>
  <c r="AT290" i="2"/>
  <c r="AT291" i="2"/>
  <c r="AT294" i="2"/>
  <c r="AT299" i="2"/>
  <c r="AT300" i="2"/>
  <c r="AT302" i="2"/>
  <c r="AT303" i="2"/>
  <c r="AT308" i="2" s="1"/>
  <c r="AT305" i="2"/>
  <c r="AT309" i="2"/>
  <c r="AT310" i="2"/>
  <c r="AT313" i="2"/>
  <c r="AT314" i="2"/>
  <c r="AT316" i="2"/>
  <c r="AS317" i="2"/>
  <c r="AR317" i="2"/>
  <c r="AQ317" i="2"/>
  <c r="AP317" i="2"/>
  <c r="AO317" i="2"/>
  <c r="AS316" i="2"/>
  <c r="AR316" i="2"/>
  <c r="AQ316" i="2"/>
  <c r="AP316" i="2"/>
  <c r="AO316" i="2"/>
  <c r="AS314" i="2"/>
  <c r="AR314" i="2"/>
  <c r="AQ314" i="2"/>
  <c r="AP314" i="2"/>
  <c r="AO314" i="2"/>
  <c r="AS313" i="2"/>
  <c r="AR313" i="2"/>
  <c r="AQ313" i="2"/>
  <c r="AP313" i="2"/>
  <c r="AO313" i="2"/>
  <c r="AS310" i="2"/>
  <c r="AR310" i="2"/>
  <c r="AQ310" i="2"/>
  <c r="AP310" i="2"/>
  <c r="AO310" i="2"/>
  <c r="AS309" i="2"/>
  <c r="AR309" i="2"/>
  <c r="AQ309" i="2"/>
  <c r="AP309" i="2"/>
  <c r="AO309" i="2"/>
  <c r="AS307" i="2"/>
  <c r="AS306" i="2"/>
  <c r="AO306" i="2"/>
  <c r="AS305" i="2"/>
  <c r="AR305" i="2"/>
  <c r="AQ305" i="2"/>
  <c r="AP305" i="2"/>
  <c r="AO305" i="2"/>
  <c r="AS303" i="2"/>
  <c r="AS308" i="2" s="1"/>
  <c r="AR303" i="2"/>
  <c r="AR308" i="2" s="1"/>
  <c r="AQ303" i="2"/>
  <c r="AQ308" i="2" s="1"/>
  <c r="AP303" i="2"/>
  <c r="AP308" i="2" s="1"/>
  <c r="AO303" i="2"/>
  <c r="AO308" i="2" s="1"/>
  <c r="AS302" i="2"/>
  <c r="AR302" i="2"/>
  <c r="AQ302" i="2"/>
  <c r="AP302" i="2"/>
  <c r="AO302" i="2"/>
  <c r="AS300" i="2"/>
  <c r="AR300" i="2"/>
  <c r="AR301" i="2" s="1"/>
  <c r="AQ300" i="2"/>
  <c r="AP300" i="2"/>
  <c r="AO300" i="2"/>
  <c r="AS299" i="2"/>
  <c r="AR299" i="2"/>
  <c r="AQ299" i="2"/>
  <c r="AP299" i="2"/>
  <c r="AO299" i="2"/>
  <c r="AS294" i="2"/>
  <c r="AR294" i="2"/>
  <c r="AQ294" i="2"/>
  <c r="AP294" i="2"/>
  <c r="AP295" i="2" s="1"/>
  <c r="AO294" i="2"/>
  <c r="AS291" i="2"/>
  <c r="AS293" i="2" s="1"/>
  <c r="AR291" i="2"/>
  <c r="AR292" i="2" s="1"/>
  <c r="AQ291" i="2"/>
  <c r="AQ293" i="2" s="1"/>
  <c r="AP291" i="2"/>
  <c r="AP293" i="2" s="1"/>
  <c r="AO291" i="2"/>
  <c r="AO292" i="2" s="1"/>
  <c r="AS290" i="2"/>
  <c r="AR290" i="2"/>
  <c r="AQ290" i="2"/>
  <c r="AP290" i="2"/>
  <c r="AO290" i="2"/>
  <c r="AQ307" i="2"/>
  <c r="AP307" i="2"/>
  <c r="AR306" i="2"/>
  <c r="AN290" i="2"/>
  <c r="AN291" i="2"/>
  <c r="AN295" i="2" s="1"/>
  <c r="AN294" i="2"/>
  <c r="AN299" i="2"/>
  <c r="AN300" i="2"/>
  <c r="AN302" i="2"/>
  <c r="AN303" i="2"/>
  <c r="AN308" i="2" s="1"/>
  <c r="AN305" i="2"/>
  <c r="AN309" i="2"/>
  <c r="AN310" i="2"/>
  <c r="AN313" i="2"/>
  <c r="AN314" i="2"/>
  <c r="AN316" i="2"/>
  <c r="AN317" i="2"/>
  <c r="AM317" i="2"/>
  <c r="AM316" i="2"/>
  <c r="AM314" i="2"/>
  <c r="AM313" i="2"/>
  <c r="AM310" i="2"/>
  <c r="AM309" i="2"/>
  <c r="AM305" i="2"/>
  <c r="AM303" i="2"/>
  <c r="AM308" i="2" s="1"/>
  <c r="AM302" i="2"/>
  <c r="AM300" i="2"/>
  <c r="AM299" i="2"/>
  <c r="AM294" i="2"/>
  <c r="AM295" i="2" s="1"/>
  <c r="AM291" i="2"/>
  <c r="AM290" i="2"/>
  <c r="AL290" i="2"/>
  <c r="AL291" i="2"/>
  <c r="AL293" i="2" s="1"/>
  <c r="AL294" i="2"/>
  <c r="AL299" i="2"/>
  <c r="AL300" i="2"/>
  <c r="AL302" i="2"/>
  <c r="AL303" i="2"/>
  <c r="AL308" i="2" s="1"/>
  <c r="AL305" i="2"/>
  <c r="AL309" i="2"/>
  <c r="AL310" i="2"/>
  <c r="AL313" i="2"/>
  <c r="AL314" i="2"/>
  <c r="AL316" i="2"/>
  <c r="AL317" i="2"/>
  <c r="AK317" i="2"/>
  <c r="AK316" i="2"/>
  <c r="AK314" i="2"/>
  <c r="AK313" i="2"/>
  <c r="AK310" i="2"/>
  <c r="AK309" i="2"/>
  <c r="AK306" i="2"/>
  <c r="AK305" i="2"/>
  <c r="AK303" i="2"/>
  <c r="AK308" i="2"/>
  <c r="AK302" i="2"/>
  <c r="AK300" i="2"/>
  <c r="AK299" i="2"/>
  <c r="AK294" i="2"/>
  <c r="AK291" i="2"/>
  <c r="AK292" i="2" s="1"/>
  <c r="AK290" i="2"/>
  <c r="AK307" i="2"/>
  <c r="AJ290" i="2"/>
  <c r="AJ291" i="2"/>
  <c r="AJ293" i="2" s="1"/>
  <c r="AJ294" i="2"/>
  <c r="AJ299" i="2"/>
  <c r="AJ300" i="2"/>
  <c r="AJ302" i="2"/>
  <c r="AJ303" i="2"/>
  <c r="AJ308" i="2" s="1"/>
  <c r="AJ305" i="2"/>
  <c r="AJ309" i="2"/>
  <c r="AJ310" i="2"/>
  <c r="AJ313" i="2"/>
  <c r="AJ314" i="2"/>
  <c r="AJ316" i="2"/>
  <c r="AJ317" i="2"/>
  <c r="AI317" i="2"/>
  <c r="AI316" i="2"/>
  <c r="AI314" i="2"/>
  <c r="AI313" i="2"/>
  <c r="AI310" i="2"/>
  <c r="AI309" i="2"/>
  <c r="AI306" i="2"/>
  <c r="AI305" i="2"/>
  <c r="AI303" i="2"/>
  <c r="AI308" i="2" s="1"/>
  <c r="AI302" i="2"/>
  <c r="AI300" i="2"/>
  <c r="AI299" i="2"/>
  <c r="AI294" i="2"/>
  <c r="AI291" i="2"/>
  <c r="AI290" i="2"/>
  <c r="AH307" i="2"/>
  <c r="AH290" i="2"/>
  <c r="AH291" i="2"/>
  <c r="AH294" i="2"/>
  <c r="AH299" i="2"/>
  <c r="AH300" i="2"/>
  <c r="AH302" i="2"/>
  <c r="AH303" i="2"/>
  <c r="AH308" i="2" s="1"/>
  <c r="AH305" i="2"/>
  <c r="AH309" i="2"/>
  <c r="AH310" i="2"/>
  <c r="AH313" i="2"/>
  <c r="AH314" i="2"/>
  <c r="AH316" i="2"/>
  <c r="AH317" i="2"/>
  <c r="AG290" i="2"/>
  <c r="AG291" i="2"/>
  <c r="AG295" i="2" s="1"/>
  <c r="AG294" i="2"/>
  <c r="AG299" i="2"/>
  <c r="AG300" i="2"/>
  <c r="AG302" i="2"/>
  <c r="AG303" i="2"/>
  <c r="AG308" i="2" s="1"/>
  <c r="AG305" i="2"/>
  <c r="AG306" i="2"/>
  <c r="AG307" i="2"/>
  <c r="AG309" i="2"/>
  <c r="AG310" i="2"/>
  <c r="AG313" i="2"/>
  <c r="AG314" i="2"/>
  <c r="AG316" i="2"/>
  <c r="AG317" i="2"/>
  <c r="AF290" i="2"/>
  <c r="AF291" i="2"/>
  <c r="AF292" i="2" s="1"/>
  <c r="AF294" i="2"/>
  <c r="AF299" i="2"/>
  <c r="AF300" i="2"/>
  <c r="AF302" i="2"/>
  <c r="AF303" i="2"/>
  <c r="AF308" i="2" s="1"/>
  <c r="AF305" i="2"/>
  <c r="AF309" i="2"/>
  <c r="AF310" i="2"/>
  <c r="AF313" i="2"/>
  <c r="AF314" i="2"/>
  <c r="AF316" i="2"/>
  <c r="AF317" i="2"/>
  <c r="AE317" i="2"/>
  <c r="AD317" i="2"/>
  <c r="AC317" i="2"/>
  <c r="AB317" i="2"/>
  <c r="AE316" i="2"/>
  <c r="AD316" i="2"/>
  <c r="AC316" i="2"/>
  <c r="AB316" i="2"/>
  <c r="AE314" i="2"/>
  <c r="AD314" i="2"/>
  <c r="AC314" i="2"/>
  <c r="AB314" i="2"/>
  <c r="AE313" i="2"/>
  <c r="AD313" i="2"/>
  <c r="AC313" i="2"/>
  <c r="AB313" i="2"/>
  <c r="AE310" i="2"/>
  <c r="AD310" i="2"/>
  <c r="AC310" i="2"/>
  <c r="AB310" i="2"/>
  <c r="AE309" i="2"/>
  <c r="AD309" i="2"/>
  <c r="AC309" i="2"/>
  <c r="AB309" i="2"/>
  <c r="AE305" i="2"/>
  <c r="AD305" i="2"/>
  <c r="AC305" i="2"/>
  <c r="AB305" i="2"/>
  <c r="AE303" i="2"/>
  <c r="AE308" i="2" s="1"/>
  <c r="AD303" i="2"/>
  <c r="AD308" i="2" s="1"/>
  <c r="AC303" i="2"/>
  <c r="AC308" i="2" s="1"/>
  <c r="AB303" i="2"/>
  <c r="AB308" i="2" s="1"/>
  <c r="AE302" i="2"/>
  <c r="AD302" i="2"/>
  <c r="AC302" i="2"/>
  <c r="AB302" i="2"/>
  <c r="AE300" i="2"/>
  <c r="AD300" i="2"/>
  <c r="AC300" i="2"/>
  <c r="AB300" i="2"/>
  <c r="AE299" i="2"/>
  <c r="AD299" i="2"/>
  <c r="AC299" i="2"/>
  <c r="AC301" i="2" s="1"/>
  <c r="AB299" i="2"/>
  <c r="AE294" i="2"/>
  <c r="AD294" i="2"/>
  <c r="AC294" i="2"/>
  <c r="AB294" i="2"/>
  <c r="AE291" i="2"/>
  <c r="AE292" i="2" s="1"/>
  <c r="AD291" i="2"/>
  <c r="AD293" i="2" s="1"/>
  <c r="AC291" i="2"/>
  <c r="AC293" i="2" s="1"/>
  <c r="AB291" i="2"/>
  <c r="AB293" i="2" s="1"/>
  <c r="AE290" i="2"/>
  <c r="AD290" i="2"/>
  <c r="AC290" i="2"/>
  <c r="AB290" i="2"/>
  <c r="AC307" i="2"/>
  <c r="AE306" i="2"/>
  <c r="AC306" i="2"/>
  <c r="V290" i="2"/>
  <c r="W290" i="2"/>
  <c r="X290" i="2"/>
  <c r="Y290" i="2"/>
  <c r="Z290" i="2"/>
  <c r="AA290" i="2"/>
  <c r="V291" i="2"/>
  <c r="V292" i="2" s="1"/>
  <c r="W291" i="2"/>
  <c r="W292" i="2" s="1"/>
  <c r="X291" i="2"/>
  <c r="X292" i="2" s="1"/>
  <c r="Y291" i="2"/>
  <c r="Y293" i="2" s="1"/>
  <c r="Z291" i="2"/>
  <c r="Z293" i="2" s="1"/>
  <c r="AA291" i="2"/>
  <c r="AA292" i="2" s="1"/>
  <c r="Z292" i="2"/>
  <c r="V294" i="2"/>
  <c r="V295" i="2" s="1"/>
  <c r="W294" i="2"/>
  <c r="X294" i="2"/>
  <c r="Y294" i="2"/>
  <c r="Z294" i="2"/>
  <c r="AA294" i="2"/>
  <c r="V299" i="2"/>
  <c r="W299" i="2"/>
  <c r="X299" i="2"/>
  <c r="Y299" i="2"/>
  <c r="Z299" i="2"/>
  <c r="AA299" i="2"/>
  <c r="V300" i="2"/>
  <c r="W300" i="2"/>
  <c r="X300" i="2"/>
  <c r="Y300" i="2"/>
  <c r="Y301" i="2" s="1"/>
  <c r="Z300" i="2"/>
  <c r="AA300" i="2"/>
  <c r="V302" i="2"/>
  <c r="W302" i="2"/>
  <c r="X302" i="2"/>
  <c r="Y302" i="2"/>
  <c r="Z302" i="2"/>
  <c r="AA302" i="2"/>
  <c r="V303" i="2"/>
  <c r="V308" i="2" s="1"/>
  <c r="W303" i="2"/>
  <c r="X303" i="2"/>
  <c r="X308" i="2" s="1"/>
  <c r="Y303" i="2"/>
  <c r="Y308" i="2" s="1"/>
  <c r="Y311" i="2" s="1"/>
  <c r="Z303" i="2"/>
  <c r="Z308" i="2" s="1"/>
  <c r="AA303" i="2"/>
  <c r="V305" i="2"/>
  <c r="W305" i="2"/>
  <c r="X305" i="2"/>
  <c r="Y305" i="2"/>
  <c r="Z305" i="2"/>
  <c r="AA305" i="2"/>
  <c r="Y306" i="2"/>
  <c r="V307" i="2"/>
  <c r="W307" i="2"/>
  <c r="X307" i="2"/>
  <c r="Y307" i="2"/>
  <c r="Z307" i="2"/>
  <c r="AA307" i="2"/>
  <c r="W308" i="2"/>
  <c r="AA308" i="2"/>
  <c r="V309" i="2"/>
  <c r="W309" i="2"/>
  <c r="X309" i="2"/>
  <c r="Y309" i="2"/>
  <c r="Z309" i="2"/>
  <c r="AA309" i="2"/>
  <c r="V310" i="2"/>
  <c r="W310" i="2"/>
  <c r="X310" i="2"/>
  <c r="Y310" i="2"/>
  <c r="Z310" i="2"/>
  <c r="AA310" i="2"/>
  <c r="V313" i="2"/>
  <c r="W313" i="2"/>
  <c r="X313" i="2"/>
  <c r="Y313" i="2"/>
  <c r="Z313" i="2"/>
  <c r="AA313" i="2"/>
  <c r="V314" i="2"/>
  <c r="W314" i="2"/>
  <c r="X314" i="2"/>
  <c r="Y314" i="2"/>
  <c r="Z314" i="2"/>
  <c r="AA314" i="2"/>
  <c r="V316" i="2"/>
  <c r="W316" i="2"/>
  <c r="X316" i="2"/>
  <c r="Y316" i="2"/>
  <c r="Z316" i="2"/>
  <c r="AA316" i="2"/>
  <c r="V317" i="2"/>
  <c r="W317" i="2"/>
  <c r="X317" i="2"/>
  <c r="Y317" i="2"/>
  <c r="Z317" i="2"/>
  <c r="AA317" i="2"/>
  <c r="Q306" i="2"/>
  <c r="U306" i="2"/>
  <c r="T307" i="2"/>
  <c r="U307" i="2"/>
  <c r="Q290" i="2"/>
  <c r="R290" i="2"/>
  <c r="S290" i="2"/>
  <c r="T290" i="2"/>
  <c r="U290" i="2"/>
  <c r="Q291" i="2"/>
  <c r="Q293" i="2" s="1"/>
  <c r="R291" i="2"/>
  <c r="R293" i="2" s="1"/>
  <c r="S291" i="2"/>
  <c r="S292" i="2" s="1"/>
  <c r="T291" i="2"/>
  <c r="T292" i="2" s="1"/>
  <c r="U291" i="2"/>
  <c r="U293" i="2" s="1"/>
  <c r="Q294" i="2"/>
  <c r="R294" i="2"/>
  <c r="S294" i="2"/>
  <c r="T294" i="2"/>
  <c r="U294" i="2"/>
  <c r="Q299" i="2"/>
  <c r="Q301" i="2" s="1"/>
  <c r="R299" i="2"/>
  <c r="S299" i="2"/>
  <c r="T299" i="2"/>
  <c r="U299" i="2"/>
  <c r="Q300" i="2"/>
  <c r="R300" i="2"/>
  <c r="S300" i="2"/>
  <c r="T300" i="2"/>
  <c r="U300" i="2"/>
  <c r="Q302" i="2"/>
  <c r="R302" i="2"/>
  <c r="S302" i="2"/>
  <c r="T302" i="2"/>
  <c r="U302" i="2"/>
  <c r="Q303" i="2"/>
  <c r="Q308" i="2" s="1"/>
  <c r="R303" i="2"/>
  <c r="R308" i="2" s="1"/>
  <c r="S303" i="2"/>
  <c r="S308" i="2" s="1"/>
  <c r="T303" i="2"/>
  <c r="T308" i="2" s="1"/>
  <c r="U303" i="2"/>
  <c r="U308" i="2" s="1"/>
  <c r="Q305" i="2"/>
  <c r="R305" i="2"/>
  <c r="S305" i="2"/>
  <c r="T305" i="2"/>
  <c r="U305" i="2"/>
  <c r="Q309" i="2"/>
  <c r="R309" i="2"/>
  <c r="S309" i="2"/>
  <c r="T309" i="2"/>
  <c r="U309" i="2"/>
  <c r="Q310" i="2"/>
  <c r="R310" i="2"/>
  <c r="S310" i="2"/>
  <c r="T310" i="2"/>
  <c r="U310" i="2"/>
  <c r="Q313" i="2"/>
  <c r="R313" i="2"/>
  <c r="S313" i="2"/>
  <c r="T313" i="2"/>
  <c r="U313" i="2"/>
  <c r="Q314" i="2"/>
  <c r="R314" i="2"/>
  <c r="S314" i="2"/>
  <c r="T314" i="2"/>
  <c r="U314" i="2"/>
  <c r="Q316" i="2"/>
  <c r="R316" i="2"/>
  <c r="S316" i="2"/>
  <c r="T316" i="2"/>
  <c r="U316" i="2"/>
  <c r="Q317" i="2"/>
  <c r="R317" i="2"/>
  <c r="S317" i="2"/>
  <c r="T317" i="2"/>
  <c r="U317" i="2"/>
  <c r="P317" i="2"/>
  <c r="P316" i="2"/>
  <c r="P314" i="2"/>
  <c r="P313" i="2"/>
  <c r="P310" i="2"/>
  <c r="P309" i="2"/>
  <c r="P305" i="2"/>
  <c r="P303" i="2"/>
  <c r="P308" i="2" s="1"/>
  <c r="P302" i="2"/>
  <c r="P300" i="2"/>
  <c r="P301" i="2" s="1"/>
  <c r="P299" i="2"/>
  <c r="P294" i="2"/>
  <c r="P291" i="2"/>
  <c r="P293" i="2" s="1"/>
  <c r="P290" i="2"/>
  <c r="O290" i="2"/>
  <c r="O291" i="2"/>
  <c r="O292" i="2" s="1"/>
  <c r="O294" i="2"/>
  <c r="O299" i="2"/>
  <c r="O300" i="2"/>
  <c r="O302" i="2"/>
  <c r="O303" i="2"/>
  <c r="O308" i="2" s="1"/>
  <c r="O305" i="2"/>
  <c r="O307" i="2"/>
  <c r="O309" i="2"/>
  <c r="O310" i="2"/>
  <c r="O313" i="2"/>
  <c r="O314" i="2"/>
  <c r="O316" i="2"/>
  <c r="O317" i="2"/>
  <c r="N290" i="2"/>
  <c r="N291" i="2"/>
  <c r="N292" i="2" s="1"/>
  <c r="N294" i="2"/>
  <c r="N299" i="2"/>
  <c r="N300" i="2"/>
  <c r="N302" i="2"/>
  <c r="N303" i="2"/>
  <c r="N308" i="2" s="1"/>
  <c r="N305" i="2"/>
  <c r="N309" i="2"/>
  <c r="N310" i="2"/>
  <c r="N313" i="2"/>
  <c r="N314" i="2"/>
  <c r="N316" i="2"/>
  <c r="N317" i="2"/>
  <c r="N25" i="2"/>
  <c r="N24" i="2"/>
  <c r="N22" i="2"/>
  <c r="N21" i="2"/>
  <c r="N20" i="2"/>
  <c r="N19" i="2"/>
  <c r="N18" i="2"/>
  <c r="N16" i="2"/>
  <c r="N9" i="2"/>
  <c r="N8" i="2"/>
  <c r="M25" i="2"/>
  <c r="M24" i="2"/>
  <c r="M22" i="2"/>
  <c r="M21" i="2"/>
  <c r="M20" i="2"/>
  <c r="M19" i="2"/>
  <c r="M18" i="2"/>
  <c r="M16" i="2"/>
  <c r="M9" i="2"/>
  <c r="M8" i="2"/>
  <c r="L25" i="2"/>
  <c r="L24" i="2"/>
  <c r="L22" i="2"/>
  <c r="L21" i="2"/>
  <c r="L20" i="2"/>
  <c r="L19" i="2"/>
  <c r="L18" i="2"/>
  <c r="L16" i="2"/>
  <c r="L9" i="2"/>
  <c r="L8" i="2"/>
  <c r="K25" i="2"/>
  <c r="K24" i="2"/>
  <c r="K22" i="2"/>
  <c r="K21" i="2"/>
  <c r="K20" i="2"/>
  <c r="K19" i="2"/>
  <c r="K18" i="2"/>
  <c r="K16" i="2"/>
  <c r="K9" i="2"/>
  <c r="K8" i="2"/>
  <c r="J25" i="2"/>
  <c r="J24" i="2"/>
  <c r="J22" i="2"/>
  <c r="J21" i="2"/>
  <c r="J20" i="2"/>
  <c r="J19" i="2"/>
  <c r="J18" i="2"/>
  <c r="J16" i="2"/>
  <c r="J9" i="2"/>
  <c r="J8" i="2"/>
  <c r="I25" i="2"/>
  <c r="I24" i="2"/>
  <c r="I22" i="2"/>
  <c r="I21" i="2"/>
  <c r="I20" i="2"/>
  <c r="I19" i="2"/>
  <c r="I18" i="2"/>
  <c r="I16" i="2"/>
  <c r="I9" i="2"/>
  <c r="M317" i="2"/>
  <c r="L317" i="2"/>
  <c r="K317" i="2"/>
  <c r="J317" i="2"/>
  <c r="I317" i="2"/>
  <c r="H317" i="2"/>
  <c r="M316" i="2"/>
  <c r="L316" i="2"/>
  <c r="K316" i="2"/>
  <c r="J316" i="2"/>
  <c r="I316" i="2"/>
  <c r="H316" i="2"/>
  <c r="M314" i="2"/>
  <c r="L314" i="2"/>
  <c r="K314" i="2"/>
  <c r="J314" i="2"/>
  <c r="I314" i="2"/>
  <c r="H314" i="2"/>
  <c r="M313" i="2"/>
  <c r="L313" i="2"/>
  <c r="K313" i="2"/>
  <c r="J313" i="2"/>
  <c r="I313" i="2"/>
  <c r="H313" i="2"/>
  <c r="M310" i="2"/>
  <c r="L310" i="2"/>
  <c r="K310" i="2"/>
  <c r="J310" i="2"/>
  <c r="I310" i="2"/>
  <c r="H310" i="2"/>
  <c r="M309" i="2"/>
  <c r="L309" i="2"/>
  <c r="K309" i="2"/>
  <c r="J309" i="2"/>
  <c r="I309" i="2"/>
  <c r="H309" i="2"/>
  <c r="M305" i="2"/>
  <c r="L305" i="2"/>
  <c r="K305" i="2"/>
  <c r="J305" i="2"/>
  <c r="I305" i="2"/>
  <c r="H305" i="2"/>
  <c r="M303" i="2"/>
  <c r="M308" i="2" s="1"/>
  <c r="L303" i="2"/>
  <c r="L308" i="2" s="1"/>
  <c r="K303" i="2"/>
  <c r="K308" i="2" s="1"/>
  <c r="J303" i="2"/>
  <c r="J308" i="2" s="1"/>
  <c r="I303" i="2"/>
  <c r="I308" i="2" s="1"/>
  <c r="H303" i="2"/>
  <c r="H308" i="2" s="1"/>
  <c r="M302" i="2"/>
  <c r="L302" i="2"/>
  <c r="K302" i="2"/>
  <c r="J302" i="2"/>
  <c r="I302" i="2"/>
  <c r="H302" i="2"/>
  <c r="M300" i="2"/>
  <c r="L300" i="2"/>
  <c r="K300" i="2"/>
  <c r="J300" i="2"/>
  <c r="J301" i="2" s="1"/>
  <c r="I300" i="2"/>
  <c r="H300" i="2"/>
  <c r="M299" i="2"/>
  <c r="L299" i="2"/>
  <c r="L301" i="2" s="1"/>
  <c r="K299" i="2"/>
  <c r="J299" i="2"/>
  <c r="I299" i="2"/>
  <c r="H299" i="2"/>
  <c r="M294" i="2"/>
  <c r="L294" i="2"/>
  <c r="K294" i="2"/>
  <c r="J294" i="2"/>
  <c r="I294" i="2"/>
  <c r="H294" i="2"/>
  <c r="M291" i="2"/>
  <c r="M292" i="2" s="1"/>
  <c r="L291" i="2"/>
  <c r="L292" i="2" s="1"/>
  <c r="K291" i="2"/>
  <c r="K293" i="2" s="1"/>
  <c r="J291" i="2"/>
  <c r="J293" i="2" s="1"/>
  <c r="I291" i="2"/>
  <c r="I292" i="2" s="1"/>
  <c r="H291" i="2"/>
  <c r="H292" i="2" s="1"/>
  <c r="H290" i="2"/>
  <c r="M307" i="2"/>
  <c r="K307" i="2"/>
  <c r="I307" i="2"/>
  <c r="M306" i="2"/>
  <c r="I306" i="2"/>
  <c r="H25" i="2"/>
  <c r="H24" i="2"/>
  <c r="H22" i="2"/>
  <c r="H21" i="2"/>
  <c r="H20" i="2"/>
  <c r="H19" i="2"/>
  <c r="H18" i="2"/>
  <c r="H16" i="2"/>
  <c r="H8" i="2"/>
  <c r="H9" i="2"/>
  <c r="G25" i="2"/>
  <c r="G24" i="2"/>
  <c r="G22" i="2"/>
  <c r="G21" i="2"/>
  <c r="G20" i="2"/>
  <c r="G19" i="2"/>
  <c r="G18" i="2"/>
  <c r="G16" i="2"/>
  <c r="G8" i="2"/>
  <c r="G9" i="2"/>
  <c r="G317" i="2"/>
  <c r="F317" i="2"/>
  <c r="E317" i="2"/>
  <c r="G316" i="2"/>
  <c r="F316" i="2"/>
  <c r="E316" i="2"/>
  <c r="G314" i="2"/>
  <c r="F314" i="2"/>
  <c r="E314" i="2"/>
  <c r="G313" i="2"/>
  <c r="F313" i="2"/>
  <c r="E313" i="2"/>
  <c r="G310" i="2"/>
  <c r="F310" i="2"/>
  <c r="E310" i="2"/>
  <c r="G309" i="2"/>
  <c r="F309" i="2"/>
  <c r="E309" i="2"/>
  <c r="F306" i="2"/>
  <c r="G305" i="2"/>
  <c r="F305" i="2"/>
  <c r="E305" i="2"/>
  <c r="G303" i="2"/>
  <c r="G308" i="2" s="1"/>
  <c r="F303" i="2"/>
  <c r="F308" i="2" s="1"/>
  <c r="E303" i="2"/>
  <c r="E308" i="2" s="1"/>
  <c r="G302" i="2"/>
  <c r="F302" i="2"/>
  <c r="E302" i="2"/>
  <c r="G300" i="2"/>
  <c r="F300" i="2"/>
  <c r="E300" i="2"/>
  <c r="G299" i="2"/>
  <c r="F299" i="2"/>
  <c r="E299" i="2"/>
  <c r="G294" i="2"/>
  <c r="F294" i="2"/>
  <c r="E294" i="2"/>
  <c r="G291" i="2"/>
  <c r="G292" i="2" s="1"/>
  <c r="F291" i="2"/>
  <c r="F292" i="2" s="1"/>
  <c r="E291" i="2"/>
  <c r="E292" i="2" s="1"/>
  <c r="F8" i="2"/>
  <c r="F25" i="2"/>
  <c r="F24" i="2"/>
  <c r="F22" i="2"/>
  <c r="F21" i="2"/>
  <c r="F20" i="2"/>
  <c r="F19" i="2"/>
  <c r="F18" i="2"/>
  <c r="F16" i="2"/>
  <c r="F9" i="2"/>
  <c r="F6" i="2"/>
  <c r="E25" i="2"/>
  <c r="E24" i="2"/>
  <c r="E22" i="2"/>
  <c r="E21" i="2"/>
  <c r="E20" i="2"/>
  <c r="E19" i="2"/>
  <c r="E18" i="2"/>
  <c r="E16" i="2"/>
  <c r="E9" i="2"/>
  <c r="E6" i="2"/>
  <c r="M290" i="2"/>
  <c r="L290" i="2"/>
  <c r="K290" i="2"/>
  <c r="J290" i="2"/>
  <c r="I290" i="2"/>
  <c r="G290" i="2"/>
  <c r="F290" i="2"/>
  <c r="E290" i="2"/>
  <c r="B1" i="4"/>
  <c r="B2" i="4"/>
  <c r="B3" i="4"/>
  <c r="B4" i="4"/>
  <c r="B1" i="3"/>
  <c r="B2" i="3"/>
  <c r="B3" i="3"/>
  <c r="B4" i="3"/>
  <c r="B9" i="3"/>
  <c r="D296" i="2"/>
  <c r="D297" i="2"/>
  <c r="Q11" i="1"/>
  <c r="N17" i="3" s="1"/>
  <c r="Y11" i="1"/>
  <c r="AB11" i="1"/>
  <c r="AC11" i="1" s="1"/>
  <c r="AE11" i="1"/>
  <c r="B14" i="1"/>
  <c r="B15" i="1" s="1"/>
  <c r="B16" i="1" s="1"/>
  <c r="B17" i="1" s="1"/>
  <c r="B18" i="1" s="1"/>
  <c r="B12" i="1" s="1"/>
  <c r="B19" i="1" s="1"/>
  <c r="B20" i="1" s="1"/>
  <c r="B21" i="1" s="1"/>
  <c r="B22" i="1" s="1"/>
  <c r="B23" i="1" s="1"/>
  <c r="B24" i="1" s="1"/>
  <c r="B29" i="1" s="1"/>
  <c r="B31" i="1" s="1"/>
  <c r="B35" i="1" s="1"/>
  <c r="B44" i="1" s="1"/>
  <c r="B45" i="1" s="1"/>
  <c r="B46" i="1" s="1"/>
  <c r="B47" i="1" s="1"/>
  <c r="B50" i="1" s="1"/>
  <c r="B54" i="1" s="1"/>
  <c r="B55" i="1" s="1"/>
  <c r="B56" i="1" s="1"/>
  <c r="B33" i="1" s="1"/>
  <c r="B43" i="1" s="1"/>
  <c r="B37" i="1" s="1"/>
  <c r="B30" i="1" s="1"/>
  <c r="B13" i="1" s="1"/>
  <c r="B25" i="1" s="1"/>
  <c r="B26" i="1" s="1"/>
  <c r="B27" i="1" s="1"/>
  <c r="B28" i="1" s="1"/>
  <c r="B32" i="1" s="1"/>
  <c r="B34" i="1" s="1"/>
  <c r="B36" i="1" s="1"/>
  <c r="B48" i="1" s="1"/>
  <c r="B51" i="1" s="1"/>
  <c r="B52" i="1" s="1"/>
  <c r="B53" i="1" s="1"/>
  <c r="B49" i="1" s="1"/>
  <c r="B38" i="1" s="1"/>
  <c r="B39" i="1" s="1"/>
  <c r="B40" i="1" s="1"/>
  <c r="B41" i="1" s="1"/>
  <c r="B42" i="1" s="1"/>
  <c r="B2" i="1" s="1"/>
  <c r="B3" i="1" s="1"/>
  <c r="B4" i="1" s="1"/>
  <c r="B78" i="1" s="1"/>
  <c r="B5" i="1" s="1"/>
  <c r="B6" i="1" s="1"/>
  <c r="B7" i="1" s="1"/>
  <c r="B8" i="1" s="1"/>
  <c r="B9" i="1" s="1"/>
  <c r="B10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9" i="1" s="1"/>
  <c r="B80" i="1" s="1"/>
  <c r="B73" i="1" s="1"/>
  <c r="B74" i="1" s="1"/>
  <c r="B77" i="1" s="1"/>
  <c r="B75" i="1" s="1"/>
  <c r="B87" i="1" s="1"/>
  <c r="B76" i="1" s="1"/>
  <c r="B83" i="1" s="1"/>
  <c r="B84" i="1" s="1"/>
  <c r="B85" i="1" s="1"/>
  <c r="B86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81" i="1" s="1"/>
  <c r="B82" i="1" s="1"/>
  <c r="B103" i="1" s="1"/>
  <c r="B101" i="1" s="1"/>
  <c r="B102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Q14" i="1"/>
  <c r="Q17" i="2" s="1"/>
  <c r="Y14" i="1"/>
  <c r="AB14" i="1"/>
  <c r="AC14" i="1" s="1"/>
  <c r="AE14" i="1"/>
  <c r="Q15" i="1"/>
  <c r="R17" i="3" s="1"/>
  <c r="Y15" i="1"/>
  <c r="AB15" i="1"/>
  <c r="AC15" i="1" s="1"/>
  <c r="AE15" i="1"/>
  <c r="Q16" i="1"/>
  <c r="S17" i="3" s="1"/>
  <c r="Y16" i="1"/>
  <c r="AB16" i="1"/>
  <c r="AC16" i="1" s="1"/>
  <c r="AE16" i="1"/>
  <c r="Q17" i="1"/>
  <c r="T17" i="2" s="1"/>
  <c r="Y17" i="1"/>
  <c r="AB17" i="1"/>
  <c r="AC17" i="1" s="1"/>
  <c r="AE17" i="1"/>
  <c r="Q18" i="1"/>
  <c r="U17" i="2" s="1"/>
  <c r="Y18" i="1"/>
  <c r="AB18" i="1"/>
  <c r="AC18" i="1" s="1"/>
  <c r="AE18" i="1"/>
  <c r="Q19" i="1"/>
  <c r="V17" i="3" s="1"/>
  <c r="Y19" i="1"/>
  <c r="AB19" i="1"/>
  <c r="AC19" i="1" s="1"/>
  <c r="AE19" i="1"/>
  <c r="Q20" i="1"/>
  <c r="W17" i="3" s="1"/>
  <c r="Y20" i="1"/>
  <c r="AB20" i="1"/>
  <c r="AC20" i="1" s="1"/>
  <c r="AE20" i="1"/>
  <c r="Q21" i="1"/>
  <c r="X17" i="2" s="1"/>
  <c r="Q22" i="1"/>
  <c r="Y17" i="3" s="1"/>
  <c r="Y22" i="1"/>
  <c r="AB22" i="1"/>
  <c r="AC22" i="1" s="1"/>
  <c r="AE22" i="1"/>
  <c r="Q23" i="1"/>
  <c r="Z17" i="2" s="1"/>
  <c r="Y23" i="1"/>
  <c r="AE23" i="1"/>
  <c r="Q24" i="1"/>
  <c r="AA17" i="2" s="1"/>
  <c r="Y24" i="1"/>
  <c r="AB24" i="1"/>
  <c r="AC24" i="1" s="1"/>
  <c r="AE24" i="1"/>
  <c r="Q29" i="1"/>
  <c r="AF17" i="3" s="1"/>
  <c r="Y29" i="1"/>
  <c r="AE29" i="1"/>
  <c r="Q31" i="1"/>
  <c r="AH17" i="3" s="1"/>
  <c r="Y31" i="1"/>
  <c r="AE31" i="1"/>
  <c r="Q35" i="1"/>
  <c r="AL17" i="2" s="1"/>
  <c r="AC35" i="1"/>
  <c r="AE35" i="1"/>
  <c r="Q44" i="1"/>
  <c r="AU17" i="2" s="1"/>
  <c r="Y44" i="1"/>
  <c r="AE44" i="1"/>
  <c r="Q45" i="1"/>
  <c r="AV17" i="3" s="1"/>
  <c r="Y45" i="1"/>
  <c r="AE45" i="1"/>
  <c r="Q46" i="1"/>
  <c r="AW17" i="2" s="1"/>
  <c r="Y46" i="1"/>
  <c r="AC46" i="1"/>
  <c r="AE46" i="1"/>
  <c r="Q47" i="1"/>
  <c r="AX17" i="2" s="1"/>
  <c r="Y47" i="1"/>
  <c r="AC47" i="1"/>
  <c r="AE47" i="1"/>
  <c r="Q50" i="1"/>
  <c r="BA17" i="3" s="1"/>
  <c r="Y50" i="1"/>
  <c r="AE50" i="1"/>
  <c r="Q54" i="1"/>
  <c r="BE17" i="2" s="1"/>
  <c r="Y54" i="1"/>
  <c r="AE54" i="1"/>
  <c r="Q55" i="1"/>
  <c r="BF17" i="2" s="1"/>
  <c r="Y55" i="1"/>
  <c r="AE55" i="1"/>
  <c r="Q56" i="1"/>
  <c r="BG17" i="3" s="1"/>
  <c r="Y56" i="1"/>
  <c r="AC56" i="1"/>
  <c r="AE56" i="1"/>
  <c r="Q33" i="1"/>
  <c r="AJ17" i="2" s="1"/>
  <c r="Y33" i="1"/>
  <c r="AE33" i="1"/>
  <c r="AT17" i="2"/>
  <c r="Q37" i="1"/>
  <c r="AN17" i="3" s="1"/>
  <c r="Y37" i="1"/>
  <c r="AE37" i="1"/>
  <c r="Q25" i="1"/>
  <c r="AB17" i="2" s="1"/>
  <c r="Y25" i="1"/>
  <c r="AB25" i="1"/>
  <c r="AC25" i="1" s="1"/>
  <c r="AE25" i="1"/>
  <c r="Q26" i="1"/>
  <c r="AC17" i="3" s="1"/>
  <c r="Y26" i="1"/>
  <c r="AB26" i="1"/>
  <c r="AC26" i="1" s="1"/>
  <c r="AE26" i="1"/>
  <c r="Q27" i="1"/>
  <c r="AD17" i="3" s="1"/>
  <c r="Y27" i="1"/>
  <c r="AE27" i="1"/>
  <c r="Q28" i="1"/>
  <c r="AE17" i="3" s="1"/>
  <c r="Y28" i="1"/>
  <c r="AC28" i="1"/>
  <c r="AE28" i="1"/>
  <c r="Q32" i="1"/>
  <c r="AI17" i="2" s="1"/>
  <c r="Y32" i="1"/>
  <c r="AE32" i="1"/>
  <c r="Q34" i="1"/>
  <c r="AK17" i="2" s="1"/>
  <c r="Y34" i="1"/>
  <c r="AC34" i="1"/>
  <c r="AE34" i="1"/>
  <c r="Q36" i="1"/>
  <c r="AM17" i="3" s="1"/>
  <c r="Y36" i="1"/>
  <c r="AE36" i="1"/>
  <c r="Q48" i="1"/>
  <c r="AY17" i="3" s="1"/>
  <c r="Y48" i="1"/>
  <c r="AE48" i="1"/>
  <c r="Q51" i="1"/>
  <c r="BB17" i="3" s="1"/>
  <c r="Y51" i="1"/>
  <c r="AC51" i="1"/>
  <c r="AE51" i="1"/>
  <c r="Q53" i="1"/>
  <c r="BD17" i="3" s="1"/>
  <c r="Y53" i="1"/>
  <c r="AC53" i="1"/>
  <c r="AE53" i="1"/>
  <c r="Q49" i="1"/>
  <c r="AZ17" i="3" s="1"/>
  <c r="Y49" i="1"/>
  <c r="AE49" i="1"/>
  <c r="Y38" i="1"/>
  <c r="AC38" i="1"/>
  <c r="AE38" i="1"/>
  <c r="Y39" i="1"/>
  <c r="AC39" i="1"/>
  <c r="AE39" i="1"/>
  <c r="Y40" i="1"/>
  <c r="AC40" i="1"/>
  <c r="AE40" i="1"/>
  <c r="Y41" i="1"/>
  <c r="AE41" i="1"/>
  <c r="Y42" i="1"/>
  <c r="AC42" i="1"/>
  <c r="Q2" i="1"/>
  <c r="E17" i="2" s="1"/>
  <c r="Y2" i="1"/>
  <c r="AB2" i="1"/>
  <c r="AC2" i="1" s="1"/>
  <c r="AE2" i="1"/>
  <c r="Q3" i="1"/>
  <c r="F17" i="3" s="1"/>
  <c r="Y3" i="1"/>
  <c r="AB3" i="1"/>
  <c r="AC3" i="1" s="1"/>
  <c r="AE3" i="1"/>
  <c r="Q4" i="1"/>
  <c r="G17" i="2" s="1"/>
  <c r="Y4" i="1"/>
  <c r="AB4" i="1"/>
  <c r="AC4" i="1" s="1"/>
  <c r="AE4" i="1"/>
  <c r="Q78" i="1"/>
  <c r="CC17" i="3" s="1"/>
  <c r="Y78" i="1"/>
  <c r="AE78" i="1"/>
  <c r="Q5" i="1"/>
  <c r="H17" i="2" s="1"/>
  <c r="Y5" i="1"/>
  <c r="AB5" i="1"/>
  <c r="AC5" i="1" s="1"/>
  <c r="AE5" i="1"/>
  <c r="Q6" i="1"/>
  <c r="I17" i="2" s="1"/>
  <c r="Y6" i="1"/>
  <c r="AB6" i="1"/>
  <c r="AC6" i="1" s="1"/>
  <c r="AE6" i="1"/>
  <c r="Q7" i="1"/>
  <c r="J17" i="3" s="1"/>
  <c r="Y7" i="1"/>
  <c r="AB7" i="1"/>
  <c r="AC7" i="1" s="1"/>
  <c r="AE7" i="1"/>
  <c r="Q8" i="1"/>
  <c r="K17" i="2" s="1"/>
  <c r="Y8" i="1"/>
  <c r="AB8" i="1"/>
  <c r="AC8" i="1" s="1"/>
  <c r="AE8" i="1"/>
  <c r="Q9" i="1"/>
  <c r="L17" i="2" s="1"/>
  <c r="Y9" i="1"/>
  <c r="AB9" i="1"/>
  <c r="AC9" i="1" s="1"/>
  <c r="AE9" i="1"/>
  <c r="Q10" i="1"/>
  <c r="M17" i="3" s="1"/>
  <c r="Y10" i="1"/>
  <c r="AB10" i="1"/>
  <c r="AC10" i="1" s="1"/>
  <c r="AE10" i="1"/>
  <c r="Q57" i="1"/>
  <c r="BH17" i="2" s="1"/>
  <c r="Y57" i="1"/>
  <c r="AC57" i="1"/>
  <c r="AE57" i="1"/>
  <c r="Q58" i="1"/>
  <c r="BI17" i="3" s="1"/>
  <c r="Y58" i="1"/>
  <c r="AE58" i="1"/>
  <c r="Q59" i="1"/>
  <c r="BJ17" i="3" s="1"/>
  <c r="Y59" i="1"/>
  <c r="AC59" i="1"/>
  <c r="AE59" i="1"/>
  <c r="Q60" i="1"/>
  <c r="BK17" i="2" s="1"/>
  <c r="Y60" i="1"/>
  <c r="AC60" i="1"/>
  <c r="AE60" i="1"/>
  <c r="Q61" i="1"/>
  <c r="BL17" i="3" s="1"/>
  <c r="Y61" i="1"/>
  <c r="AC61" i="1"/>
  <c r="AE61" i="1"/>
  <c r="Q62" i="1"/>
  <c r="BM17" i="2" s="1"/>
  <c r="Y62" i="1"/>
  <c r="AE62" i="1"/>
  <c r="Q63" i="1"/>
  <c r="BN17" i="2" s="1"/>
  <c r="Y63" i="1"/>
  <c r="AC63" i="1"/>
  <c r="AE63" i="1"/>
  <c r="Q64" i="1"/>
  <c r="BO17" i="3" s="1"/>
  <c r="Y64" i="1"/>
  <c r="AC64" i="1"/>
  <c r="AE64" i="1"/>
  <c r="Q65" i="1"/>
  <c r="BP17" i="3" s="1"/>
  <c r="Y65" i="1"/>
  <c r="AC65" i="1"/>
  <c r="AE65" i="1"/>
  <c r="Q66" i="1"/>
  <c r="BQ17" i="3" s="1"/>
  <c r="Y66" i="1"/>
  <c r="AE66" i="1"/>
  <c r="Q67" i="1"/>
  <c r="BR17" i="3" s="1"/>
  <c r="Y67" i="1"/>
  <c r="AC67" i="1"/>
  <c r="AE67" i="1"/>
  <c r="Q68" i="1"/>
  <c r="BS17" i="2" s="1"/>
  <c r="Y68" i="1"/>
  <c r="AC68" i="1"/>
  <c r="AE68" i="1"/>
  <c r="Q69" i="1"/>
  <c r="BT17" i="2" s="1"/>
  <c r="Y69" i="1"/>
  <c r="AC69" i="1"/>
  <c r="AE69" i="1"/>
  <c r="Q70" i="1"/>
  <c r="BU17" i="2" s="1"/>
  <c r="Y70" i="1"/>
  <c r="AE70" i="1"/>
  <c r="Q71" i="1"/>
  <c r="BV17" i="3" s="1"/>
  <c r="DV17" i="3" s="1"/>
  <c r="Y71" i="1"/>
  <c r="AC71" i="1"/>
  <c r="AE71" i="1"/>
  <c r="Q72" i="1"/>
  <c r="BW17" i="3" s="1"/>
  <c r="Y72" i="1"/>
  <c r="AC72" i="1"/>
  <c r="AE72" i="1"/>
  <c r="Q79" i="1"/>
  <c r="CD17" i="3" s="1"/>
  <c r="Y79" i="1"/>
  <c r="AC79" i="1"/>
  <c r="AE79" i="1"/>
  <c r="Q80" i="1"/>
  <c r="CE17" i="3" s="1"/>
  <c r="Y80" i="1"/>
  <c r="AC80" i="1"/>
  <c r="AE80" i="1"/>
  <c r="Q73" i="1"/>
  <c r="BX17" i="2" s="1"/>
  <c r="Y73" i="1"/>
  <c r="AE73" i="1"/>
  <c r="Q74" i="1"/>
  <c r="BY17" i="2" s="1"/>
  <c r="Y74" i="1"/>
  <c r="AE74" i="1"/>
  <c r="Q77" i="1"/>
  <c r="CB17" i="3" s="1"/>
  <c r="Q75" i="1"/>
  <c r="BZ17" i="2" s="1"/>
  <c r="Y75" i="1"/>
  <c r="AC75" i="1"/>
  <c r="AE75" i="1"/>
  <c r="Q87" i="1"/>
  <c r="CL17" i="2" s="1"/>
  <c r="Y87" i="1"/>
  <c r="AC87" i="1"/>
  <c r="AE87" i="1"/>
  <c r="Q76" i="1"/>
  <c r="CA17" i="2" s="1"/>
  <c r="Y76" i="1"/>
  <c r="AC76" i="1"/>
  <c r="AE76" i="1"/>
  <c r="Q83" i="1"/>
  <c r="CH17" i="2" s="1"/>
  <c r="Y83" i="1"/>
  <c r="AC83" i="1"/>
  <c r="AE83" i="1"/>
  <c r="Q84" i="1"/>
  <c r="CI17" i="2" s="1"/>
  <c r="Y84" i="1"/>
  <c r="AC84" i="1"/>
  <c r="AE84" i="1"/>
  <c r="Y85" i="1"/>
  <c r="AE85" i="1"/>
  <c r="Y86" i="1"/>
  <c r="AC86" i="1"/>
  <c r="AE86" i="1"/>
  <c r="Y88" i="1"/>
  <c r="AE88" i="1"/>
  <c r="Y89" i="1"/>
  <c r="AC89" i="1"/>
  <c r="AE89" i="1"/>
  <c r="CO17" i="3"/>
  <c r="Q91" i="1"/>
  <c r="CP17" i="2" s="1"/>
  <c r="Y91" i="1"/>
  <c r="AC91" i="1"/>
  <c r="AE91" i="1"/>
  <c r="Q92" i="1"/>
  <c r="CQ17" i="3" s="1"/>
  <c r="Y92" i="1"/>
  <c r="AC92" i="1"/>
  <c r="AE92" i="1"/>
  <c r="Q93" i="1"/>
  <c r="CR17" i="2" s="1"/>
  <c r="Y93" i="1"/>
  <c r="AE93" i="1"/>
  <c r="Q94" i="1"/>
  <c r="CS17" i="2" s="1"/>
  <c r="Y94" i="1"/>
  <c r="AC94" i="1"/>
  <c r="AE94" i="1"/>
  <c r="Q95" i="1"/>
  <c r="CT17" i="2" s="1"/>
  <c r="Y95" i="1"/>
  <c r="AC95" i="1"/>
  <c r="AE95" i="1"/>
  <c r="Q96" i="1"/>
  <c r="CU17" i="3" s="1"/>
  <c r="Y96" i="1"/>
  <c r="AC96" i="1"/>
  <c r="AE96" i="1"/>
  <c r="Q97" i="1"/>
  <c r="CV17" i="2" s="1"/>
  <c r="Y97" i="1"/>
  <c r="AE97" i="1"/>
  <c r="Q98" i="1"/>
  <c r="CW17" i="3" s="1"/>
  <c r="Y98" i="1"/>
  <c r="AC98" i="1"/>
  <c r="AE98" i="1"/>
  <c r="Q99" i="1"/>
  <c r="CX17" i="3" s="1"/>
  <c r="Y99" i="1"/>
  <c r="AC99" i="1"/>
  <c r="AE99" i="1"/>
  <c r="Q100" i="1"/>
  <c r="CY17" i="3" s="1"/>
  <c r="Y100" i="1"/>
  <c r="AC100" i="1"/>
  <c r="AE100" i="1"/>
  <c r="Q103" i="1"/>
  <c r="DB17" i="3" s="1"/>
  <c r="Y103" i="1"/>
  <c r="AC103" i="1"/>
  <c r="AE103" i="1"/>
  <c r="CZ17" i="2"/>
  <c r="Q102" i="1"/>
  <c r="DA17" i="2" s="1"/>
  <c r="Y102" i="1"/>
  <c r="AE102" i="1"/>
  <c r="Q104" i="1"/>
  <c r="DC17" i="3" s="1"/>
  <c r="Y104" i="1"/>
  <c r="AC104" i="1"/>
  <c r="AE104" i="1"/>
  <c r="DD17" i="3"/>
  <c r="Q106" i="1"/>
  <c r="DE17" i="2" s="1"/>
  <c r="Y106" i="1"/>
  <c r="AC106" i="1"/>
  <c r="AE106" i="1"/>
  <c r="Q107" i="1"/>
  <c r="DF17" i="3" s="1"/>
  <c r="Q108" i="1"/>
  <c r="DG17" i="3" s="1"/>
  <c r="Y108" i="1"/>
  <c r="AE108" i="1"/>
  <c r="Q109" i="1"/>
  <c r="DH17" i="3" s="1"/>
  <c r="Y109" i="1"/>
  <c r="AC109" i="1"/>
  <c r="AE109" i="1"/>
  <c r="Q110" i="1"/>
  <c r="DI17" i="2" s="1"/>
  <c r="Y110" i="1"/>
  <c r="AC110" i="1"/>
  <c r="AE110" i="1"/>
  <c r="Q111" i="1"/>
  <c r="DJ17" i="3" s="1"/>
  <c r="Y111" i="1"/>
  <c r="AC111" i="1"/>
  <c r="AE111" i="1"/>
  <c r="Q112" i="1"/>
  <c r="DK17" i="3" s="1"/>
  <c r="Y112" i="1"/>
  <c r="AC112" i="1"/>
  <c r="AE112" i="1"/>
  <c r="DL17" i="3"/>
  <c r="Q114" i="1"/>
  <c r="DM17" i="3" s="1"/>
  <c r="Y114" i="1"/>
  <c r="AE114" i="1"/>
  <c r="DS17" i="2"/>
  <c r="DU17" i="3"/>
  <c r="BU309" i="2"/>
  <c r="BQ309" i="2"/>
  <c r="BM309" i="2"/>
  <c r="BS309" i="2"/>
  <c r="DS317" i="2"/>
  <c r="CC317" i="2"/>
  <c r="BY317" i="2"/>
  <c r="DH317" i="2"/>
  <c r="DD302" i="2"/>
  <c r="BT292" i="2"/>
  <c r="AU292" i="2"/>
  <c r="AU293" i="2"/>
  <c r="AD292" i="2"/>
  <c r="S293" i="2"/>
  <c r="DS17" i="3"/>
  <c r="CW17" i="2"/>
  <c r="CU17" i="2"/>
  <c r="Y17" i="2"/>
  <c r="CS17" i="3"/>
  <c r="AB301" i="2" l="1"/>
  <c r="AK17" i="3"/>
  <c r="AK295" i="2"/>
  <c r="AL301" i="2"/>
  <c r="CR17" i="3"/>
  <c r="E295" i="2"/>
  <c r="K295" i="2"/>
  <c r="I301" i="2"/>
  <c r="W295" i="2"/>
  <c r="BG295" i="2"/>
  <c r="BT301" i="2"/>
  <c r="BN295" i="2"/>
  <c r="BN292" i="2"/>
  <c r="Z301" i="2"/>
  <c r="V301" i="2"/>
  <c r="AF295" i="2"/>
  <c r="BQ295" i="2"/>
  <c r="BI295" i="2"/>
  <c r="CC295" i="2"/>
  <c r="K292" i="2"/>
  <c r="E301" i="2"/>
  <c r="AM301" i="2"/>
  <c r="AR295" i="2"/>
  <c r="AP301" i="2"/>
  <c r="BC295" i="2"/>
  <c r="AE301" i="2"/>
  <c r="DS293" i="2"/>
  <c r="F311" i="2"/>
  <c r="M295" i="2"/>
  <c r="M301" i="2"/>
  <c r="T301" i="2"/>
  <c r="AY295" i="2"/>
  <c r="I295" i="2"/>
  <c r="S295" i="2"/>
  <c r="AS301" i="2"/>
  <c r="AU295" i="2"/>
  <c r="BT295" i="2"/>
  <c r="DE295" i="2"/>
  <c r="G293" i="2"/>
  <c r="AO293" i="2"/>
  <c r="G301" i="2"/>
  <c r="H295" i="2"/>
  <c r="Y292" i="2"/>
  <c r="AF293" i="2"/>
  <c r="AH301" i="2"/>
  <c r="AI295" i="2"/>
  <c r="AK301" i="2"/>
  <c r="AO295" i="2"/>
  <c r="AS295" i="2"/>
  <c r="AT301" i="2"/>
  <c r="BB301" i="2"/>
  <c r="BD295" i="2"/>
  <c r="BE301" i="2"/>
  <c r="BU301" i="2"/>
  <c r="BQ301" i="2"/>
  <c r="BM301" i="2"/>
  <c r="BI301" i="2"/>
  <c r="BP295" i="2"/>
  <c r="DI293" i="2"/>
  <c r="CX17" i="2"/>
  <c r="CV17" i="3"/>
  <c r="DT17" i="3" s="1"/>
  <c r="CI17" i="3"/>
  <c r="CH17" i="3"/>
  <c r="CD17" i="2"/>
  <c r="BO17" i="2"/>
  <c r="BJ17" i="2"/>
  <c r="AY17" i="2"/>
  <c r="AC17" i="2"/>
  <c r="W17" i="2"/>
  <c r="U17" i="3"/>
  <c r="G6" i="4"/>
  <c r="G6" i="2"/>
  <c r="F5" i="1"/>
  <c r="G6" i="3"/>
  <c r="DO23" i="2"/>
  <c r="DO23" i="3"/>
  <c r="DF23" i="2"/>
  <c r="DF23" i="3"/>
  <c r="CV23" i="3"/>
  <c r="DT23" i="3" s="1"/>
  <c r="CV23" i="2"/>
  <c r="CI23" i="2"/>
  <c r="CI23" i="3"/>
  <c r="BZ23" i="2"/>
  <c r="BZ23" i="3"/>
  <c r="BR23" i="2"/>
  <c r="BR23" i="3"/>
  <c r="BJ23" i="2"/>
  <c r="BJ23" i="3"/>
  <c r="AZ23" i="3"/>
  <c r="AZ23" i="2"/>
  <c r="AR23" i="3"/>
  <c r="AR23" i="2"/>
  <c r="AI23" i="2"/>
  <c r="AI23" i="3"/>
  <c r="Y23" i="3"/>
  <c r="Y23" i="2"/>
  <c r="Q23" i="3"/>
  <c r="Q23" i="2"/>
  <c r="H23" i="3"/>
  <c r="H23" i="2"/>
  <c r="BE23" i="2"/>
  <c r="BE23" i="3"/>
  <c r="DP23" i="3"/>
  <c r="DP23" i="2"/>
  <c r="DS23" i="3"/>
  <c r="DS23" i="2"/>
  <c r="E23" i="2"/>
  <c r="E23" i="3"/>
  <c r="DN23" i="2"/>
  <c r="DN23" i="3"/>
  <c r="DI23" i="2"/>
  <c r="DI23" i="3"/>
  <c r="DE23" i="2"/>
  <c r="DE23" i="3"/>
  <c r="CY23" i="2"/>
  <c r="CY23" i="3"/>
  <c r="CU23" i="3"/>
  <c r="CU23" i="2"/>
  <c r="CQ23" i="2"/>
  <c r="CQ23" i="3"/>
  <c r="CL23" i="2"/>
  <c r="CL23" i="3"/>
  <c r="CG23" i="2"/>
  <c r="CG23" i="3"/>
  <c r="CC23" i="2"/>
  <c r="CC23" i="3"/>
  <c r="BY23" i="2"/>
  <c r="BY23" i="3"/>
  <c r="BU23" i="2"/>
  <c r="BU23" i="3"/>
  <c r="BQ23" i="2"/>
  <c r="BQ23" i="3"/>
  <c r="BM23" i="3"/>
  <c r="BM23" i="2"/>
  <c r="BI23" i="2"/>
  <c r="BI23" i="3"/>
  <c r="BD23" i="3"/>
  <c r="BD23" i="2"/>
  <c r="AY23" i="3"/>
  <c r="AY23" i="2"/>
  <c r="AU23" i="3"/>
  <c r="AU23" i="2"/>
  <c r="AQ23" i="3"/>
  <c r="AQ23" i="2"/>
  <c r="AM23" i="3"/>
  <c r="AM23" i="2"/>
  <c r="AH23" i="2"/>
  <c r="AH23" i="3"/>
  <c r="AD23" i="2"/>
  <c r="AD23" i="3"/>
  <c r="X23" i="3"/>
  <c r="X23" i="2"/>
  <c r="T23" i="3"/>
  <c r="T23" i="2"/>
  <c r="P23" i="3"/>
  <c r="P23" i="2"/>
  <c r="K23" i="3"/>
  <c r="K23" i="2"/>
  <c r="G23" i="2"/>
  <c r="G23" i="3"/>
  <c r="DR23" i="2"/>
  <c r="DR23" i="3"/>
  <c r="O23" i="3"/>
  <c r="O23" i="2"/>
  <c r="AL23" i="2"/>
  <c r="AL23" i="3"/>
  <c r="DA23" i="2"/>
  <c r="DA23" i="3"/>
  <c r="DV23" i="2"/>
  <c r="DX23" i="3"/>
  <c r="AA17" i="3"/>
  <c r="BF17" i="3"/>
  <c r="AU17" i="3"/>
  <c r="X17" i="3"/>
  <c r="V17" i="2"/>
  <c r="AZ17" i="2"/>
  <c r="DJ23" i="2"/>
  <c r="DJ23" i="3"/>
  <c r="CZ23" i="3"/>
  <c r="CZ23" i="2"/>
  <c r="CR23" i="3"/>
  <c r="CR23" i="2"/>
  <c r="CM23" i="3"/>
  <c r="CM23" i="2"/>
  <c r="CD23" i="2"/>
  <c r="CD23" i="3"/>
  <c r="BV23" i="2"/>
  <c r="BV23" i="3"/>
  <c r="DV23" i="3" s="1"/>
  <c r="BN23" i="2"/>
  <c r="BN23" i="3"/>
  <c r="BF23" i="2"/>
  <c r="BF23" i="3"/>
  <c r="AV23" i="3"/>
  <c r="AV23" i="2"/>
  <c r="AN23" i="3"/>
  <c r="AN23" i="2"/>
  <c r="AE23" i="3"/>
  <c r="AE23" i="2"/>
  <c r="U23" i="2"/>
  <c r="U23" i="3"/>
  <c r="L23" i="3"/>
  <c r="L23" i="2"/>
  <c r="AC23" i="2"/>
  <c r="AC23" i="3"/>
  <c r="CH23" i="2"/>
  <c r="CH23" i="3"/>
  <c r="DU23" i="3"/>
  <c r="DT23" i="2"/>
  <c r="DK23" i="3"/>
  <c r="DK23" i="2"/>
  <c r="DG23" i="2"/>
  <c r="DG23" i="3"/>
  <c r="DB23" i="2"/>
  <c r="DB23" i="3"/>
  <c r="CW23" i="2"/>
  <c r="CW23" i="3"/>
  <c r="CS23" i="2"/>
  <c r="CS23" i="3"/>
  <c r="CN23" i="3"/>
  <c r="CN23" i="2"/>
  <c r="CJ23" i="3"/>
  <c r="CJ23" i="2"/>
  <c r="CE23" i="3"/>
  <c r="CE23" i="2"/>
  <c r="CA23" i="2"/>
  <c r="CA23" i="3"/>
  <c r="BW23" i="3"/>
  <c r="BW23" i="2"/>
  <c r="BS23" i="3"/>
  <c r="BS23" i="2"/>
  <c r="BO23" i="2"/>
  <c r="BO23" i="3"/>
  <c r="BK23" i="3"/>
  <c r="BK23" i="2"/>
  <c r="BG23" i="3"/>
  <c r="BG23" i="2"/>
  <c r="BA23" i="2"/>
  <c r="BA23" i="3"/>
  <c r="AW23" i="2"/>
  <c r="AW23" i="3"/>
  <c r="AS23" i="3"/>
  <c r="AS23" i="2"/>
  <c r="AO23" i="2"/>
  <c r="AO23" i="3"/>
  <c r="AJ23" i="3"/>
  <c r="AJ23" i="2"/>
  <c r="AF23" i="3"/>
  <c r="AF23" i="2"/>
  <c r="Z23" i="2"/>
  <c r="Z23" i="3"/>
  <c r="V23" i="2"/>
  <c r="V23" i="3"/>
  <c r="R23" i="2"/>
  <c r="R23" i="3"/>
  <c r="M23" i="2"/>
  <c r="M23" i="3"/>
  <c r="I23" i="3"/>
  <c r="I23" i="2"/>
  <c r="AB23" i="3"/>
  <c r="AB23" i="2"/>
  <c r="DQ23" i="3"/>
  <c r="DQ23" i="2"/>
  <c r="DM23" i="2"/>
  <c r="DM23" i="3"/>
  <c r="DH23" i="3"/>
  <c r="DH23" i="2"/>
  <c r="DC23" i="3"/>
  <c r="DC23" i="2"/>
  <c r="CX23" i="2"/>
  <c r="CX23" i="3"/>
  <c r="CT23" i="2"/>
  <c r="CT23" i="3"/>
  <c r="CP23" i="2"/>
  <c r="CP23" i="3"/>
  <c r="CK23" i="2"/>
  <c r="CK23" i="3"/>
  <c r="CF23" i="3"/>
  <c r="CF23" i="2"/>
  <c r="CB23" i="3"/>
  <c r="CB23" i="2"/>
  <c r="BX23" i="3"/>
  <c r="BX23" i="2"/>
  <c r="BT23" i="3"/>
  <c r="BT23" i="2"/>
  <c r="BP23" i="3"/>
  <c r="BP23" i="2"/>
  <c r="BL23" i="3"/>
  <c r="BL23" i="2"/>
  <c r="BH23" i="3"/>
  <c r="BH23" i="2"/>
  <c r="BB23" i="2"/>
  <c r="BB23" i="3"/>
  <c r="AX23" i="2"/>
  <c r="AX23" i="3"/>
  <c r="AT23" i="2"/>
  <c r="AT23" i="3"/>
  <c r="AP23" i="2"/>
  <c r="AP23" i="3"/>
  <c r="AK23" i="2"/>
  <c r="AG23" i="2"/>
  <c r="AG23" i="3"/>
  <c r="AA23" i="2"/>
  <c r="AA23" i="3"/>
  <c r="W23" i="3"/>
  <c r="W23" i="2"/>
  <c r="S23" i="2"/>
  <c r="S23" i="3"/>
  <c r="N23" i="2"/>
  <c r="N23" i="3"/>
  <c r="J23" i="2"/>
  <c r="J23" i="3"/>
  <c r="F23" i="2"/>
  <c r="F23" i="3"/>
  <c r="AI17" i="3"/>
  <c r="AW17" i="3"/>
  <c r="CQ17" i="2"/>
  <c r="AJ17" i="3"/>
  <c r="CP17" i="3"/>
  <c r="R17" i="2"/>
  <c r="AC295" i="2"/>
  <c r="AB295" i="2"/>
  <c r="BL301" i="2"/>
  <c r="I311" i="2"/>
  <c r="K301" i="2"/>
  <c r="O301" i="2"/>
  <c r="AP292" i="2"/>
  <c r="AU301" i="2"/>
  <c r="AV295" i="2"/>
  <c r="AZ301" i="2"/>
  <c r="AZ295" i="2"/>
  <c r="BA301" i="2"/>
  <c r="CL295" i="2"/>
  <c r="DK301" i="2"/>
  <c r="DG301" i="2"/>
  <c r="DC301" i="2"/>
  <c r="DI301" i="2"/>
  <c r="DE301" i="2"/>
  <c r="DG295" i="2"/>
  <c r="BL311" i="2"/>
  <c r="H293" i="2"/>
  <c r="AA295" i="2"/>
  <c r="BL295" i="2"/>
  <c r="J292" i="2"/>
  <c r="R292" i="2"/>
  <c r="BP292" i="2"/>
  <c r="AE295" i="2"/>
  <c r="AQ301" i="2"/>
  <c r="AE293" i="2"/>
  <c r="BH292" i="2"/>
  <c r="I293" i="2"/>
  <c r="H301" i="2"/>
  <c r="P295" i="2"/>
  <c r="S301" i="2"/>
  <c r="R295" i="2"/>
  <c r="Y295" i="2"/>
  <c r="W293" i="2"/>
  <c r="AD295" i="2"/>
  <c r="AF301" i="2"/>
  <c r="AI301" i="2"/>
  <c r="AJ295" i="2"/>
  <c r="AL295" i="2"/>
  <c r="AN301" i="2"/>
  <c r="AY301" i="2"/>
  <c r="AY293" i="2"/>
  <c r="AZ293" i="2"/>
  <c r="BD292" i="2"/>
  <c r="BG292" i="2"/>
  <c r="BS301" i="2"/>
  <c r="BO301" i="2"/>
  <c r="BN301" i="2"/>
  <c r="BS295" i="2"/>
  <c r="BK295" i="2"/>
  <c r="DA295" i="2"/>
  <c r="DH295" i="2"/>
  <c r="DT293" i="2"/>
  <c r="BY293" i="2"/>
  <c r="BV293" i="2"/>
  <c r="BZ301" i="2"/>
  <c r="CD301" i="2"/>
  <c r="DN301" i="2"/>
  <c r="DT295" i="2"/>
  <c r="DM293" i="2"/>
  <c r="BZ295" i="2"/>
  <c r="BW295" i="2"/>
  <c r="BY295" i="2"/>
  <c r="CB295" i="2"/>
  <c r="CE301" i="2"/>
  <c r="CE295" i="2"/>
  <c r="DJ295" i="2"/>
  <c r="DM311" i="2"/>
  <c r="DM295" i="2"/>
  <c r="DA311" i="2"/>
  <c r="BU292" i="2"/>
  <c r="CC301" i="2"/>
  <c r="DS301" i="2"/>
  <c r="BV295" i="2"/>
  <c r="CA295" i="2"/>
  <c r="CL293" i="2"/>
  <c r="DA293" i="2"/>
  <c r="DB295" i="2"/>
  <c r="DI311" i="2"/>
  <c r="DK293" i="2"/>
  <c r="DU301" i="2"/>
  <c r="DS295" i="2"/>
  <c r="DU311" i="2"/>
  <c r="CC293" i="2"/>
  <c r="CD311" i="2"/>
  <c r="BW292" i="2"/>
  <c r="BY301" i="2"/>
  <c r="CA292" i="2"/>
  <c r="CB292" i="2"/>
  <c r="CE292" i="2"/>
  <c r="DA301" i="2"/>
  <c r="DL301" i="2"/>
  <c r="DH301" i="2"/>
  <c r="DD301" i="2"/>
  <c r="DJ301" i="2"/>
  <c r="DF301" i="2"/>
  <c r="DT301" i="2"/>
  <c r="DI17" i="3"/>
  <c r="DD17" i="2"/>
  <c r="CY17" i="2"/>
  <c r="CT17" i="3"/>
  <c r="CO17" i="2"/>
  <c r="CL17" i="3"/>
  <c r="CE17" i="2"/>
  <c r="CB17" i="2"/>
  <c r="CA17" i="3"/>
  <c r="BY17" i="3"/>
  <c r="BT17" i="3"/>
  <c r="BQ17" i="2"/>
  <c r="BM17" i="3"/>
  <c r="BI17" i="2"/>
  <c r="BG17" i="2"/>
  <c r="BE17" i="3"/>
  <c r="BA17" i="2"/>
  <c r="AX17" i="3"/>
  <c r="AV17" i="2"/>
  <c r="AT17" i="3"/>
  <c r="AN17" i="2"/>
  <c r="AM17" i="2"/>
  <c r="AL17" i="3"/>
  <c r="AH17" i="2"/>
  <c r="AF17" i="2"/>
  <c r="AE17" i="2"/>
  <c r="AB17" i="3"/>
  <c r="Z17" i="3"/>
  <c r="T17" i="3"/>
  <c r="S17" i="2"/>
  <c r="Q17" i="3"/>
  <c r="N17" i="2"/>
  <c r="K17" i="3"/>
  <c r="DT317" i="2"/>
  <c r="DN311" i="2"/>
  <c r="BY311" i="2"/>
  <c r="CL311" i="2"/>
  <c r="DN78" i="3"/>
  <c r="BR78" i="3"/>
  <c r="DJ317" i="2"/>
  <c r="DK317" i="2"/>
  <c r="DC317" i="2"/>
  <c r="BS317" i="2"/>
  <c r="DK309" i="2"/>
  <c r="DF309" i="2"/>
  <c r="DF311" i="2" s="1"/>
  <c r="DB78" i="3"/>
  <c r="CA317" i="2"/>
  <c r="BO317" i="2"/>
  <c r="BW309" i="2"/>
  <c r="CC311" i="2"/>
  <c r="DC309" i="2"/>
  <c r="DC311" i="2" s="1"/>
  <c r="DJ309" i="2"/>
  <c r="CA309" i="2"/>
  <c r="BR317" i="2"/>
  <c r="BI77" i="3"/>
  <c r="DI317" i="2"/>
  <c r="DU317" i="2"/>
  <c r="BR77" i="3"/>
  <c r="DA77" i="3"/>
  <c r="DM77" i="3"/>
  <c r="CD317" i="2"/>
  <c r="BV317" i="2"/>
  <c r="BH317" i="2"/>
  <c r="DB317" i="2"/>
  <c r="BJ317" i="2"/>
  <c r="DF302" i="2"/>
  <c r="DJ302" i="2"/>
  <c r="CL76" i="3"/>
  <c r="CD302" i="2"/>
  <c r="BV302" i="2"/>
  <c r="BZ317" i="2"/>
  <c r="DB302" i="2"/>
  <c r="DK302" i="2"/>
  <c r="BN302" i="2"/>
  <c r="CD76" i="3"/>
  <c r="DF317" i="2"/>
  <c r="CL317" i="2"/>
  <c r="DN317" i="2"/>
  <c r="BW317" i="2"/>
  <c r="BN317" i="2"/>
  <c r="DG302" i="2"/>
  <c r="DN302" i="2"/>
  <c r="BH302" i="2"/>
  <c r="BH76" i="3"/>
  <c r="S307" i="2"/>
  <c r="AU307" i="2"/>
  <c r="AU311" i="2" s="1"/>
  <c r="BM311" i="2"/>
  <c r="CE307" i="2"/>
  <c r="CE311" i="2" s="1"/>
  <c r="BG75" i="3"/>
  <c r="AI75" i="3"/>
  <c r="DC75" i="3"/>
  <c r="P307" i="2"/>
  <c r="AE311" i="2"/>
  <c r="AJ307" i="2"/>
  <c r="AS311" i="2"/>
  <c r="BF311" i="2"/>
  <c r="BE311" i="2"/>
  <c r="BS307" i="2"/>
  <c r="BS311" i="2" s="1"/>
  <c r="CB307" i="2"/>
  <c r="CB311" i="2" s="1"/>
  <c r="DE311" i="2"/>
  <c r="DT307" i="2"/>
  <c r="DT311" i="2" s="1"/>
  <c r="DB311" i="2"/>
  <c r="BW307" i="2"/>
  <c r="BW311" i="2" s="1"/>
  <c r="BO75" i="3"/>
  <c r="AB75" i="3"/>
  <c r="DG75" i="3"/>
  <c r="BD311" i="2"/>
  <c r="T311" i="2"/>
  <c r="AK311" i="2"/>
  <c r="AV307" i="2"/>
  <c r="BH307" i="2"/>
  <c r="BT311" i="2"/>
  <c r="BX311" i="2"/>
  <c r="CZ307" i="2"/>
  <c r="DS307" i="2"/>
  <c r="DS311" i="2" s="1"/>
  <c r="BK311" i="2"/>
  <c r="AQ311" i="2"/>
  <c r="E307" i="2"/>
  <c r="E311" i="2" s="1"/>
  <c r="BP311" i="2"/>
  <c r="Q311" i="2"/>
  <c r="AP311" i="2"/>
  <c r="V311" i="2"/>
  <c r="AF306" i="2"/>
  <c r="AF311" i="2" s="1"/>
  <c r="AG311" i="2"/>
  <c r="AW311" i="2"/>
  <c r="DK306" i="2"/>
  <c r="CE38" i="4"/>
  <c r="CA306" i="2"/>
  <c r="BP38" i="4"/>
  <c r="AM311" i="2"/>
  <c r="DS74" i="3"/>
  <c r="BT74" i="3"/>
  <c r="BD74" i="3"/>
  <c r="AF74" i="3"/>
  <c r="O74" i="3"/>
  <c r="K311" i="2"/>
  <c r="AR311" i="2"/>
  <c r="BC311" i="2"/>
  <c r="BO306" i="2"/>
  <c r="BO311" i="2" s="1"/>
  <c r="DL311" i="2"/>
  <c r="DS38" i="4"/>
  <c r="CU38" i="4"/>
  <c r="BW38" i="4"/>
  <c r="BK38" i="4"/>
  <c r="O306" i="2"/>
  <c r="O311" i="2" s="1"/>
  <c r="BJ311" i="2"/>
  <c r="J311" i="2"/>
  <c r="M311" i="2"/>
  <c r="N311" i="2"/>
  <c r="AH311" i="2"/>
  <c r="AI311" i="2"/>
  <c r="BG311" i="2"/>
  <c r="BH306" i="2"/>
  <c r="BV311" i="2"/>
  <c r="DO38" i="4"/>
  <c r="BO38" i="4"/>
  <c r="P306" i="2"/>
  <c r="AV20" i="4"/>
  <c r="DL20" i="4"/>
  <c r="O20" i="4"/>
  <c r="BC73" i="3"/>
  <c r="DV17" i="2"/>
  <c r="AC311" i="2"/>
  <c r="AT311" i="2"/>
  <c r="AD311" i="2"/>
  <c r="BO295" i="2"/>
  <c r="CD295" i="2"/>
  <c r="L295" i="2"/>
  <c r="J295" i="2"/>
  <c r="E293" i="2"/>
  <c r="F295" i="2"/>
  <c r="AB292" i="2"/>
  <c r="AG292" i="2"/>
  <c r="BE293" i="2"/>
  <c r="F293" i="2"/>
  <c r="M293" i="2"/>
  <c r="N301" i="2"/>
  <c r="O293" i="2"/>
  <c r="U311" i="2"/>
  <c r="T295" i="2"/>
  <c r="Q295" i="2"/>
  <c r="V293" i="2"/>
  <c r="AH295" i="2"/>
  <c r="AJ301" i="2"/>
  <c r="AS292" i="2"/>
  <c r="AX292" i="2"/>
  <c r="AV292" i="2"/>
  <c r="BA292" i="2"/>
  <c r="BB295" i="2"/>
  <c r="BB293" i="2"/>
  <c r="BF301" i="2"/>
  <c r="BJ301" i="2"/>
  <c r="BR301" i="2"/>
  <c r="BK301" i="2"/>
  <c r="BL293" i="2"/>
  <c r="BI293" i="2"/>
  <c r="BW301" i="2"/>
  <c r="BX293" i="2"/>
  <c r="BZ292" i="2"/>
  <c r="CB301" i="2"/>
  <c r="CL301" i="2"/>
  <c r="DB301" i="2"/>
  <c r="DB293" i="2"/>
  <c r="DI295" i="2"/>
  <c r="DC293" i="2"/>
  <c r="T293" i="2"/>
  <c r="O295" i="2"/>
  <c r="AV293" i="2"/>
  <c r="BL292" i="2"/>
  <c r="F301" i="2"/>
  <c r="U301" i="2"/>
  <c r="Q292" i="2"/>
  <c r="W301" i="2"/>
  <c r="AX295" i="2"/>
  <c r="BO292" i="2"/>
  <c r="CZ295" i="2"/>
  <c r="DF295" i="2"/>
  <c r="DF292" i="2"/>
  <c r="DU295" i="2"/>
  <c r="DN295" i="2"/>
  <c r="L293" i="2"/>
  <c r="AC292" i="2"/>
  <c r="AJ292" i="2"/>
  <c r="BQ311" i="2"/>
  <c r="G295" i="2"/>
  <c r="S311" i="2"/>
  <c r="R301" i="2"/>
  <c r="X301" i="2"/>
  <c r="AA293" i="2"/>
  <c r="AD301" i="2"/>
  <c r="AL292" i="2"/>
  <c r="AR293" i="2"/>
  <c r="AQ292" i="2"/>
  <c r="AQ295" i="2"/>
  <c r="AO301" i="2"/>
  <c r="AT295" i="2"/>
  <c r="AW293" i="2"/>
  <c r="BP301" i="2"/>
  <c r="BH301" i="2"/>
  <c r="BJ295" i="2"/>
  <c r="BS293" i="2"/>
  <c r="BJ292" i="2"/>
  <c r="BQ293" i="2"/>
  <c r="BX301" i="2"/>
  <c r="CA301" i="2"/>
  <c r="CD293" i="2"/>
  <c r="CZ301" i="2"/>
  <c r="DD311" i="2"/>
  <c r="DK295" i="2"/>
  <c r="DC295" i="2"/>
  <c r="DH293" i="2"/>
  <c r="DM301" i="2"/>
  <c r="DN293" i="2"/>
  <c r="DM17" i="2"/>
  <c r="DK17" i="2"/>
  <c r="DJ17" i="2"/>
  <c r="DH17" i="2"/>
  <c r="DG17" i="2"/>
  <c r="DF17" i="2"/>
  <c r="DE17" i="3"/>
  <c r="DC17" i="2"/>
  <c r="DA17" i="3"/>
  <c r="CZ17" i="3"/>
  <c r="DB17" i="2"/>
  <c r="BX17" i="3"/>
  <c r="BW17" i="2"/>
  <c r="BV17" i="2"/>
  <c r="BU17" i="3"/>
  <c r="BS17" i="3"/>
  <c r="BR17" i="2"/>
  <c r="BP17" i="2"/>
  <c r="BN17" i="3"/>
  <c r="BL17" i="2"/>
  <c r="BK17" i="3"/>
  <c r="BH17" i="3"/>
  <c r="L17" i="3"/>
  <c r="I17" i="3"/>
  <c r="H17" i="3"/>
  <c r="CC17" i="2"/>
  <c r="G17" i="3"/>
  <c r="F17" i="2"/>
  <c r="E17" i="3"/>
  <c r="BD17" i="2"/>
  <c r="BB17" i="2"/>
  <c r="J17" i="2"/>
  <c r="DL17" i="2"/>
  <c r="AD17" i="2"/>
  <c r="AM293" i="2"/>
  <c r="AM292" i="2"/>
  <c r="BZ17" i="3"/>
  <c r="M17" i="2"/>
  <c r="N295" i="2"/>
  <c r="AA301" i="2"/>
  <c r="Z295" i="2"/>
  <c r="X295" i="2"/>
  <c r="AG293" i="2"/>
  <c r="AI292" i="2"/>
  <c r="AI293" i="2"/>
  <c r="AB311" i="2"/>
  <c r="E20" i="4"/>
  <c r="E73" i="3"/>
  <c r="AH293" i="2"/>
  <c r="AH292" i="2"/>
  <c r="AN293" i="2"/>
  <c r="AN292" i="2"/>
  <c r="AT293" i="2"/>
  <c r="AT292" i="2"/>
  <c r="N293" i="2"/>
  <c r="U295" i="2"/>
  <c r="X293" i="2"/>
  <c r="E38" i="4"/>
  <c r="E74" i="3"/>
  <c r="P292" i="2"/>
  <c r="U292" i="2"/>
  <c r="AG301" i="2"/>
  <c r="AN311" i="2"/>
  <c r="W311" i="2"/>
  <c r="DU20" i="4"/>
  <c r="DU73" i="3"/>
  <c r="BG20" i="4"/>
  <c r="BG73" i="3"/>
  <c r="K20" i="4"/>
  <c r="K73" i="3"/>
  <c r="G20" i="4"/>
  <c r="G73" i="3"/>
  <c r="DU38" i="4"/>
  <c r="DU74" i="3"/>
  <c r="DQ38" i="4"/>
  <c r="DQ74" i="3"/>
  <c r="CL38" i="4"/>
  <c r="CL74" i="3"/>
  <c r="CH38" i="4"/>
  <c r="CH74" i="3"/>
  <c r="BZ38" i="4"/>
  <c r="BZ74" i="3"/>
  <c r="AQ38" i="4"/>
  <c r="AQ74" i="3"/>
  <c r="W38" i="4"/>
  <c r="W74" i="3"/>
  <c r="K38" i="4"/>
  <c r="K74" i="3"/>
  <c r="BC292" i="2"/>
  <c r="BF295" i="2"/>
  <c r="BF292" i="2"/>
  <c r="BR295" i="2"/>
  <c r="BM295" i="2"/>
  <c r="BH295" i="2"/>
  <c r="BX295" i="2"/>
  <c r="DL295" i="2"/>
  <c r="DD295" i="2"/>
  <c r="DL293" i="2"/>
  <c r="DD293" i="2"/>
  <c r="DJ306" i="2"/>
  <c r="DH306" i="2"/>
  <c r="DH311" i="2" s="1"/>
  <c r="CZ306" i="2"/>
  <c r="BB306" i="2"/>
  <c r="BB311" i="2" s="1"/>
  <c r="AZ306" i="2"/>
  <c r="AZ311" i="2" s="1"/>
  <c r="AX306" i="2"/>
  <c r="AX311" i="2" s="1"/>
  <c r="AV306" i="2"/>
  <c r="AL306" i="2"/>
  <c r="AL311" i="2" s="1"/>
  <c r="AJ306" i="2"/>
  <c r="Z306" i="2"/>
  <c r="Z311" i="2" s="1"/>
  <c r="X306" i="2"/>
  <c r="X311" i="2" s="1"/>
  <c r="H306" i="2"/>
  <c r="H311" i="2" s="1"/>
  <c r="BZ307" i="2"/>
  <c r="BZ311" i="2" s="1"/>
  <c r="BU307" i="2"/>
  <c r="BU311" i="2" s="1"/>
  <c r="BN307" i="2"/>
  <c r="BI307" i="2"/>
  <c r="BI311" i="2" s="1"/>
  <c r="BM317" i="2"/>
  <c r="BH78" i="3"/>
  <c r="DV78" i="3" s="1"/>
  <c r="DI76" i="3"/>
  <c r="BZ76" i="3"/>
  <c r="BR76" i="3"/>
  <c r="BJ76" i="3"/>
  <c r="DB75" i="3"/>
  <c r="BV75" i="3"/>
  <c r="DV75" i="3" s="1"/>
  <c r="BJ75" i="3"/>
  <c r="AY75" i="3"/>
  <c r="AE75" i="3"/>
  <c r="J75" i="3"/>
  <c r="DN74" i="3"/>
  <c r="DD74" i="3"/>
  <c r="CS74" i="3"/>
  <c r="CN74" i="3"/>
  <c r="CI74" i="3"/>
  <c r="CC74" i="3"/>
  <c r="BS74" i="3"/>
  <c r="BM74" i="3"/>
  <c r="BI74" i="3"/>
  <c r="AZ74" i="3"/>
  <c r="AT74" i="3"/>
  <c r="AO74" i="3"/>
  <c r="AJ74" i="3"/>
  <c r="AD74" i="3"/>
  <c r="T74" i="3"/>
  <c r="DS73" i="3"/>
  <c r="DD73" i="3"/>
  <c r="CY73" i="3"/>
  <c r="CN73" i="3"/>
  <c r="CI73" i="3"/>
  <c r="BX73" i="3"/>
  <c r="BS73" i="3"/>
  <c r="BD73" i="3"/>
  <c r="AT73" i="3"/>
  <c r="AO73" i="3"/>
  <c r="AD73" i="3"/>
  <c r="Y73" i="3"/>
  <c r="T73" i="3"/>
  <c r="J73" i="3"/>
  <c r="DW20" i="4"/>
  <c r="DW73" i="3"/>
  <c r="DQ20" i="4"/>
  <c r="DQ73" i="3"/>
  <c r="DM20" i="4"/>
  <c r="DM73" i="3"/>
  <c r="AY20" i="4"/>
  <c r="AY73" i="3"/>
  <c r="AU20" i="4"/>
  <c r="AU73" i="3"/>
  <c r="AQ20" i="4"/>
  <c r="AQ73" i="3"/>
  <c r="AM20" i="4"/>
  <c r="AM73" i="3"/>
  <c r="AI20" i="4"/>
  <c r="AI73" i="3"/>
  <c r="DW74" i="3"/>
  <c r="DW38" i="4"/>
  <c r="CX38" i="4"/>
  <c r="CX74" i="3"/>
  <c r="CT38" i="4"/>
  <c r="CT74" i="3"/>
  <c r="CP38" i="4"/>
  <c r="CP74" i="3"/>
  <c r="BR38" i="4"/>
  <c r="BR74" i="3"/>
  <c r="BN38" i="4"/>
  <c r="BN74" i="3"/>
  <c r="AY38" i="4"/>
  <c r="AY74" i="3"/>
  <c r="AM38" i="4"/>
  <c r="AM74" i="3"/>
  <c r="AA38" i="4"/>
  <c r="AA74" i="3"/>
  <c r="BH77" i="3"/>
  <c r="DJ74" i="3"/>
  <c r="CZ74" i="3"/>
  <c r="U74" i="3"/>
  <c r="L74" i="3"/>
  <c r="F74" i="3"/>
  <c r="DO73" i="3"/>
  <c r="DJ73" i="3"/>
  <c r="CZ73" i="3"/>
  <c r="CU73" i="3"/>
  <c r="CJ73" i="3"/>
  <c r="CE73" i="3"/>
  <c r="BT73" i="3"/>
  <c r="BO73" i="3"/>
  <c r="BA73" i="3"/>
  <c r="AP73" i="3"/>
  <c r="AK73" i="3"/>
  <c r="AF73" i="3"/>
  <c r="Z73" i="3"/>
  <c r="U73" i="3"/>
  <c r="L73" i="3"/>
  <c r="F73" i="3"/>
  <c r="DX20" i="4"/>
  <c r="DX73" i="3"/>
  <c r="DI20" i="4"/>
  <c r="DI73" i="3"/>
  <c r="AE20" i="4"/>
  <c r="AE73" i="3"/>
  <c r="AA20" i="4"/>
  <c r="AA73" i="3"/>
  <c r="W20" i="4"/>
  <c r="W73" i="3"/>
  <c r="S20" i="4"/>
  <c r="S73" i="3"/>
  <c r="DX38" i="4"/>
  <c r="DX74" i="3"/>
  <c r="DI38" i="4"/>
  <c r="DI74" i="3"/>
  <c r="DB38" i="4"/>
  <c r="DB74" i="3"/>
  <c r="CD38" i="4"/>
  <c r="CD74" i="3"/>
  <c r="BV38" i="4"/>
  <c r="DV38" i="4" s="1"/>
  <c r="BV74" i="3"/>
  <c r="DV74" i="3" s="1"/>
  <c r="BJ38" i="4"/>
  <c r="BJ74" i="3"/>
  <c r="BG38" i="4"/>
  <c r="BG74" i="3"/>
  <c r="AU38" i="4"/>
  <c r="AU74" i="3"/>
  <c r="AI38" i="4"/>
  <c r="AI74" i="3"/>
  <c r="AE38" i="4"/>
  <c r="AE74" i="3"/>
  <c r="G38" i="4"/>
  <c r="G74" i="3"/>
  <c r="AK293" i="2"/>
  <c r="BU295" i="2"/>
  <c r="BO293" i="2"/>
  <c r="BM293" i="2"/>
  <c r="CZ292" i="2"/>
  <c r="DG292" i="2"/>
  <c r="DU293" i="2"/>
  <c r="DG306" i="2"/>
  <c r="DG311" i="2" s="1"/>
  <c r="BR306" i="2"/>
  <c r="BR311" i="2" s="1"/>
  <c r="AY306" i="2"/>
  <c r="AY311" i="2" s="1"/>
  <c r="AA306" i="2"/>
  <c r="AA311" i="2" s="1"/>
  <c r="R306" i="2"/>
  <c r="R311" i="2" s="1"/>
  <c r="L306" i="2"/>
  <c r="L311" i="2" s="1"/>
  <c r="AO307" i="2"/>
  <c r="AO311" i="2" s="1"/>
  <c r="G307" i="2"/>
  <c r="G311" i="2" s="1"/>
  <c r="BU302" i="2"/>
  <c r="BM302" i="2"/>
  <c r="BU317" i="2"/>
  <c r="BN309" i="2"/>
  <c r="DP74" i="3"/>
  <c r="DK74" i="3"/>
  <c r="DG74" i="3"/>
  <c r="DA74" i="3"/>
  <c r="CV74" i="3"/>
  <c r="DT74" i="3" s="1"/>
  <c r="CQ74" i="3"/>
  <c r="CK74" i="3"/>
  <c r="CF74" i="3"/>
  <c r="CA74" i="3"/>
  <c r="BU74" i="3"/>
  <c r="BP74" i="3"/>
  <c r="BK74" i="3"/>
  <c r="BF74" i="3"/>
  <c r="BB74" i="3"/>
  <c r="AW74" i="3"/>
  <c r="AR74" i="3"/>
  <c r="AL74" i="3"/>
  <c r="AB74" i="3"/>
  <c r="V74" i="3"/>
  <c r="Q74" i="3"/>
  <c r="M74" i="3"/>
  <c r="H74" i="3"/>
  <c r="DP73" i="3"/>
  <c r="DK73" i="3"/>
  <c r="DG73" i="3"/>
  <c r="DA73" i="3"/>
  <c r="CV73" i="3"/>
  <c r="DT73" i="3" s="1"/>
  <c r="CQ73" i="3"/>
  <c r="CK73" i="3"/>
  <c r="CF73" i="3"/>
  <c r="CA73" i="3"/>
  <c r="BU73" i="3"/>
  <c r="BP73" i="3"/>
  <c r="BK73" i="3"/>
  <c r="BF73" i="3"/>
  <c r="BB73" i="3"/>
  <c r="AW73" i="3"/>
  <c r="AR73" i="3"/>
  <c r="AL73" i="3"/>
  <c r="AB73" i="3"/>
  <c r="V73" i="3"/>
  <c r="Q73" i="3"/>
  <c r="M73" i="3"/>
  <c r="H73" i="3"/>
  <c r="DF20" i="4"/>
  <c r="DF73" i="3"/>
  <c r="DB20" i="4"/>
  <c r="DB73" i="3"/>
  <c r="CX20" i="4"/>
  <c r="CX73" i="3"/>
  <c r="CT20" i="4"/>
  <c r="CT73" i="3"/>
  <c r="CP20" i="4"/>
  <c r="CP73" i="3"/>
  <c r="CL20" i="4"/>
  <c r="CL73" i="3"/>
  <c r="CH20" i="4"/>
  <c r="CH73" i="3"/>
  <c r="CD20" i="4"/>
  <c r="CD73" i="3"/>
  <c r="BZ20" i="4"/>
  <c r="BZ73" i="3"/>
  <c r="BV20" i="4"/>
  <c r="DV20" i="4" s="1"/>
  <c r="BV73" i="3"/>
  <c r="DV73" i="3" s="1"/>
  <c r="BR20" i="4"/>
  <c r="BR73" i="3"/>
  <c r="BN20" i="4"/>
  <c r="BN73" i="3"/>
  <c r="BJ20" i="4"/>
  <c r="BJ73" i="3"/>
  <c r="DM38" i="4"/>
  <c r="DM74" i="3"/>
  <c r="DF38" i="4"/>
  <c r="DF74" i="3"/>
  <c r="S38" i="4"/>
  <c r="S74" i="3"/>
  <c r="AT317" i="2"/>
  <c r="AW295" i="2"/>
  <c r="BR293" i="2"/>
  <c r="BQ317" i="2"/>
  <c r="DR74" i="3"/>
  <c r="DH74" i="3"/>
  <c r="DC74" i="3"/>
  <c r="CW74" i="3"/>
  <c r="CR74" i="3"/>
  <c r="CG74" i="3"/>
  <c r="CB74" i="3"/>
  <c r="BW74" i="3"/>
  <c r="BQ74" i="3"/>
  <c r="BH74" i="3"/>
  <c r="AX74" i="3"/>
  <c r="AS74" i="3"/>
  <c r="AH74" i="3"/>
  <c r="AC74" i="3"/>
  <c r="X74" i="3"/>
  <c r="R74" i="3"/>
  <c r="N74" i="3"/>
  <c r="I74" i="3"/>
  <c r="DH73" i="3"/>
  <c r="DC73" i="3"/>
  <c r="CR73" i="3"/>
  <c r="CM73" i="3"/>
  <c r="CB73" i="3"/>
  <c r="BW73" i="3"/>
  <c r="BL73" i="3"/>
  <c r="BH73" i="3"/>
  <c r="AX73" i="3"/>
  <c r="AS73" i="3"/>
  <c r="AH73" i="3"/>
  <c r="AC73" i="3"/>
  <c r="X73" i="3"/>
  <c r="R73" i="3"/>
  <c r="N73" i="3"/>
  <c r="CZ311" i="2" l="1"/>
  <c r="P311" i="2"/>
  <c r="H6" i="3"/>
  <c r="F6" i="1"/>
  <c r="H6" i="4"/>
  <c r="H6" i="2"/>
  <c r="BH311" i="2"/>
  <c r="DK311" i="2"/>
  <c r="DJ311" i="2"/>
  <c r="CA311" i="2"/>
  <c r="AV311" i="2"/>
  <c r="AJ311" i="2"/>
  <c r="BN311" i="2"/>
  <c r="F7" i="1" l="1"/>
  <c r="I6" i="3"/>
  <c r="I6" i="2"/>
  <c r="I6" i="4"/>
  <c r="F8" i="1" l="1"/>
  <c r="J6" i="3"/>
  <c r="J6" i="2"/>
  <c r="J6" i="4"/>
  <c r="K6" i="2" l="1"/>
  <c r="F9" i="1"/>
  <c r="K6" i="4"/>
  <c r="K6" i="3"/>
  <c r="F10" i="1" l="1"/>
  <c r="L6" i="4"/>
  <c r="L6" i="3"/>
  <c r="L6" i="2"/>
  <c r="F11" i="1" l="1"/>
  <c r="M6" i="2"/>
  <c r="M6" i="4"/>
  <c r="M6" i="3"/>
  <c r="N6" i="3" l="1"/>
  <c r="N6" i="2"/>
  <c r="N6" i="4"/>
  <c r="F12" i="1"/>
  <c r="O6" i="4" l="1"/>
  <c r="F13" i="1"/>
  <c r="O6" i="3"/>
  <c r="O6" i="2"/>
  <c r="F14" i="1" l="1"/>
  <c r="P6" i="3"/>
  <c r="P6" i="2"/>
  <c r="P6" i="4"/>
  <c r="Q6" i="4" l="1"/>
  <c r="F15" i="1"/>
  <c r="Q6" i="3"/>
  <c r="Q6" i="2"/>
  <c r="R6" i="3" l="1"/>
  <c r="R6" i="4"/>
  <c r="R6" i="2"/>
  <c r="F16" i="1"/>
  <c r="S6" i="4" l="1"/>
  <c r="F17" i="1"/>
  <c r="S6" i="3"/>
  <c r="S6" i="2"/>
  <c r="F18" i="1" l="1"/>
  <c r="T6" i="3"/>
  <c r="T6" i="2"/>
  <c r="T6" i="4"/>
  <c r="U6" i="4" l="1"/>
  <c r="U6" i="2"/>
  <c r="F19" i="1"/>
  <c r="U6" i="3"/>
  <c r="V6" i="4" l="1"/>
  <c r="V6" i="2"/>
  <c r="F20" i="1"/>
  <c r="V6" i="3"/>
  <c r="F21" i="1" l="1"/>
  <c r="W6" i="3"/>
  <c r="W6" i="2"/>
  <c r="W6" i="4"/>
  <c r="X6" i="4" l="1"/>
  <c r="F22" i="1"/>
  <c r="X6" i="3"/>
  <c r="X6" i="2"/>
  <c r="F23" i="1" l="1"/>
  <c r="Y6" i="2"/>
  <c r="Y6" i="3"/>
  <c r="Y6" i="4"/>
  <c r="F24" i="1" l="1"/>
  <c r="Z6" i="3"/>
  <c r="Z6" i="4"/>
  <c r="Z6" i="2"/>
  <c r="AA6" i="4" l="1"/>
  <c r="F25" i="1"/>
  <c r="AA6" i="3"/>
  <c r="AA6" i="2"/>
  <c r="AB6" i="3" l="1"/>
  <c r="AB6" i="4"/>
  <c r="F26" i="1"/>
  <c r="AB6" i="2"/>
  <c r="F27" i="1" l="1"/>
  <c r="AC6" i="3"/>
  <c r="AC6" i="2"/>
  <c r="AC6" i="4"/>
  <c r="F28" i="1" l="1"/>
  <c r="AD6" i="2"/>
  <c r="AD6" i="4"/>
  <c r="AD6" i="3"/>
  <c r="AE6" i="4" l="1"/>
  <c r="AE6" i="2"/>
  <c r="AE6" i="3"/>
  <c r="F29" i="1"/>
  <c r="AF6" i="3" l="1"/>
  <c r="AF6" i="2"/>
  <c r="F30" i="1"/>
  <c r="AF6" i="4"/>
  <c r="F31" i="1" l="1"/>
  <c r="AG6" i="4"/>
  <c r="AG6" i="2"/>
  <c r="AG6" i="3"/>
  <c r="F32" i="1" l="1"/>
  <c r="AH6" i="3"/>
  <c r="AH6" i="2"/>
  <c r="AH6" i="4"/>
  <c r="AI6" i="4" l="1"/>
  <c r="F33" i="1"/>
  <c r="AI6" i="3"/>
  <c r="AI6" i="2"/>
  <c r="AJ6" i="3" l="1"/>
  <c r="AJ6" i="2"/>
  <c r="AJ6" i="4"/>
  <c r="F34" i="1"/>
  <c r="F35" i="1" l="1"/>
  <c r="AK6" i="3"/>
  <c r="AK6" i="2"/>
  <c r="AK6" i="4"/>
  <c r="F36" i="1" l="1"/>
  <c r="AL6" i="4"/>
  <c r="AL6" i="3"/>
  <c r="AL6" i="2"/>
  <c r="AM6" i="4" l="1"/>
  <c r="AM6" i="3"/>
  <c r="AM6" i="2"/>
  <c r="F37" i="1"/>
  <c r="AN6" i="3" l="1"/>
  <c r="AN6" i="2"/>
  <c r="F38" i="1"/>
  <c r="AN6" i="4"/>
  <c r="F39" i="1" l="1"/>
  <c r="AO6" i="4"/>
  <c r="AO6" i="3"/>
  <c r="AO6" i="2"/>
  <c r="F40" i="1" l="1"/>
  <c r="AP6" i="3"/>
  <c r="AP6" i="4"/>
  <c r="AP6" i="2"/>
  <c r="AQ6" i="4" l="1"/>
  <c r="F41" i="1"/>
  <c r="AQ6" i="3"/>
  <c r="AQ6" i="2"/>
  <c r="AR6" i="3" l="1"/>
  <c r="AR6" i="2"/>
  <c r="AR6" i="4"/>
  <c r="F42" i="1"/>
  <c r="F43" i="1" l="1"/>
  <c r="AS6" i="3"/>
  <c r="AS6" i="2"/>
  <c r="AS6" i="4"/>
  <c r="AT6" i="2" l="1"/>
  <c r="AT6" i="4"/>
  <c r="F44" i="1"/>
  <c r="AT6" i="3"/>
  <c r="AU6" i="4" l="1"/>
  <c r="F45" i="1"/>
  <c r="AU6" i="3"/>
  <c r="AU6" i="2"/>
  <c r="AV6" i="4" l="1"/>
  <c r="AV6" i="3"/>
  <c r="AV6" i="2"/>
  <c r="F47" i="1" l="1"/>
  <c r="AW6" i="3"/>
  <c r="AW6" i="4"/>
  <c r="AW6" i="2"/>
  <c r="AX6" i="3" l="1"/>
  <c r="AX6" i="2"/>
  <c r="AX6" i="4"/>
  <c r="F48" i="1"/>
  <c r="F49" i="1" l="1"/>
  <c r="AY6" i="4"/>
  <c r="AY6" i="3"/>
  <c r="AY6" i="2"/>
  <c r="F50" i="1" l="1"/>
  <c r="AZ6" i="3"/>
  <c r="AZ6" i="4"/>
  <c r="AZ6" i="2"/>
  <c r="BA6" i="4" l="1"/>
  <c r="F51" i="1"/>
  <c r="BA6" i="3"/>
  <c r="BA6" i="2"/>
  <c r="F52" i="1" l="1"/>
  <c r="BB6" i="3"/>
  <c r="BB6" i="2"/>
  <c r="BB6" i="4"/>
  <c r="BC6" i="3" l="1"/>
  <c r="BC6" i="2"/>
  <c r="F53" i="1"/>
  <c r="BC6" i="4"/>
  <c r="F54" i="1" l="1"/>
  <c r="BD6" i="2"/>
  <c r="BD6" i="4"/>
  <c r="BD6" i="3"/>
  <c r="F55" i="1" l="1"/>
  <c r="BE6" i="4"/>
  <c r="BE6" i="3"/>
  <c r="BE6" i="2"/>
  <c r="BF6" i="3" l="1"/>
  <c r="BF6" i="2"/>
  <c r="BF6" i="4"/>
  <c r="F56" i="1"/>
  <c r="F57" i="1" l="1"/>
  <c r="BG6" i="4"/>
  <c r="BG6" i="3"/>
  <c r="BG6" i="2"/>
  <c r="F58" i="1" l="1"/>
  <c r="BH6" i="3"/>
  <c r="BH6" i="4"/>
  <c r="BH6" i="2"/>
  <c r="F59" i="1" l="1"/>
  <c r="BI6" i="3"/>
  <c r="BI6" i="4"/>
  <c r="BI6" i="2"/>
  <c r="F60" i="1" l="1"/>
  <c r="BJ6" i="4"/>
  <c r="BJ6" i="3"/>
  <c r="BJ6" i="2"/>
  <c r="F61" i="1" l="1"/>
  <c r="BK6" i="3"/>
  <c r="BK6" i="2"/>
  <c r="BK6" i="4"/>
  <c r="BL6" i="3" l="1"/>
  <c r="BL6" i="2"/>
  <c r="F62" i="1"/>
  <c r="BL6" i="4"/>
  <c r="F63" i="1" l="1"/>
  <c r="BM6" i="3"/>
  <c r="BM6" i="2"/>
  <c r="BM6" i="4"/>
  <c r="F64" i="1" l="1"/>
  <c r="BN6" i="2"/>
  <c r="BN6" i="3"/>
  <c r="BN6" i="4"/>
  <c r="BO6" i="2" l="1"/>
  <c r="F65" i="1"/>
  <c r="BO6" i="4"/>
  <c r="BO6" i="3"/>
  <c r="BP6" i="4" l="1"/>
  <c r="BP6" i="3"/>
  <c r="BP6" i="2"/>
  <c r="F66" i="1"/>
  <c r="F67" i="1" l="1"/>
  <c r="BQ6" i="3"/>
  <c r="BQ6" i="2"/>
  <c r="BQ6" i="4"/>
  <c r="BR6" i="3" l="1"/>
  <c r="F68" i="1"/>
  <c r="BR6" i="4"/>
  <c r="BR6" i="2"/>
  <c r="F69" i="1" l="1"/>
  <c r="BS6" i="2"/>
  <c r="BS6" i="3"/>
  <c r="BS6" i="4"/>
  <c r="F70" i="1" l="1"/>
  <c r="BT6" i="4"/>
  <c r="BT6" i="3"/>
  <c r="BT6" i="2"/>
  <c r="F71" i="1" l="1"/>
  <c r="BU6" i="3"/>
  <c r="BU6" i="4"/>
  <c r="BU6" i="2"/>
  <c r="BV6" i="4" l="1"/>
  <c r="DV6" i="4" s="1"/>
  <c r="F72" i="1"/>
  <c r="BV6" i="2"/>
  <c r="BV6" i="3"/>
  <c r="DV6" i="3" s="1"/>
  <c r="F73" i="1" l="1"/>
  <c r="BW6" i="4"/>
  <c r="BW6" i="3"/>
  <c r="BW6" i="2"/>
  <c r="F74" i="1" l="1"/>
  <c r="BX6" i="4"/>
  <c r="BX6" i="3"/>
  <c r="BX6" i="2"/>
  <c r="BY6" i="4" l="1"/>
  <c r="F75" i="1"/>
  <c r="BY6" i="3"/>
  <c r="BY6" i="2"/>
  <c r="F76" i="1" l="1"/>
  <c r="BZ6" i="3"/>
  <c r="BZ6" i="2"/>
  <c r="BZ6" i="4"/>
  <c r="CA6" i="4" l="1"/>
  <c r="CA6" i="2"/>
  <c r="F77" i="1"/>
  <c r="CA6" i="3"/>
  <c r="F78" i="1" l="1"/>
  <c r="CB6" i="2"/>
  <c r="CB6" i="3"/>
  <c r="CB6" i="4"/>
  <c r="F79" i="1" l="1"/>
  <c r="CC6" i="3"/>
  <c r="CC6" i="2"/>
  <c r="CC6" i="4"/>
  <c r="F80" i="1" l="1"/>
  <c r="CD6" i="2"/>
  <c r="CD6" i="4"/>
  <c r="CD6" i="3"/>
  <c r="F81" i="1" l="1"/>
  <c r="CE6" i="3"/>
  <c r="CE6" i="4"/>
  <c r="CE6" i="2"/>
  <c r="CF6" i="4" l="1"/>
  <c r="F82" i="1"/>
  <c r="CF6" i="3"/>
  <c r="CF6" i="2"/>
  <c r="CG6" i="3" l="1"/>
  <c r="CG6" i="2"/>
  <c r="F83" i="1"/>
  <c r="CG6" i="4"/>
  <c r="F84" i="1" l="1"/>
  <c r="CH6" i="2"/>
  <c r="CH6" i="3"/>
  <c r="CH6" i="4"/>
  <c r="F85" i="1" l="1"/>
  <c r="CI6" i="3"/>
  <c r="CI6" i="4"/>
  <c r="CI6" i="2"/>
  <c r="F86" i="1" l="1"/>
  <c r="CJ6" i="4"/>
  <c r="CJ6" i="2"/>
  <c r="CJ6" i="3"/>
  <c r="CK6" i="4" l="1"/>
  <c r="CK6" i="3"/>
  <c r="CK6" i="2"/>
  <c r="F87" i="1"/>
  <c r="F88" i="1" l="1"/>
  <c r="CL6" i="3"/>
  <c r="CL6" i="2"/>
  <c r="CL6" i="4"/>
  <c r="F89" i="1" l="1"/>
  <c r="CM6" i="2"/>
  <c r="CM6" i="3"/>
  <c r="CM6" i="4"/>
  <c r="CN6" i="4" l="1"/>
  <c r="CN6" i="2"/>
  <c r="CN6" i="3"/>
  <c r="F90" i="1"/>
  <c r="F91" i="1" l="1"/>
  <c r="CO6" i="4"/>
  <c r="CO6" i="2"/>
  <c r="CO6" i="3"/>
  <c r="F92" i="1" l="1"/>
  <c r="CP6" i="4"/>
  <c r="CP6" i="3"/>
  <c r="CP6" i="2"/>
  <c r="F93" i="1" l="1"/>
  <c r="CQ6" i="2"/>
  <c r="CQ6" i="4"/>
  <c r="CQ6" i="3"/>
  <c r="F94" i="1" l="1"/>
  <c r="CR6" i="3"/>
  <c r="CR6" i="4"/>
  <c r="CR6" i="2"/>
  <c r="CS6" i="2" l="1"/>
  <c r="CS6" i="3"/>
  <c r="CS6" i="4"/>
  <c r="F95" i="1"/>
  <c r="CT6" i="2" l="1"/>
  <c r="CT6" i="3"/>
  <c r="CT6" i="4"/>
  <c r="F96" i="1"/>
  <c r="CU6" i="3" l="1"/>
  <c r="CU6" i="4"/>
  <c r="F97" i="1"/>
  <c r="CU6" i="2"/>
  <c r="CV6" i="3" l="1"/>
  <c r="DT6" i="3" s="1"/>
  <c r="CV6" i="4"/>
  <c r="DT6" i="4" s="1"/>
  <c r="F98" i="1"/>
  <c r="CV6" i="2"/>
  <c r="F99" i="1" l="1"/>
  <c r="CW6" i="2"/>
  <c r="CW6" i="3"/>
  <c r="CW6" i="4"/>
  <c r="F100" i="1" l="1"/>
  <c r="CX6" i="2"/>
  <c r="CX6" i="3"/>
  <c r="CX6" i="4"/>
  <c r="F101" i="1" l="1"/>
  <c r="CY6" i="4"/>
  <c r="CY6" i="2"/>
  <c r="CY6" i="3"/>
  <c r="CZ6" i="4" l="1"/>
  <c r="F102" i="1"/>
  <c r="CZ6" i="3"/>
  <c r="CZ6" i="2"/>
  <c r="F103" i="1" l="1"/>
  <c r="DA6" i="3"/>
  <c r="DA6" i="2"/>
  <c r="DA6" i="4"/>
  <c r="F104" i="1" l="1"/>
  <c r="DB6" i="4"/>
  <c r="DB6" i="2"/>
  <c r="DB6" i="3"/>
  <c r="DC6" i="3" l="1"/>
  <c r="DC6" i="4"/>
  <c r="F105" i="1"/>
  <c r="DC6" i="2"/>
  <c r="F106" i="1" l="1"/>
  <c r="DD6" i="3"/>
  <c r="DD6" i="4"/>
  <c r="DD6" i="2"/>
  <c r="DE6" i="2" l="1"/>
  <c r="F107" i="1"/>
  <c r="F108" i="1" l="1"/>
  <c r="DF6" i="2"/>
  <c r="DF6" i="3"/>
  <c r="DF6" i="4"/>
  <c r="F109" i="1" l="1"/>
  <c r="DG6" i="3"/>
  <c r="DG6" i="4"/>
  <c r="DG6" i="2"/>
  <c r="DH6" i="4" l="1"/>
  <c r="DH6" i="2"/>
  <c r="F110" i="1"/>
  <c r="DH6" i="3"/>
  <c r="F111" i="1" l="1"/>
  <c r="DI6" i="2"/>
  <c r="DI6" i="3"/>
  <c r="DI6" i="4"/>
  <c r="DJ6" i="4" l="1"/>
  <c r="DJ6" i="3"/>
  <c r="F112" i="1"/>
  <c r="DJ6" i="2"/>
  <c r="F113" i="1" l="1"/>
  <c r="DK6" i="3"/>
  <c r="DK6" i="2"/>
  <c r="DK6" i="4"/>
  <c r="F114" i="1" l="1"/>
  <c r="DL6" i="4"/>
  <c r="DL6" i="3"/>
  <c r="DL6" i="2"/>
  <c r="DM6" i="2" l="1"/>
  <c r="DM6" i="4"/>
  <c r="DM6" i="3"/>
  <c r="F115" i="1"/>
  <c r="F116" i="1" l="1"/>
  <c r="DN6" i="2"/>
  <c r="DN6" i="4"/>
  <c r="DN6" i="3"/>
  <c r="F117" i="1" l="1"/>
  <c r="DO6" i="2"/>
  <c r="DO6" i="4"/>
  <c r="DO6" i="3"/>
  <c r="F118" i="1" l="1"/>
  <c r="DP6" i="3"/>
  <c r="DP6" i="4"/>
  <c r="DP6" i="2"/>
  <c r="F119" i="1" l="1"/>
  <c r="DQ6" i="2"/>
  <c r="DQ6" i="3"/>
  <c r="DQ6" i="4"/>
  <c r="F120" i="1" l="1"/>
  <c r="DR6" i="4"/>
  <c r="DR6" i="2"/>
  <c r="DR6" i="3"/>
  <c r="F121" i="1" l="1"/>
  <c r="DS6" i="4"/>
  <c r="DS6" i="2"/>
  <c r="DS6" i="3"/>
  <c r="F122" i="1" l="1"/>
  <c r="DU6" i="3"/>
  <c r="DU6" i="4"/>
  <c r="DT6" i="2"/>
  <c r="F123" i="1" l="1"/>
  <c r="DW6" i="3"/>
  <c r="DW6" i="4"/>
  <c r="DU6" i="2"/>
  <c r="DV6" i="2" l="1"/>
  <c r="DX6" i="3"/>
  <c r="DX6" i="4"/>
</calcChain>
</file>

<file path=xl/sharedStrings.xml><?xml version="1.0" encoding="utf-8"?>
<sst xmlns="http://schemas.openxmlformats.org/spreadsheetml/2006/main" count="41699" uniqueCount="842">
  <si>
    <t>Nr</t>
  </si>
  <si>
    <t>Programm</t>
  </si>
  <si>
    <t>Name</t>
  </si>
  <si>
    <t>Pr.nr.</t>
  </si>
  <si>
    <t>Datum</t>
  </si>
  <si>
    <t>Wetter</t>
  </si>
  <si>
    <t>Temp</t>
  </si>
  <si>
    <t>Ausbau</t>
  </si>
  <si>
    <t>2r</t>
  </si>
  <si>
    <t>Tiefe</t>
  </si>
  <si>
    <t>RW</t>
  </si>
  <si>
    <t>ÖrtlicheBeobachtungen</t>
  </si>
  <si>
    <t>Entnahmevorgang</t>
  </si>
  <si>
    <t>PumpenartSchöpfgefäß</t>
  </si>
  <si>
    <t>Einbau</t>
  </si>
  <si>
    <t>Zeit-von</t>
  </si>
  <si>
    <t>Zeit-bis</t>
  </si>
  <si>
    <t>Dauer</t>
  </si>
  <si>
    <t>Dauer2</t>
  </si>
  <si>
    <t>Uhr-anf.</t>
  </si>
  <si>
    <t>Uhr-end</t>
  </si>
  <si>
    <t>Volumen</t>
  </si>
  <si>
    <t>V-Strom</t>
  </si>
  <si>
    <t>Absenkung</t>
  </si>
  <si>
    <t>Bewegung</t>
  </si>
  <si>
    <t>Gefäßart</t>
  </si>
  <si>
    <t>Farbe</t>
  </si>
  <si>
    <t>Trübung</t>
  </si>
  <si>
    <t>Geruch</t>
  </si>
  <si>
    <t>T1</t>
  </si>
  <si>
    <t>pH1</t>
  </si>
  <si>
    <t>Lf1</t>
  </si>
  <si>
    <t>O2-1</t>
  </si>
  <si>
    <t>T2</t>
  </si>
  <si>
    <t>pH2</t>
  </si>
  <si>
    <t>Lf2</t>
  </si>
  <si>
    <t>O2-2</t>
  </si>
  <si>
    <t>T3</t>
  </si>
  <si>
    <t>pH3</t>
  </si>
  <si>
    <t>Lf3</t>
  </si>
  <si>
    <t>O2-3</t>
  </si>
  <si>
    <t>T4</t>
  </si>
  <si>
    <t>pH4</t>
  </si>
  <si>
    <t>Lf4</t>
  </si>
  <si>
    <t>O2-4</t>
  </si>
  <si>
    <t>T</t>
  </si>
  <si>
    <t>pH</t>
  </si>
  <si>
    <t>Lf</t>
  </si>
  <si>
    <t>O2</t>
  </si>
  <si>
    <t>BemerkungenAllgemein</t>
  </si>
  <si>
    <t>Stabilisierung</t>
  </si>
  <si>
    <t>Transport</t>
  </si>
  <si>
    <t>BemerkungenÜberführung</t>
  </si>
  <si>
    <t>BesondereHinweise</t>
  </si>
  <si>
    <t>Südlicher GW-Strom</t>
  </si>
  <si>
    <t>1 A</t>
  </si>
  <si>
    <t>Beton oder Ziegeln</t>
  </si>
  <si>
    <t>keine</t>
  </si>
  <si>
    <t>Abpumpen</t>
  </si>
  <si>
    <t>UW-Pumpe</t>
  </si>
  <si>
    <t>farblos</t>
  </si>
  <si>
    <t>ohne</t>
  </si>
  <si>
    <t>gekühlt bei ca. 4°C</t>
  </si>
  <si>
    <t>1 B</t>
  </si>
  <si>
    <t>1.5</t>
  </si>
  <si>
    <t>Kunststoff</t>
  </si>
  <si>
    <t>leicht</t>
  </si>
  <si>
    <t>-</t>
  </si>
  <si>
    <t>1.83</t>
  </si>
  <si>
    <t>Br. mit Wurzeln durchzogen</t>
  </si>
  <si>
    <t>3.23</t>
  </si>
  <si>
    <t>Leerpumpen &amp; Schöpfen</t>
  </si>
  <si>
    <t>Edelstahlschöpfer</t>
  </si>
  <si>
    <t>9.12</t>
  </si>
  <si>
    <t>45</t>
  </si>
  <si>
    <t>58</t>
  </si>
  <si>
    <t>Östlicher GW-Strom</t>
  </si>
  <si>
    <t>1.66</t>
  </si>
  <si>
    <t>1.78</t>
  </si>
  <si>
    <t>1.86</t>
  </si>
  <si>
    <t>15</t>
  </si>
  <si>
    <t>9.5</t>
  </si>
  <si>
    <t>mittel</t>
  </si>
  <si>
    <t>9.7</t>
  </si>
  <si>
    <t>9.8</t>
  </si>
  <si>
    <t>9.9</t>
  </si>
  <si>
    <t>9.16</t>
  </si>
  <si>
    <t>57</t>
  </si>
  <si>
    <t>64</t>
  </si>
  <si>
    <t>65</t>
  </si>
  <si>
    <t>Nördlicher GW-Strom</t>
  </si>
  <si>
    <t>9.1</t>
  </si>
  <si>
    <t>9.3</t>
  </si>
  <si>
    <t>9.13</t>
  </si>
  <si>
    <t>9.23</t>
  </si>
  <si>
    <t>künstlich</t>
  </si>
  <si>
    <t>10</t>
  </si>
  <si>
    <t>19</t>
  </si>
  <si>
    <t>24</t>
  </si>
  <si>
    <t>63</t>
  </si>
  <si>
    <t>Anstrom</t>
  </si>
  <si>
    <t>30</t>
  </si>
  <si>
    <t>Randstreifen</t>
  </si>
  <si>
    <t>3.4</t>
  </si>
  <si>
    <t>3.6</t>
  </si>
  <si>
    <t>3.20</t>
  </si>
  <si>
    <t>8.2</t>
  </si>
  <si>
    <t>8.4</t>
  </si>
  <si>
    <t>8.6</t>
  </si>
  <si>
    <t>8.8</t>
  </si>
  <si>
    <t>8.9</t>
  </si>
  <si>
    <t>8.10</t>
  </si>
  <si>
    <t>8.13</t>
  </si>
  <si>
    <t>8.16</t>
  </si>
  <si>
    <t>8.20</t>
  </si>
  <si>
    <t>8.22</t>
  </si>
  <si>
    <t>49</t>
  </si>
  <si>
    <t>61</t>
  </si>
  <si>
    <t>3.9</t>
  </si>
  <si>
    <t>3.14</t>
  </si>
  <si>
    <t>Innenpegel</t>
  </si>
  <si>
    <t>3.2</t>
  </si>
  <si>
    <t>8.1</t>
  </si>
  <si>
    <t>8.3</t>
  </si>
  <si>
    <t>8.5/8.5A</t>
  </si>
  <si>
    <t>8.7</t>
  </si>
  <si>
    <t>8.12</t>
  </si>
  <si>
    <t>8.14</t>
  </si>
  <si>
    <t>8.15</t>
  </si>
  <si>
    <t>8.17</t>
  </si>
  <si>
    <t>8.18</t>
  </si>
  <si>
    <t>8.19</t>
  </si>
  <si>
    <t>8.21</t>
  </si>
  <si>
    <t>QS1</t>
  </si>
  <si>
    <t>QS2</t>
  </si>
  <si>
    <t>QS3</t>
  </si>
  <si>
    <t xml:space="preserve">IF-Auftrags-Nr. </t>
  </si>
  <si>
    <t>Eingangsdatum</t>
  </si>
  <si>
    <t>Berichtsdatum</t>
  </si>
  <si>
    <t>Proben-Nr.</t>
  </si>
  <si>
    <t>Probenbezeichnung</t>
  </si>
  <si>
    <t>Probenahme</t>
  </si>
  <si>
    <t>Probenmatrix</t>
  </si>
  <si>
    <t>Gr.-Wasser</t>
  </si>
  <si>
    <t>Vorortbestimmungen</t>
  </si>
  <si>
    <t>Parameter</t>
  </si>
  <si>
    <t>Methode</t>
  </si>
  <si>
    <t>Einheit</t>
  </si>
  <si>
    <t>Bestimmungs-</t>
  </si>
  <si>
    <t>grenze</t>
  </si>
  <si>
    <t>Wasserstand</t>
  </si>
  <si>
    <t>Lichtlot</t>
  </si>
  <si>
    <t>m u DOK</t>
  </si>
  <si>
    <t>Farbe (scheinbare)</t>
  </si>
  <si>
    <t>DIN EN ISO 7887 (C1)</t>
  </si>
  <si>
    <t>DEV B1/2</t>
  </si>
  <si>
    <t>organoleptisch</t>
  </si>
  <si>
    <t>Wassertemperatur</t>
  </si>
  <si>
    <t>°C</t>
  </si>
  <si>
    <t>pH-Wert</t>
  </si>
  <si>
    <t>DIN 38404 C5</t>
  </si>
  <si>
    <t>Leitfähigkeit (25°C)</t>
  </si>
  <si>
    <t>DIN EN 37888 (C8)</t>
  </si>
  <si>
    <t>µS/cm</t>
  </si>
  <si>
    <t>Sauerstoffgehalt</t>
  </si>
  <si>
    <t>mg/l</t>
  </si>
  <si>
    <t>Biologische Testverfahren</t>
  </si>
  <si>
    <t>Leuchtbakterientest</t>
  </si>
  <si>
    <t>DIN 38412-L34</t>
  </si>
  <si>
    <r>
      <t>G</t>
    </r>
    <r>
      <rPr>
        <vertAlign val="subscript"/>
        <sz val="8"/>
        <rFont val="Arial"/>
        <family val="2"/>
      </rPr>
      <t>L</t>
    </r>
  </si>
  <si>
    <t>Ermittlung von Anionen</t>
  </si>
  <si>
    <t>Bromid</t>
  </si>
  <si>
    <t>DIN ISO 10304-2 (D20)</t>
  </si>
  <si>
    <t>Chlorid</t>
  </si>
  <si>
    <t>Chrom VI</t>
  </si>
  <si>
    <t>DIN 38405 D24 /E22</t>
  </si>
  <si>
    <t>Cyanide ges.</t>
  </si>
  <si>
    <t>DIN 38405 D 13-1-3</t>
  </si>
  <si>
    <t xml:space="preserve">Fluorid </t>
  </si>
  <si>
    <t>DIN 38405 D4</t>
  </si>
  <si>
    <t>Nitrat</t>
  </si>
  <si>
    <t>Nitrit</t>
  </si>
  <si>
    <t>Sulfat</t>
  </si>
  <si>
    <t>Ermittlung von Kationen und Elemente</t>
  </si>
  <si>
    <t>Arsen</t>
  </si>
  <si>
    <t>Blei</t>
  </si>
  <si>
    <t>DIN ISO 11885 (E22)</t>
  </si>
  <si>
    <t>Cadmium</t>
  </si>
  <si>
    <t>Chrom</t>
  </si>
  <si>
    <t>Kupfer</t>
  </si>
  <si>
    <t>Nickel</t>
  </si>
  <si>
    <t>Quecksilber</t>
  </si>
  <si>
    <t>DIN EN 1483 (E12)</t>
  </si>
  <si>
    <t>Zink</t>
  </si>
  <si>
    <t>Ammonium-N</t>
  </si>
  <si>
    <t>DIN 38406 E5-1</t>
  </si>
  <si>
    <t>Bor</t>
  </si>
  <si>
    <t>Calcium</t>
  </si>
  <si>
    <t>Eisen</t>
  </si>
  <si>
    <t>Kalium</t>
  </si>
  <si>
    <t>Magnesium</t>
  </si>
  <si>
    <t>Mangan</t>
  </si>
  <si>
    <t>Natrium</t>
  </si>
  <si>
    <t>Thallium</t>
  </si>
  <si>
    <t>Bestimmung von Summenparametern</t>
  </si>
  <si>
    <t>Abdampfrückstand</t>
  </si>
  <si>
    <t>DIN 38409-H1-1</t>
  </si>
  <si>
    <t>AOX (Säulenverfahren)</t>
  </si>
  <si>
    <t>DIN EN 1485 (H14)</t>
  </si>
  <si>
    <t>DOC</t>
  </si>
  <si>
    <t>DIN EN 1484 (H3)</t>
  </si>
  <si>
    <t>Kjeldahl-N (gebunden)</t>
  </si>
  <si>
    <t>DIN 38409-H11</t>
  </si>
  <si>
    <t>Mineralölkohlenwasserstoffe</t>
  </si>
  <si>
    <t>DIN EN ISO 9377-2</t>
  </si>
  <si>
    <t>Permanganat-Index</t>
  </si>
  <si>
    <t>DIN EN ISO 8467 (H5)</t>
  </si>
  <si>
    <r>
      <t>mg/l O</t>
    </r>
    <r>
      <rPr>
        <vertAlign val="subscript"/>
        <sz val="8"/>
        <rFont val="Arial"/>
        <family val="2"/>
      </rPr>
      <t>2</t>
    </r>
  </si>
  <si>
    <t>Phenolindex (nach Dest.)</t>
  </si>
  <si>
    <t>DIN 38409 H16-2</t>
  </si>
  <si>
    <t>Bestimmung organischer Gruppenparameter und Einzelstoffe</t>
  </si>
  <si>
    <t>BTEX</t>
  </si>
  <si>
    <t>DIN 38407 F9-1</t>
  </si>
  <si>
    <t>Benzol</t>
  </si>
  <si>
    <t>µg/l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</si>
  <si>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</si>
  <si>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</si>
  <si>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</si>
  <si>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</si>
  <si>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</si>
  <si>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</si>
  <si>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</si>
  <si>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DIN ISO 10301</t>
  </si>
  <si>
    <t>Dichlormethan</t>
  </si>
  <si>
    <t>Trichlormethan</t>
  </si>
  <si>
    <t>Tetrachlormethan</t>
  </si>
  <si>
    <t>1,1,1-Trichlorethan</t>
  </si>
  <si>
    <t>1,1,2-Trichlorethan</t>
  </si>
  <si>
    <t>1,1,2-Trichlortrifluorethan</t>
  </si>
  <si>
    <t>Tetrachlorethen</t>
  </si>
  <si>
    <t>Trichlorethen</t>
  </si>
  <si>
    <t>cis-1,2-Dichlorethen</t>
  </si>
  <si>
    <t>1,1-Dichlorethen</t>
  </si>
  <si>
    <t>Vinylchlorid</t>
  </si>
  <si>
    <t>1,1-Dichlorethan</t>
  </si>
  <si>
    <t>1,2-Dichlorethan</t>
  </si>
  <si>
    <t>Summe nachgewiesener LHKW</t>
  </si>
  <si>
    <t>weitere bromierte und gemischt halogenierte</t>
  </si>
  <si>
    <t>C1-/C2-Alkane und Alkene</t>
  </si>
  <si>
    <t>GC/MS-Screening</t>
  </si>
  <si>
    <t>Chlor- und Dichlorbenzole</t>
  </si>
  <si>
    <t>erw. DIN ISO 10301</t>
  </si>
  <si>
    <t>Chlorbenzol</t>
  </si>
  <si>
    <t>1,2-Dichlorbenzol</t>
  </si>
  <si>
    <t>1,3-Dichlorbenzol</t>
  </si>
  <si>
    <t>1,4-Dichlorbenzol</t>
  </si>
  <si>
    <t>Höherchlorierte Benzole</t>
  </si>
  <si>
    <t>DIN 38407-F2</t>
  </si>
  <si>
    <t>1,2,3-Trichlorbenzol</t>
  </si>
  <si>
    <t>1,2,4-Trichlorbenzol</t>
  </si>
  <si>
    <t>1,3,5-Trichlorbenzol</t>
  </si>
  <si>
    <t>1,2,3,4-Tetrachlorbenzol</t>
  </si>
  <si>
    <t>1,2,3,5-Tetrachlorbenzol</t>
  </si>
  <si>
    <t>1,2,4,5-Tetrachlorbenzol</t>
  </si>
  <si>
    <t>Pentachlorbenzol</t>
  </si>
  <si>
    <t>Hexachlorbenzol</t>
  </si>
  <si>
    <t>Hexachlorcyclohexan-Isomere</t>
  </si>
  <si>
    <t>alpha-HCH</t>
  </si>
  <si>
    <t>beta-HCH</t>
  </si>
  <si>
    <t>gamma-HCH</t>
  </si>
  <si>
    <t>delta-HCH</t>
  </si>
  <si>
    <t>epsilon-HCH</t>
  </si>
  <si>
    <t>PAK</t>
  </si>
  <si>
    <t>DIN 38409 F18 (EPA)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</si>
  <si>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</si>
  <si>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</si>
  <si>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</si>
  <si>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</si>
  <si>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</si>
  <si>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</si>
  <si>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</si>
  <si>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</si>
  <si>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</si>
  <si>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</si>
  <si>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</si>
  <si>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</si>
  <si>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</si>
  <si>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</si>
  <si>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</si>
  <si>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</si>
  <si>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</si>
  <si>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</si>
  <si>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</si>
  <si>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DIN 38407 F16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</si>
  <si>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</si>
  <si>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</si>
  <si>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</si>
  <si>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</si>
  <si>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</si>
  <si>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</si>
  <si>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</si>
  <si>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</si>
  <si>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</si>
  <si>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</si>
  <si>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</si>
  <si>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</si>
  <si>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</si>
  <si>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</si>
  <si>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</si>
  <si>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</si>
  <si>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</si>
  <si>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</si>
  <si>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</si>
  <si>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</si>
  <si>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</si>
  <si>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</si>
  <si>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</si>
  <si>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</si>
  <si>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</si>
  <si>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</si>
  <si>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</si>
  <si>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</si>
  <si>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</si>
  <si>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</si>
  <si>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</si>
  <si>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</si>
  <si>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</si>
  <si>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</si>
  <si>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</si>
  <si>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</si>
  <si>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</si>
  <si>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</si>
  <si>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</si>
  <si>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</si>
  <si>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</si>
  <si>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</si>
  <si>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</si>
  <si>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</si>
  <si>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</si>
  <si>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</si>
  <si>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</si>
  <si>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</si>
  <si>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</si>
  <si>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</si>
  <si>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</si>
  <si>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</si>
  <si>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</si>
  <si>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Chlorphenole</t>
  </si>
  <si>
    <t>DIN EN 12673 F15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</si>
  <si>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</si>
  <si>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</si>
  <si>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</si>
  <si>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</si>
  <si>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</si>
  <si>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</si>
  <si>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</si>
  <si>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</si>
  <si>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</si>
  <si>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</si>
  <si>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</si>
  <si>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</si>
  <si>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</si>
  <si>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</si>
  <si>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</si>
  <si>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</si>
  <si>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</si>
  <si>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</si>
  <si>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DIN 38404 C-2</t>
  </si>
  <si>
    <t>DIN EN 25814 (G22)</t>
  </si>
  <si>
    <t>Summe nachgewiesener...</t>
  </si>
  <si>
    <t xml:space="preserve">     BTEX</t>
  </si>
  <si>
    <t xml:space="preserve">     LHKW</t>
  </si>
  <si>
    <t xml:space="preserve">     Chlorbenzole</t>
  </si>
  <si>
    <t>erw. DIN ISO 10301/F2</t>
  </si>
  <si>
    <t xml:space="preserve">     Aromatische Amine</t>
  </si>
  <si>
    <t xml:space="preserve">     Phenol und Kresole</t>
  </si>
  <si>
    <t xml:space="preserve">     Chlorphenole</t>
  </si>
  <si>
    <t>2-Chlor-4-methylanilin</t>
  </si>
  <si>
    <t>2-Chlor-6-methylanilin</t>
  </si>
  <si>
    <t>3-Chlor-2-methylanilin</t>
  </si>
  <si>
    <t>4-Chlor-2-methylanilin</t>
  </si>
  <si>
    <t>5-Chlor-2-methylanilin</t>
  </si>
  <si>
    <t>2,3-Dimethylanilin</t>
  </si>
  <si>
    <t>2,4-Dimethylanilin</t>
  </si>
  <si>
    <t>2,5-Dimethylanilin</t>
  </si>
  <si>
    <t>2,6-Dimethylanilin</t>
  </si>
  <si>
    <t>3,4-Dimethylanilin</t>
  </si>
  <si>
    <t>3,5-Dimethylanilin</t>
  </si>
  <si>
    <t>Summe nachgewiesener Chlorbenzole</t>
  </si>
  <si>
    <t>Summe nachgewiesener HCH</t>
  </si>
  <si>
    <t>Summe nachgewiesener aromatischer Amine</t>
  </si>
  <si>
    <t>Summe nachgewiesener Phenole/Kresole</t>
  </si>
  <si>
    <t>Summe nachgewiesener Chlorphenole</t>
  </si>
  <si>
    <t>Nitroaromaten</t>
  </si>
  <si>
    <t>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</si>
  <si>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</si>
  <si>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</si>
  <si>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</si>
  <si>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</si>
  <si>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</si>
  <si>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</si>
  <si>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</si>
  <si>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Summe nachgewiesener Nitroaromaten</t>
  </si>
  <si>
    <t>trans-1,2-Dichlorethen</t>
  </si>
  <si>
    <t>Bidest</t>
  </si>
  <si>
    <t>3+4-Chlornitrobenzol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</si>
  <si>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</si>
  <si>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</si>
  <si>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</si>
  <si>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</si>
  <si>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2-Chlornitrobenzol (1-Chlor-2-nitrobenzol)</t>
  </si>
  <si>
    <t>Anionen ohne Ks</t>
  </si>
  <si>
    <t>Kationen</t>
  </si>
  <si>
    <t>Kjeldahl-N</t>
  </si>
  <si>
    <t>Aniline</t>
  </si>
  <si>
    <t>Chloraniline</t>
  </si>
  <si>
    <t>AOX</t>
  </si>
  <si>
    <t>Summe Cl</t>
  </si>
  <si>
    <t>Phenolindex</t>
  </si>
  <si>
    <t>Phenole Einzeln</t>
  </si>
  <si>
    <t>Organik (ohne BTEX, CKW)</t>
  </si>
  <si>
    <t>Leitfähigkeit</t>
  </si>
  <si>
    <t>Anorganik</t>
  </si>
  <si>
    <t>Anorganik ohne Ammonium-N</t>
  </si>
  <si>
    <t>Anorganik+DOC</t>
  </si>
  <si>
    <t>Abdampf</t>
  </si>
  <si>
    <t>Chlorbenzole / diesmal ohneF2</t>
  </si>
  <si>
    <t>Chlornitroaromaten</t>
  </si>
  <si>
    <t>SE 3</t>
  </si>
  <si>
    <t>SE 4</t>
  </si>
  <si>
    <t>SE 5</t>
  </si>
  <si>
    <t>SE 6</t>
  </si>
  <si>
    <t>1.84</t>
  </si>
  <si>
    <t>3.22</t>
  </si>
  <si>
    <t>8.31</t>
  </si>
  <si>
    <t>8.33</t>
  </si>
  <si>
    <t>8.32</t>
  </si>
  <si>
    <t>8.34</t>
  </si>
  <si>
    <t>&lt; 0,01</t>
  </si>
  <si>
    <t>&lt; 1</t>
  </si>
  <si>
    <t>&lt; 0,1</t>
  </si>
  <si>
    <t>ca 25 m von 1.37 Richtung Deponie</t>
  </si>
  <si>
    <t>8.35</t>
  </si>
  <si>
    <t>8.37</t>
  </si>
  <si>
    <t>8.38</t>
  </si>
  <si>
    <t>SB 2</t>
  </si>
  <si>
    <t>Pegelrohr verändert, kein Deckel, ggf. falsche Tiefen (ET 12,40)</t>
  </si>
  <si>
    <t>Pegelrohr verändert, ggf. falsche Tiefen (ET 11,93)</t>
  </si>
  <si>
    <t>Pegelrohr verändert, ggf. falsche Tiefen (ET 12,80)</t>
  </si>
  <si>
    <t>Pegel nicht zugängig -&gt; tragen</t>
  </si>
  <si>
    <t>Pegelrohr verändert, ggf. falsche Tiefen (ET 14,72)</t>
  </si>
  <si>
    <t>Pegelrohr verändert, ggf. falsche Tiefen (ET 11,85)</t>
  </si>
  <si>
    <t>Pegelrohr verändert, ggf. falsche Tiefen (ET 12,40)</t>
  </si>
  <si>
    <t>Pegelrohr verändert, ggf. falsche Tiefen (ET 12,10)</t>
  </si>
  <si>
    <t>Prüfbericht</t>
  </si>
  <si>
    <t>&lt; 0,5</t>
  </si>
  <si>
    <t>&lt; 2</t>
  </si>
  <si>
    <t>&lt; 0,2</t>
  </si>
  <si>
    <t>1.9</t>
  </si>
  <si>
    <t>1.10</t>
  </si>
  <si>
    <t>1.17</t>
  </si>
  <si>
    <t>1.54</t>
  </si>
  <si>
    <t>1.81</t>
  </si>
  <si>
    <t>1.85</t>
  </si>
  <si>
    <t>1.90</t>
  </si>
  <si>
    <t>9.14</t>
  </si>
  <si>
    <t>9.17</t>
  </si>
  <si>
    <t>9.18</t>
  </si>
  <si>
    <t>9.22</t>
  </si>
  <si>
    <t>bewölkt</t>
  </si>
  <si>
    <t>im Tanklager</t>
  </si>
  <si>
    <t>bräunlich</t>
  </si>
  <si>
    <t>leicht faulig</t>
  </si>
  <si>
    <t>Name_n</t>
  </si>
  <si>
    <t>Art</t>
  </si>
  <si>
    <t>Hausbrunnen</t>
  </si>
  <si>
    <t>GWM</t>
  </si>
  <si>
    <t>SiWa-Förderbrunnen</t>
  </si>
  <si>
    <t>SB2</t>
  </si>
  <si>
    <t>Pegel umgebaut</t>
  </si>
  <si>
    <t>Pegel nach Umbau krumm</t>
  </si>
  <si>
    <t>Netzentnahme</t>
  </si>
  <si>
    <t>IF</t>
  </si>
  <si>
    <t>ja</t>
  </si>
  <si>
    <t>gepumpt</t>
  </si>
  <si>
    <t>9.15</t>
  </si>
  <si>
    <t>1.92</t>
  </si>
  <si>
    <t>1.93</t>
  </si>
  <si>
    <t>1.94</t>
  </si>
  <si>
    <t>1.95</t>
  </si>
  <si>
    <t>W 1</t>
  </si>
  <si>
    <t>W 2</t>
  </si>
  <si>
    <t>Einl W.</t>
  </si>
  <si>
    <t>Wiesbach</t>
  </si>
  <si>
    <t>Einleitung</t>
  </si>
  <si>
    <t>Oberflächenwasser läuft in Pegel</t>
  </si>
  <si>
    <t>nicht gefasster Bachlauf</t>
  </si>
  <si>
    <t>Oberflächenwasser läuft ggf. in Pegel</t>
  </si>
  <si>
    <t>Pegelrohr verändert, ggf. falsche Tiefen (ET 10,67)</t>
  </si>
  <si>
    <t>Pegelrohr verändert, ggf. falsche Tiefen (ET 11,38)</t>
  </si>
  <si>
    <t>Pegelrohr verändert, ggf. falsche Tiefen (ET 14,45)</t>
  </si>
  <si>
    <t>W1</t>
  </si>
  <si>
    <t>W2</t>
  </si>
  <si>
    <t>AD</t>
  </si>
  <si>
    <t>DOC, AOX, Metalle mit HNO3; NH4 mit H2SO4; Leitfl. mit CuSO4</t>
  </si>
  <si>
    <t>Kante 2'' Durchlass</t>
  </si>
  <si>
    <t>Böschung abgetragen, Pegel Staßenmitte</t>
  </si>
  <si>
    <t>Spielplatzumbau, Pegel überschüttet</t>
  </si>
  <si>
    <t>stark</t>
  </si>
  <si>
    <t>1,1,2,2-Tetrachlorethan</t>
  </si>
  <si>
    <t>verschüttet</t>
  </si>
  <si>
    <t>1.96</t>
  </si>
  <si>
    <t>BK 4</t>
  </si>
  <si>
    <t>BK 6</t>
  </si>
  <si>
    <t>Teich</t>
  </si>
  <si>
    <t>m NN</t>
  </si>
  <si>
    <t>RW NN</t>
  </si>
  <si>
    <t>DOK NN</t>
  </si>
  <si>
    <t>109,138</t>
  </si>
  <si>
    <t>109,158</t>
  </si>
  <si>
    <t>110,941</t>
  </si>
  <si>
    <t>110,141</t>
  </si>
  <si>
    <t>114,283</t>
  </si>
  <si>
    <t>119,269</t>
  </si>
  <si>
    <t>129,277</t>
  </si>
  <si>
    <t>118,016</t>
  </si>
  <si>
    <t>121,471</t>
  </si>
  <si>
    <t>109,388</t>
  </si>
  <si>
    <t>108,887</t>
  </si>
  <si>
    <t>109,116</t>
  </si>
  <si>
    <t>111,414</t>
  </si>
  <si>
    <t>108,935</t>
  </si>
  <si>
    <t>118,298</t>
  </si>
  <si>
    <t>117,072</t>
  </si>
  <si>
    <t>117,461</t>
  </si>
  <si>
    <t>116,937</t>
  </si>
  <si>
    <t>117,225</t>
  </si>
  <si>
    <t>110,574</t>
  </si>
  <si>
    <t>120,754</t>
  </si>
  <si>
    <t>112,452</t>
  </si>
  <si>
    <t>110,877</t>
  </si>
  <si>
    <t>108,843</t>
  </si>
  <si>
    <t>124,320</t>
  </si>
  <si>
    <t>108,620</t>
  </si>
  <si>
    <t>114,894</t>
  </si>
  <si>
    <t>117,267</t>
  </si>
  <si>
    <t>110,182</t>
  </si>
  <si>
    <t>108,209</t>
  </si>
  <si>
    <t>117,214</t>
  </si>
  <si>
    <t>110,969</t>
  </si>
  <si>
    <t>112,972</t>
  </si>
  <si>
    <t>117,318</t>
  </si>
  <si>
    <t>110,269</t>
  </si>
  <si>
    <t>112,731</t>
  </si>
  <si>
    <t>117,627</t>
  </si>
  <si>
    <t>117,668</t>
  </si>
  <si>
    <t>128,735</t>
  </si>
  <si>
    <t>125,325</t>
  </si>
  <si>
    <t>121,931</t>
  </si>
  <si>
    <t>129,952</t>
  </si>
  <si>
    <t>129,460</t>
  </si>
  <si>
    <t>134,235</t>
  </si>
  <si>
    <t>130,469</t>
  </si>
  <si>
    <t>125,860</t>
  </si>
  <si>
    <t>122,714</t>
  </si>
  <si>
    <t>138,195</t>
  </si>
  <si>
    <t>135,505</t>
  </si>
  <si>
    <t>135,546</t>
  </si>
  <si>
    <t>136,702</t>
  </si>
  <si>
    <t>119,184</t>
  </si>
  <si>
    <t>119,680</t>
  </si>
  <si>
    <t>121,087</t>
  </si>
  <si>
    <t>121,024</t>
  </si>
  <si>
    <t>121,271</t>
  </si>
  <si>
    <t>121,296</t>
  </si>
  <si>
    <t>123,101</t>
  </si>
  <si>
    <t>127,835</t>
  </si>
  <si>
    <t>129,872</t>
  </si>
  <si>
    <t>133,030</t>
  </si>
  <si>
    <t>137,825</t>
  </si>
  <si>
    <t>134,256</t>
  </si>
  <si>
    <t>131,126</t>
  </si>
  <si>
    <t>125,709</t>
  </si>
  <si>
    <t>130,642</t>
  </si>
  <si>
    <t>132,442</t>
  </si>
  <si>
    <t>125,746</t>
  </si>
  <si>
    <t>122,076</t>
  </si>
  <si>
    <t>123,886</t>
  </si>
  <si>
    <t>125,978</t>
  </si>
  <si>
    <t>125,751</t>
  </si>
  <si>
    <t>129,565</t>
  </si>
  <si>
    <t>127,023</t>
  </si>
  <si>
    <t>124,234</t>
  </si>
  <si>
    <t>134,483</t>
  </si>
  <si>
    <t>136,602</t>
  </si>
  <si>
    <t>138,569</t>
  </si>
  <si>
    <t>137,416</t>
  </si>
  <si>
    <t>135,168</t>
  </si>
  <si>
    <t>135,095</t>
  </si>
  <si>
    <t>131,830</t>
  </si>
  <si>
    <t>127,642</t>
  </si>
  <si>
    <t>132,471</t>
  </si>
  <si>
    <t>127,049</t>
  </si>
  <si>
    <t>m ü NN</t>
  </si>
  <si>
    <t>leicht bräunlich</t>
  </si>
  <si>
    <t>Schöpfen</t>
  </si>
  <si>
    <t>1.91</t>
  </si>
  <si>
    <t>8.5a</t>
  </si>
  <si>
    <t>8.39</t>
  </si>
  <si>
    <t>leicht gelblich</t>
  </si>
  <si>
    <t>&lt; 0,005</t>
  </si>
  <si>
    <t>GC-MS, GC, nach Der.</t>
  </si>
  <si>
    <t>VM 7</t>
  </si>
  <si>
    <t>VO 3</t>
  </si>
  <si>
    <t>VM 4</t>
  </si>
  <si>
    <t>TM 2</t>
  </si>
  <si>
    <t>VO 1</t>
  </si>
  <si>
    <t>VO 2</t>
  </si>
  <si>
    <t>Pegel verschüttet</t>
  </si>
  <si>
    <t>schwarz</t>
  </si>
  <si>
    <t>dest. Wasser</t>
  </si>
  <si>
    <t>Auslauf Betonrohr</t>
  </si>
  <si>
    <t>Pegelrohr verändert, ggf. falsche Tiefen (ET 10,51), trocken; Schlamm</t>
  </si>
  <si>
    <t>trocken</t>
  </si>
  <si>
    <t>trocken, Schlamm</t>
  </si>
  <si>
    <t>im Tanklager, zapfen</t>
  </si>
  <si>
    <t>8.36; 13.06.1</t>
  </si>
  <si>
    <t>BK11</t>
  </si>
  <si>
    <t>13.06-02</t>
  </si>
  <si>
    <t>13.12-01</t>
  </si>
  <si>
    <t>13.09-02</t>
  </si>
  <si>
    <t>14.10</t>
  </si>
  <si>
    <t>DIN 38404-C6</t>
  </si>
  <si>
    <t>mV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</si>
  <si>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</si>
  <si>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</si>
  <si>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</si>
  <si>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</si>
  <si>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</si>
  <si>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</si>
  <si>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</si>
  <si>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</si>
  <si>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</si>
  <si>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OF-Wasser</t>
  </si>
  <si>
    <t>13.06.1</t>
  </si>
  <si>
    <t>Red1</t>
  </si>
  <si>
    <t>Red2</t>
  </si>
  <si>
    <t>Red3</t>
  </si>
  <si>
    <t>Red4</t>
  </si>
  <si>
    <t>Red-H</t>
  </si>
  <si>
    <r>
      <t>Redoxspannung U</t>
    </r>
    <r>
      <rPr>
        <b/>
        <vertAlign val="subscript"/>
        <sz val="8"/>
        <rFont val="Arial"/>
        <family val="2"/>
      </rPr>
      <t>H</t>
    </r>
  </si>
  <si>
    <t>leicht künstlich</t>
  </si>
  <si>
    <t>13.05-02</t>
  </si>
  <si>
    <t>Pegelrohr verändert, ggf. falsche Tiefen (ET 9,67)</t>
  </si>
  <si>
    <t>Wasserstand u. OK SEBA</t>
  </si>
  <si>
    <t>Färbung</t>
  </si>
  <si>
    <t>pH-Wert bei 20°C</t>
  </si>
  <si>
    <r>
      <t>Redoxspannung U</t>
    </r>
    <r>
      <rPr>
        <vertAlign val="subscript"/>
        <sz val="7"/>
        <rFont val="MS Serif"/>
        <family val="1"/>
      </rPr>
      <t>H</t>
    </r>
  </si>
  <si>
    <t>elektrolyt. Leitf. bei 25°C</t>
  </si>
  <si>
    <t>Cyanid, ges.</t>
  </si>
  <si>
    <t>Fluorid</t>
  </si>
  <si>
    <t>Cyanid, l.freisetzbar</t>
  </si>
  <si>
    <t>Chrom, ges.</t>
  </si>
  <si>
    <t>Gesamtphosphat als P</t>
  </si>
  <si>
    <t>AOX als Cl</t>
  </si>
  <si>
    <t>DOC als C</t>
  </si>
  <si>
    <t>Mineralölgehalt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</si>
  <si>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</si>
  <si>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</si>
  <si>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</si>
  <si>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</si>
  <si>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Summe Erdalkalien</t>
  </si>
  <si>
    <t>Karbonathärte</t>
  </si>
  <si>
    <t>Phenolindex, ges.</t>
  </si>
  <si>
    <t>polare Kohlenwasserstoffe</t>
  </si>
  <si>
    <t>polare Aromaten</t>
  </si>
  <si>
    <t>unpolare Aromaten</t>
  </si>
  <si>
    <t>Summe nachgewiesener Phenole/Kreseole</t>
  </si>
  <si>
    <t xml:space="preserve">Aldrin   </t>
  </si>
  <si>
    <t>Dieldrin</t>
  </si>
  <si>
    <t xml:space="preserve">2,4' - DDD     </t>
  </si>
  <si>
    <t>4,4' - DDD</t>
  </si>
  <si>
    <t>2,4' - DDE</t>
  </si>
  <si>
    <t>4,4' - DDE</t>
  </si>
  <si>
    <t>2,4' - DDT</t>
  </si>
  <si>
    <t>4,4' - DDT</t>
  </si>
  <si>
    <t>Endrin</t>
  </si>
  <si>
    <t>Heptachlor</t>
  </si>
  <si>
    <t>Heptachlorepoxid</t>
  </si>
  <si>
    <t>PCB Nr. 28</t>
  </si>
  <si>
    <t>PCB Nr. 52</t>
  </si>
  <si>
    <t>PCB Nr. 101</t>
  </si>
  <si>
    <t>PCB Nr. 138</t>
  </si>
  <si>
    <t>PCB Nr. 153</t>
  </si>
  <si>
    <t>PCB Nr. 180</t>
  </si>
  <si>
    <t>Tetrahydrofuran</t>
  </si>
  <si>
    <t>Name neu</t>
  </si>
  <si>
    <t>01.05</t>
  </si>
  <si>
    <t>01.83</t>
  </si>
  <si>
    <t>03.23</t>
  </si>
  <si>
    <t>09.12</t>
  </si>
  <si>
    <t>13.45</t>
  </si>
  <si>
    <t>13.58</t>
  </si>
  <si>
    <t>15.03</t>
  </si>
  <si>
    <t>15.04</t>
  </si>
  <si>
    <t>15.05</t>
  </si>
  <si>
    <t>15.06</t>
  </si>
  <si>
    <t>01.66</t>
  </si>
  <si>
    <t>01.78</t>
  </si>
  <si>
    <t>01.86</t>
  </si>
  <si>
    <t>09.05</t>
  </si>
  <si>
    <t>09.07</t>
  </si>
  <si>
    <t>09.08</t>
  </si>
  <si>
    <t>09.09</t>
  </si>
  <si>
    <t>09.16</t>
  </si>
  <si>
    <t>13.57</t>
  </si>
  <si>
    <t>13.64</t>
  </si>
  <si>
    <t>13.65</t>
  </si>
  <si>
    <t>01.84</t>
  </si>
  <si>
    <t>03.22</t>
  </si>
  <si>
    <t>01.91</t>
  </si>
  <si>
    <t>01.09</t>
  </si>
  <si>
    <t>01.10</t>
  </si>
  <si>
    <t>01.17</t>
  </si>
  <si>
    <t>01.54</t>
  </si>
  <si>
    <t>01.81</t>
  </si>
  <si>
    <t>01.85</t>
  </si>
  <si>
    <t>01.90</t>
  </si>
  <si>
    <t>09.14</t>
  </si>
  <si>
    <t>09.17</t>
  </si>
  <si>
    <t>09.18</t>
  </si>
  <si>
    <t>09.22</t>
  </si>
  <si>
    <t>09.15</t>
  </si>
  <si>
    <t>01.92</t>
  </si>
  <si>
    <t>01.93</t>
  </si>
  <si>
    <t>01.94</t>
  </si>
  <si>
    <t>01.95</t>
  </si>
  <si>
    <t>01.96</t>
  </si>
  <si>
    <t>09.01</t>
  </si>
  <si>
    <t>09.03</t>
  </si>
  <si>
    <t>09.13</t>
  </si>
  <si>
    <t>09.23</t>
  </si>
  <si>
    <t>13.10</t>
  </si>
  <si>
    <t>13.15</t>
  </si>
  <si>
    <t>13.19</t>
  </si>
  <si>
    <t>13.24</t>
  </si>
  <si>
    <t>13.63</t>
  </si>
  <si>
    <t>13.30</t>
  </si>
  <si>
    <t>03.04</t>
  </si>
  <si>
    <t>03.06</t>
  </si>
  <si>
    <t>03.20</t>
  </si>
  <si>
    <t>08.01</t>
  </si>
  <si>
    <t>08.02</t>
  </si>
  <si>
    <t>08.03</t>
  </si>
  <si>
    <t>08.04</t>
  </si>
  <si>
    <t>08.05a</t>
  </si>
  <si>
    <t>08.06</t>
  </si>
  <si>
    <t>08.08</t>
  </si>
  <si>
    <t>08.09</t>
  </si>
  <si>
    <t>08.10</t>
  </si>
  <si>
    <t>08.13</t>
  </si>
  <si>
    <t>08.16</t>
  </si>
  <si>
    <t>08.20</t>
  </si>
  <si>
    <t>08.22</t>
  </si>
  <si>
    <t>13.49</t>
  </si>
  <si>
    <t>13.61</t>
  </si>
  <si>
    <t>08.31</t>
  </si>
  <si>
    <t>08.33</t>
  </si>
  <si>
    <t>08.39</t>
  </si>
  <si>
    <t>08.35</t>
  </si>
  <si>
    <t>08.37</t>
  </si>
  <si>
    <t>BK 11</t>
  </si>
  <si>
    <t>03.14</t>
  </si>
  <si>
    <t>03.02</t>
  </si>
  <si>
    <t>03.09</t>
  </si>
  <si>
    <t>08.07</t>
  </si>
  <si>
    <t>08.12</t>
  </si>
  <si>
    <t>08.14</t>
  </si>
  <si>
    <t>08.15</t>
  </si>
  <si>
    <t>08.17</t>
  </si>
  <si>
    <t>08.18</t>
  </si>
  <si>
    <t>08.19</t>
  </si>
  <si>
    <t>08.21</t>
  </si>
  <si>
    <t>08.32</t>
  </si>
  <si>
    <t>08.34</t>
  </si>
  <si>
    <t>08.38</t>
  </si>
  <si>
    <t>statt 8.36</t>
  </si>
  <si>
    <t>Reihenfolge</t>
  </si>
  <si>
    <t>13.06-01</t>
  </si>
  <si>
    <t>GW 14.01</t>
  </si>
  <si>
    <t>GW 14.02</t>
  </si>
  <si>
    <t>GW 14.03</t>
  </si>
  <si>
    <t>GW 14.04</t>
  </si>
  <si>
    <t>GW 14.05</t>
  </si>
  <si>
    <t>GW 14.06</t>
  </si>
  <si>
    <t>GW 14.07</t>
  </si>
  <si>
    <t>GW 14.08</t>
  </si>
  <si>
    <t>GW 14.09</t>
  </si>
  <si>
    <t>GW 14.10</t>
  </si>
  <si>
    <t>DOC, AOX, Metalle mit HNO3; NH4 mit H2SO4; Leitfl. mit CuSO5</t>
  </si>
  <si>
    <t>DOC, AOX, Metalle mit HNO3; NH4 mit H2SO4; Leitfl. mit CuSO6</t>
  </si>
  <si>
    <t>gräulich</t>
  </si>
  <si>
    <t>Red</t>
  </si>
  <si>
    <t>Probennummer</t>
  </si>
  <si>
    <t>Datum der Probenahme:</t>
  </si>
  <si>
    <t>Untersuchungslabor</t>
  </si>
  <si>
    <t>Probenahmeprotokoll</t>
  </si>
  <si>
    <t>Probenahmeart</t>
  </si>
  <si>
    <t>geschöpft</t>
  </si>
  <si>
    <t>Leerpumpen &amp; geschöpft</t>
  </si>
  <si>
    <t>4 x 0,1 PE/K; 1 x 0,25 PE/K</t>
  </si>
  <si>
    <t>1 x 0,5 G/K; 1 x 1,0 G/K; 3 x 0,02 HS</t>
  </si>
  <si>
    <t>1 x 0,5 G/K; 3 x 1,0 G/K; 3 x 0,02 HS</t>
  </si>
  <si>
    <t>leicht milchig</t>
  </si>
  <si>
    <t>leicht bewölkt</t>
  </si>
  <si>
    <t>&lt;0,1</t>
  </si>
  <si>
    <t>wolkig bis heiter, l. Regen</t>
  </si>
  <si>
    <t>Baumaßnahme; keine PN möglich</t>
  </si>
  <si>
    <t>Pegel verschüttet,keine PN mögllich</t>
  </si>
  <si>
    <t>5 x 0,1 PE/K; 1 x 0,25 PE/K</t>
  </si>
  <si>
    <t>braun-schwarz</t>
  </si>
  <si>
    <t>&lt; 0,03</t>
  </si>
  <si>
    <t>&lt; 100</t>
  </si>
  <si>
    <t>verschlammt</t>
  </si>
  <si>
    <t>Baumaßnahme</t>
  </si>
  <si>
    <t>sonnig</t>
  </si>
  <si>
    <t>bewölkt/regnerisch</t>
  </si>
  <si>
    <t>heiter bis wolkig</t>
  </si>
  <si>
    <t>TROCKEN</t>
  </si>
  <si>
    <t xml:space="preserve"> bewölkt</t>
  </si>
  <si>
    <t>wechselhaft</t>
  </si>
  <si>
    <t>zu wenig Wasser zum Schöpfen</t>
  </si>
  <si>
    <t>kene</t>
  </si>
  <si>
    <t>am 07.06.2017 nach 31min leer gepumpt, 3,5std.später geschöpft</t>
  </si>
  <si>
    <t>am 08.06.2017 leer gepumpt, geschöpft am 08.06.2017 um 13:45</t>
  </si>
  <si>
    <t>dunkelbraun</t>
  </si>
  <si>
    <t>grünlich-schwarz</t>
  </si>
  <si>
    <t>&lt; 2,0</t>
  </si>
  <si>
    <t>&lt; 0,10</t>
  </si>
  <si>
    <t>4217289-1</t>
  </si>
  <si>
    <t>&lt; 400</t>
  </si>
  <si>
    <t>SGS Institut Fresenius / Ch. Kugel, P. 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</si>
</sst>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dd/mm/yy;@"/>
    <numFmt numFmtId="167" formatCode="#,###"/>
    <numFmt numFmtId="168" formatCode="d/m/yy"/>
  </numFmts>
  <fonts count="2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Helv"/>
    </font>
    <font>
      <sz val="7"/>
      <name val="MS Serif"/>
      <family val="1"/>
    </font>
    <font>
      <sz val="7"/>
      <color indexed="8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vertAlign val="subscript"/>
      <sz val="8"/>
      <name val="Arial"/>
      <family val="2"/>
    </font>
    <font>
      <vertAlign val="subscript"/>
      <sz val="7"/>
      <name val="MS Serif"/>
      <family val="1"/>
    </font>
    <font>
      <i/>
      <sz val="7"/>
      <name val="MS Serif"/>
      <family val="1"/>
    </font>
    <font>
      <b/>
      <sz val="7"/>
      <name val="MS Serif"/>
      <family val="1"/>
    </font>
    <font>
      <sz val="7"/>
      <name val="Sans 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24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</cellStyleXfs>
  <cellXfs count="333"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5" fillId="0" borderId="0" xfId="0" applyNumberFormat="1" applyFont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/>
    <xf numFmtId="0" fontId="4" fillId="0" borderId="0" xfId="0" applyNumberFormat="1" applyFont="1"/>
    <xf numFmtId="2" fontId="4" fillId="0" borderId="4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4" fontId="9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4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2" fillId="0" borderId="0" xfId="0" quotePrefix="1" applyFont="1"/>
    <xf numFmtId="1" fontId="4" fillId="0" borderId="0" xfId="0" applyNumberFormat="1" applyFont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6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10" fillId="0" borderId="0" xfId="0" applyNumberFormat="1" applyFont="1"/>
    <xf numFmtId="49" fontId="7" fillId="0" borderId="0" xfId="0" applyNumberFormat="1" applyFont="1"/>
    <xf numFmtId="0" fontId="0" fillId="0" borderId="0" xfId="0" applyBorder="1"/>
    <xf numFmtId="0" fontId="7" fillId="0" borderId="0" xfId="0" applyFont="1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5" fillId="0" borderId="0" xfId="0" applyFo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165" fontId="9" fillId="0" borderId="4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/>
    <xf numFmtId="0" fontId="4" fillId="0" borderId="0" xfId="0" quotePrefix="1" applyFont="1" applyAlignment="1">
      <alignment horizontal="center"/>
    </xf>
    <xf numFmtId="0" fontId="9" fillId="0" borderId="0" xfId="0" quotePrefix="1" applyFont="1" applyAlignment="1">
      <alignment horizontal="center"/>
    </xf>
    <xf numFmtId="1" fontId="7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/>
    <xf numFmtId="166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49" fontId="7" fillId="0" borderId="0" xfId="0" quotePrefix="1" applyNumberFormat="1" applyFont="1" applyFill="1" applyBorder="1"/>
    <xf numFmtId="1" fontId="9" fillId="0" borderId="4" xfId="0" applyNumberFormat="1" applyFont="1" applyBorder="1" applyAlignment="1">
      <alignment horizontal="center"/>
    </xf>
    <xf numFmtId="0" fontId="9" fillId="0" borderId="0" xfId="0" applyNumberFormat="1" applyFont="1"/>
    <xf numFmtId="0" fontId="9" fillId="0" borderId="4" xfId="0" applyFont="1" applyBorder="1" applyAlignment="1">
      <alignment horizontal="center"/>
    </xf>
    <xf numFmtId="0" fontId="14" fillId="0" borderId="0" xfId="4" applyFont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/>
    <xf numFmtId="1" fontId="15" fillId="0" borderId="4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Border="1"/>
    <xf numFmtId="0" fontId="0" fillId="2" borderId="0" xfId="0" applyFill="1" applyAlignment="1">
      <alignment horizontal="left"/>
    </xf>
    <xf numFmtId="20" fontId="7" fillId="2" borderId="0" xfId="0" applyNumberFormat="1" applyFont="1" applyFill="1" applyBorder="1" applyAlignment="1">
      <alignment horizontal="right"/>
    </xf>
    <xf numFmtId="20" fontId="0" fillId="2" borderId="0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left"/>
    </xf>
    <xf numFmtId="0" fontId="7" fillId="2" borderId="0" xfId="0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/>
    <xf numFmtId="0" fontId="1" fillId="0" borderId="6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20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2" fontId="7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14" fontId="1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/>
    <xf numFmtId="0" fontId="1" fillId="3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49" fontId="1" fillId="4" borderId="0" xfId="0" applyNumberFormat="1" applyFont="1" applyFill="1" applyBorder="1"/>
    <xf numFmtId="1" fontId="1" fillId="4" borderId="0" xfId="0" applyNumberFormat="1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20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7" fillId="4" borderId="0" xfId="0" applyFont="1" applyFill="1" applyBorder="1"/>
    <xf numFmtId="49" fontId="7" fillId="4" borderId="0" xfId="0" applyNumberFormat="1" applyFont="1" applyFill="1" applyBorder="1"/>
    <xf numFmtId="1" fontId="7" fillId="4" borderId="0" xfId="0" applyNumberFormat="1" applyFont="1" applyFill="1" applyBorder="1" applyAlignment="1">
      <alignment horizontal="right"/>
    </xf>
    <xf numFmtId="2" fontId="7" fillId="4" borderId="0" xfId="0" applyNumberFormat="1" applyFont="1" applyFill="1" applyBorder="1" applyAlignment="1">
      <alignment horizontal="right"/>
    </xf>
    <xf numFmtId="20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 applyAlignment="1">
      <alignment horizontal="right"/>
    </xf>
    <xf numFmtId="2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right"/>
    </xf>
    <xf numFmtId="2" fontId="14" fillId="0" borderId="0" xfId="3" applyNumberFormat="1" applyFont="1"/>
    <xf numFmtId="0" fontId="14" fillId="0" borderId="0" xfId="3" applyFont="1"/>
    <xf numFmtId="1" fontId="14" fillId="0" borderId="0" xfId="3" applyNumberFormat="1" applyFont="1"/>
    <xf numFmtId="165" fontId="14" fillId="0" borderId="0" xfId="3" applyNumberFormat="1" applyFont="1"/>
    <xf numFmtId="0" fontId="14" fillId="0" borderId="0" xfId="0" applyFont="1"/>
    <xf numFmtId="167" fontId="14" fillId="0" borderId="0" xfId="3" applyNumberFormat="1" applyFont="1"/>
    <xf numFmtId="0" fontId="21" fillId="0" borderId="0" xfId="0" applyFont="1"/>
    <xf numFmtId="0" fontId="22" fillId="0" borderId="0" xfId="0" applyFont="1"/>
    <xf numFmtId="0" fontId="23" fillId="0" borderId="0" xfId="3" applyFont="1"/>
    <xf numFmtId="0" fontId="14" fillId="0" borderId="0" xfId="6" applyFont="1" applyAlignment="1">
      <alignment horizontal="left"/>
    </xf>
    <xf numFmtId="0" fontId="14" fillId="0" borderId="0" xfId="7" applyFont="1" applyAlignment="1">
      <alignment horizontal="left"/>
    </xf>
    <xf numFmtId="0" fontId="14" fillId="0" borderId="0" xfId="4" applyFont="1"/>
    <xf numFmtId="0" fontId="14" fillId="0" borderId="0" xfId="6" applyFont="1"/>
    <xf numFmtId="0" fontId="15" fillId="0" borderId="4" xfId="0" applyFont="1" applyBorder="1" applyAlignment="1">
      <alignment horizontal="center"/>
    </xf>
    <xf numFmtId="0" fontId="14" fillId="0" borderId="0" xfId="5" applyFont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0" fillId="5" borderId="0" xfId="0" applyNumberFormat="1" applyFill="1" applyBorder="1" applyAlignment="1">
      <alignment horizontal="right"/>
    </xf>
    <xf numFmtId="166" fontId="7" fillId="4" borderId="0" xfId="0" applyNumberFormat="1" applyFont="1" applyFill="1" applyBorder="1"/>
    <xf numFmtId="0" fontId="7" fillId="4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/>
    <xf numFmtId="166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/>
    <xf numFmtId="49" fontId="10" fillId="0" borderId="0" xfId="0" applyNumberFormat="1" applyFont="1" applyBorder="1"/>
    <xf numFmtId="49" fontId="10" fillId="0" borderId="0" xfId="0" quotePrefix="1" applyNumberFormat="1" applyFont="1" applyFill="1" applyBorder="1"/>
    <xf numFmtId="2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Fill="1" applyBorder="1"/>
    <xf numFmtId="16" fontId="1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20" fontId="1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165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2" xfId="0" applyFill="1" applyBorder="1"/>
    <xf numFmtId="165" fontId="0" fillId="0" borderId="0" xfId="0" applyNumberForma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0" fontId="0" fillId="4" borderId="0" xfId="0" applyFill="1"/>
    <xf numFmtId="2" fontId="7" fillId="6" borderId="0" xfId="0" applyNumberFormat="1" applyFont="1" applyFill="1" applyBorder="1" applyAlignment="1">
      <alignment horizontal="right"/>
    </xf>
    <xf numFmtId="20" fontId="7" fillId="6" borderId="0" xfId="0" applyNumberFormat="1" applyFont="1" applyFill="1" applyBorder="1" applyAlignment="1">
      <alignment horizontal="right"/>
    </xf>
    <xf numFmtId="20" fontId="1" fillId="6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165" fontId="7" fillId="6" borderId="0" xfId="0" applyNumberFormat="1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20" fontId="0" fillId="6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right"/>
    </xf>
    <xf numFmtId="1" fontId="1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right"/>
    </xf>
    <xf numFmtId="1" fontId="0" fillId="6" borderId="0" xfId="0" applyNumberForma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1" applyNumberFormat="1" applyFont="1" applyFill="1" applyBorder="1"/>
    <xf numFmtId="0" fontId="1" fillId="4" borderId="0" xfId="1" applyNumberFormat="1" applyFont="1" applyFill="1" applyBorder="1"/>
    <xf numFmtId="164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" fillId="5" borderId="0" xfId="0" applyNumberFormat="1" applyFont="1" applyFill="1" applyAlignment="1">
      <alignment horizontal="right"/>
    </xf>
    <xf numFmtId="0" fontId="0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49" fontId="7" fillId="3" borderId="0" xfId="0" applyNumberFormat="1" applyFont="1" applyFill="1" applyBorder="1"/>
    <xf numFmtId="164" fontId="1" fillId="3" borderId="0" xfId="0" applyNumberFormat="1" applyFont="1" applyFill="1" applyBorder="1" applyAlignment="1">
      <alignment horizontal="right"/>
    </xf>
    <xf numFmtId="168" fontId="14" fillId="0" borderId="0" xfId="3" applyNumberFormat="1" applyFont="1" applyAlignment="1">
      <alignment horizontal="left"/>
    </xf>
    <xf numFmtId="0" fontId="13" fillId="0" borderId="0" xfId="3"/>
    <xf numFmtId="0" fontId="9" fillId="0" borderId="0" xfId="0" quotePrefix="1" applyFont="1"/>
    <xf numFmtId="0" fontId="1" fillId="0" borderId="0" xfId="0" applyFont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0" fillId="0" borderId="12" xfId="0" applyBorder="1"/>
    <xf numFmtId="0" fontId="0" fillId="4" borderId="0" xfId="0" applyFont="1" applyFill="1" applyBorder="1"/>
    <xf numFmtId="49" fontId="10" fillId="4" borderId="0" xfId="0" applyNumberFormat="1" applyFont="1" applyFill="1" applyBorder="1"/>
    <xf numFmtId="166" fontId="0" fillId="4" borderId="0" xfId="0" applyNumberFormat="1" applyFill="1" applyBorder="1"/>
    <xf numFmtId="0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20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" fontId="0" fillId="4" borderId="0" xfId="0" applyNumberForma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14" fillId="0" borderId="0" xfId="9" applyFont="1"/>
    <xf numFmtId="1" fontId="4" fillId="0" borderId="4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6" fontId="1" fillId="4" borderId="0" xfId="0" applyNumberFormat="1" applyFont="1" applyFill="1" applyBorder="1"/>
    <xf numFmtId="0" fontId="1" fillId="4" borderId="0" xfId="0" applyNumberFormat="1" applyFont="1" applyFill="1" applyBorder="1" applyAlignment="1">
      <alignment horizontal="center"/>
    </xf>
    <xf numFmtId="0" fontId="0" fillId="0" borderId="6" xfId="0" applyFill="1" applyBorder="1"/>
    <xf numFmtId="49" fontId="7" fillId="0" borderId="6" xfId="0" applyNumberFormat="1" applyFont="1" applyFill="1" applyBorder="1"/>
    <xf numFmtId="49" fontId="1" fillId="0" borderId="6" xfId="0" applyNumberFormat="1" applyFont="1" applyFill="1" applyBorder="1"/>
    <xf numFmtId="1" fontId="7" fillId="0" borderId="6" xfId="0" applyNumberFormat="1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0" fontId="0" fillId="0" borderId="6" xfId="0" applyFont="1" applyFill="1" applyBorder="1"/>
    <xf numFmtId="20" fontId="7" fillId="0" borderId="6" xfId="0" applyNumberFormat="1" applyFon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5" fontId="0" fillId="0" borderId="6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0" fontId="1" fillId="0" borderId="2" xfId="0" applyFont="1" applyFill="1" applyBorder="1"/>
    <xf numFmtId="165" fontId="7" fillId="0" borderId="6" xfId="0" applyNumberFormat="1" applyFon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7" fillId="0" borderId="6" xfId="0" applyFont="1" applyFill="1" applyBorder="1"/>
    <xf numFmtId="0" fontId="7" fillId="0" borderId="0" xfId="0" applyFont="1" applyFill="1"/>
    <xf numFmtId="2" fontId="7" fillId="6" borderId="0" xfId="0" applyNumberFormat="1" applyFont="1" applyFill="1" applyAlignment="1">
      <alignment horizontal="right"/>
    </xf>
    <xf numFmtId="20" fontId="0" fillId="6" borderId="6" xfId="0" applyNumberFormat="1" applyFill="1" applyBorder="1" applyAlignment="1">
      <alignment horizontal="right"/>
    </xf>
    <xf numFmtId="0" fontId="7" fillId="6" borderId="6" xfId="0" applyFont="1" applyFill="1" applyBorder="1" applyAlignment="1">
      <alignment horizontal="right"/>
    </xf>
    <xf numFmtId="165" fontId="0" fillId="6" borderId="6" xfId="0" applyNumberFormat="1" applyFill="1" applyBorder="1" applyAlignment="1">
      <alignment horizontal="right"/>
    </xf>
    <xf numFmtId="2" fontId="0" fillId="6" borderId="6" xfId="0" applyNumberFormat="1" applyFill="1" applyBorder="1" applyAlignment="1">
      <alignment horizontal="right"/>
    </xf>
    <xf numFmtId="164" fontId="1" fillId="0" borderId="0" xfId="0" applyNumberFormat="1" applyFont="1" applyFill="1" applyBorder="1"/>
    <xf numFmtId="0" fontId="4" fillId="0" borderId="4" xfId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26" fillId="0" borderId="0" xfId="0" applyFont="1" applyAlignment="1"/>
    <xf numFmtId="0" fontId="4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3" xfId="0" applyNumberFormat="1" applyFont="1" applyBorder="1" applyAlignment="1">
      <alignment horizontal="center"/>
    </xf>
    <xf numFmtId="14" fontId="4" fillId="7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10">
    <cellStyle name="Standard" xfId="0" builtinId="0"/>
    <cellStyle name="Standard 2" xfId="1"/>
    <cellStyle name="Standard 3" xfId="2"/>
    <cellStyle name="Standard 4" xfId="8"/>
    <cellStyle name="Standard_112 (2)" xfId="3"/>
    <cellStyle name="Standard_320A" xfId="4"/>
    <cellStyle name="Standard_818" xfId="9"/>
    <cellStyle name="Standard_820" xfId="5"/>
    <cellStyle name="Standard_EX112" xfId="6"/>
    <cellStyle name="Standard_EXOT81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G1048576"/>
  <sheetViews>
    <sheetView zoomScale="110" zoomScaleNormal="110" workbookViewId="0">
      <pane xSplit="4" ySplit="1" topLeftCell="BE2" activePane="bottomRight" state="frozen"/>
      <selection pane="topRight" activeCell="D1" sqref="D1"/>
      <selection pane="bottomLeft" activeCell="A2" sqref="A2"/>
      <selection pane="bottomRight" activeCell="BI12" sqref="BI12"/>
    </sheetView>
  </sheetViews>
  <sheetFormatPr baseColWidth="10" defaultRowHeight="12.75" x14ac:dyDescent="0.2"/>
  <cols>
    <col min="1" max="1" width="10.42578125" customWidth="1"/>
    <col min="2" max="2" width="4.28515625" customWidth="1"/>
    <col min="3" max="3" width="18.85546875" bestFit="1" customWidth="1"/>
    <col min="4" max="4" width="13.7109375" style="60" customWidth="1"/>
    <col min="5" max="5" width="9.7109375" style="60" customWidth="1"/>
    <col min="6" max="6" width="14.140625" customWidth="1"/>
    <col min="7" max="7" width="7.85546875" customWidth="1"/>
    <col min="8" max="8" width="18.140625" bestFit="1" customWidth="1"/>
    <col min="9" max="9" width="9.5703125" style="57" customWidth="1"/>
    <col min="10" max="10" width="27" bestFit="1" customWidth="1"/>
    <col min="11" max="11" width="6.85546875" style="51" customWidth="1"/>
    <col min="12" max="12" width="9.85546875" style="22" customWidth="1"/>
    <col min="13" max="13" width="6" style="45" customWidth="1"/>
    <col min="14" max="14" width="8.140625" style="46" customWidth="1"/>
    <col min="15" max="15" width="8.28515625" style="1" customWidth="1"/>
    <col min="16" max="16" width="7.7109375" style="126" customWidth="1"/>
    <col min="17" max="17" width="7.5703125" style="4" bestFit="1" customWidth="1"/>
    <col min="18" max="18" width="51.7109375" customWidth="1"/>
    <col min="19" max="19" width="24.140625" customWidth="1"/>
    <col min="20" max="20" width="17.7109375" style="1" customWidth="1"/>
    <col min="21" max="21" width="7.28515625" style="2" customWidth="1"/>
    <col min="22" max="22" width="7" style="2" customWidth="1"/>
    <col min="23" max="23" width="5.85546875" style="2" customWidth="1"/>
    <col min="24" max="24" width="6.85546875" style="130" customWidth="1"/>
    <col min="25" max="25" width="6.85546875" style="7" bestFit="1" customWidth="1"/>
    <col min="26" max="26" width="7.42578125" style="7" customWidth="1"/>
    <col min="27" max="27" width="8.28515625" style="130" customWidth="1"/>
    <col min="28" max="28" width="7.85546875" style="121" customWidth="1"/>
    <col min="29" max="29" width="10.28515625" style="1" customWidth="1"/>
    <col min="30" max="30" width="9.5703125" style="126" customWidth="1"/>
    <col min="31" max="31" width="10.28515625" customWidth="1"/>
    <col min="32" max="32" width="8.85546875" customWidth="1"/>
    <col min="33" max="33" width="35" customWidth="1"/>
    <col min="34" max="34" width="17.85546875" customWidth="1"/>
    <col min="35" max="35" width="13.42578125" customWidth="1"/>
    <col min="36" max="36" width="14.140625" style="5" customWidth="1"/>
    <col min="37" max="37" width="6" style="5" bestFit="1" customWidth="1"/>
    <col min="38" max="39" width="6" style="3" customWidth="1"/>
    <col min="40" max="40" width="7.5703125" style="5" bestFit="1" customWidth="1"/>
    <col min="41" max="41" width="4.5703125" style="5" customWidth="1"/>
    <col min="42" max="42" width="5.5703125" style="5" bestFit="1" customWidth="1"/>
    <col min="43" max="44" width="6" style="3" customWidth="1"/>
    <col min="45" max="45" width="6.5703125" style="5" customWidth="1"/>
    <col min="46" max="46" width="4.5703125" style="5" customWidth="1"/>
    <col min="47" max="47" width="5.5703125" style="5" bestFit="1" customWidth="1"/>
    <col min="48" max="49" width="6" style="3" customWidth="1"/>
    <col min="50" max="50" width="6.42578125" style="5" customWidth="1"/>
    <col min="51" max="51" width="4.5703125" style="5" customWidth="1"/>
    <col min="52" max="52" width="4.28515625" style="5" customWidth="1"/>
    <col min="53" max="54" width="6" style="3" customWidth="1"/>
    <col min="55" max="55" width="6.140625" style="5" bestFit="1" customWidth="1"/>
    <col min="56" max="56" width="6.140625" style="5" customWidth="1"/>
    <col min="57" max="57" width="6" style="5" bestFit="1" customWidth="1"/>
    <col min="58" max="58" width="6" style="3" customWidth="1"/>
    <col min="59" max="59" width="6" style="177" customWidth="1"/>
    <col min="60" max="60" width="6" style="257" customWidth="1"/>
    <col min="61" max="61" width="6.5703125" style="5" customWidth="1"/>
    <col min="62" max="62" width="4.85546875" customWidth="1"/>
    <col min="63" max="63" width="20.5703125" customWidth="1"/>
    <col min="64" max="64" width="16.7109375" customWidth="1"/>
  </cols>
  <sheetData>
    <row r="1" spans="1:82" ht="13.5" thickBot="1" x14ac:dyDescent="0.25">
      <c r="A1" s="111" t="s">
        <v>787</v>
      </c>
      <c r="B1" t="s">
        <v>0</v>
      </c>
      <c r="C1" t="s">
        <v>1</v>
      </c>
      <c r="D1" s="61" t="s">
        <v>2</v>
      </c>
      <c r="E1" s="138" t="s">
        <v>696</v>
      </c>
      <c r="F1" s="275" t="s">
        <v>3</v>
      </c>
      <c r="G1" s="61" t="s">
        <v>473</v>
      </c>
      <c r="H1" s="61" t="s">
        <v>474</v>
      </c>
      <c r="I1" s="57" t="s">
        <v>4</v>
      </c>
      <c r="J1" t="s">
        <v>5</v>
      </c>
      <c r="K1" s="51" t="s">
        <v>6</v>
      </c>
      <c r="L1" s="22" t="s">
        <v>7</v>
      </c>
      <c r="M1" s="45" t="s">
        <v>8</v>
      </c>
      <c r="N1" s="46" t="s">
        <v>9</v>
      </c>
      <c r="O1" s="124" t="s">
        <v>517</v>
      </c>
      <c r="P1" s="126" t="s">
        <v>10</v>
      </c>
      <c r="Q1" s="125" t="s">
        <v>516</v>
      </c>
      <c r="R1" s="4" t="s">
        <v>11</v>
      </c>
      <c r="S1" t="s">
        <v>12</v>
      </c>
      <c r="T1" t="s">
        <v>13</v>
      </c>
      <c r="U1" s="1" t="s">
        <v>14</v>
      </c>
      <c r="V1" s="4" t="s">
        <v>15</v>
      </c>
      <c r="W1" s="4" t="s">
        <v>16</v>
      </c>
      <c r="X1" s="127" t="s">
        <v>17</v>
      </c>
      <c r="Y1" s="113" t="s">
        <v>18</v>
      </c>
      <c r="Z1" s="6" t="s">
        <v>19</v>
      </c>
      <c r="AA1" s="131" t="s">
        <v>20</v>
      </c>
      <c r="AB1" s="113" t="s">
        <v>21</v>
      </c>
      <c r="AC1" s="116" t="s">
        <v>22</v>
      </c>
      <c r="AD1" s="133" t="s">
        <v>23</v>
      </c>
      <c r="AE1" s="176" t="s">
        <v>24</v>
      </c>
      <c r="AF1" s="156" t="s">
        <v>25</v>
      </c>
      <c r="AG1" s="156" t="s">
        <v>21</v>
      </c>
      <c r="AH1" s="156" t="s">
        <v>26</v>
      </c>
      <c r="AI1" s="156" t="s">
        <v>27</v>
      </c>
      <c r="AJ1" s="156" t="s">
        <v>28</v>
      </c>
      <c r="AK1" s="235" t="s">
        <v>29</v>
      </c>
      <c r="AL1" s="235" t="s">
        <v>30</v>
      </c>
      <c r="AM1" s="236" t="s">
        <v>645</v>
      </c>
      <c r="AN1" s="237" t="s">
        <v>31</v>
      </c>
      <c r="AO1" s="235" t="s">
        <v>32</v>
      </c>
      <c r="AP1" s="235" t="s">
        <v>33</v>
      </c>
      <c r="AQ1" s="235" t="s">
        <v>34</v>
      </c>
      <c r="AR1" s="236" t="s">
        <v>646</v>
      </c>
      <c r="AS1" s="237" t="s">
        <v>35</v>
      </c>
      <c r="AT1" s="235" t="s">
        <v>36</v>
      </c>
      <c r="AU1" s="235" t="s">
        <v>37</v>
      </c>
      <c r="AV1" s="235" t="s">
        <v>38</v>
      </c>
      <c r="AW1" s="236" t="s">
        <v>647</v>
      </c>
      <c r="AX1" s="237" t="s">
        <v>39</v>
      </c>
      <c r="AY1" s="235" t="s">
        <v>40</v>
      </c>
      <c r="AZ1" s="235" t="s">
        <v>41</v>
      </c>
      <c r="BA1" s="235" t="s">
        <v>42</v>
      </c>
      <c r="BB1" s="236" t="s">
        <v>648</v>
      </c>
      <c r="BC1" s="237" t="s">
        <v>43</v>
      </c>
      <c r="BD1" s="235" t="s">
        <v>44</v>
      </c>
      <c r="BE1" s="235" t="s">
        <v>45</v>
      </c>
      <c r="BF1" s="235" t="s">
        <v>46</v>
      </c>
      <c r="BG1" s="236" t="s">
        <v>802</v>
      </c>
      <c r="BH1" s="256" t="s">
        <v>649</v>
      </c>
      <c r="BI1" s="237" t="s">
        <v>47</v>
      </c>
      <c r="BJ1" s="235" t="s">
        <v>48</v>
      </c>
      <c r="BK1" s="156" t="s">
        <v>49</v>
      </c>
      <c r="BL1" s="238" t="s">
        <v>50</v>
      </c>
      <c r="BM1" s="156" t="s">
        <v>51</v>
      </c>
      <c r="BN1" s="156" t="s">
        <v>52</v>
      </c>
      <c r="BO1" s="156" t="s">
        <v>53</v>
      </c>
      <c r="BP1" s="156"/>
      <c r="BQ1" s="156"/>
      <c r="BR1" s="156"/>
      <c r="BS1" s="156"/>
      <c r="BT1" s="156"/>
      <c r="BU1" s="156"/>
      <c r="BV1" s="156"/>
      <c r="BW1" s="156"/>
    </row>
    <row r="2" spans="1:82" s="156" customFormat="1" ht="13.5" thickBot="1" x14ac:dyDescent="0.25">
      <c r="A2" s="83">
        <v>1</v>
      </c>
      <c r="B2" s="297">
        <f>B42+1</f>
        <v>47</v>
      </c>
      <c r="C2" s="139" t="s">
        <v>90</v>
      </c>
      <c r="D2" s="298" t="s">
        <v>91</v>
      </c>
      <c r="E2" s="299" t="s">
        <v>738</v>
      </c>
      <c r="F2" s="260">
        <v>170607707</v>
      </c>
      <c r="G2" s="298" t="s">
        <v>91</v>
      </c>
      <c r="H2" s="86" t="s">
        <v>476</v>
      </c>
      <c r="I2" s="144">
        <v>42907</v>
      </c>
      <c r="J2" s="112" t="s">
        <v>825</v>
      </c>
      <c r="K2" s="88">
        <v>34</v>
      </c>
      <c r="L2" s="84" t="s">
        <v>65</v>
      </c>
      <c r="M2" s="300">
        <v>125</v>
      </c>
      <c r="N2" s="301">
        <v>11.2</v>
      </c>
      <c r="O2" s="89" t="s">
        <v>556</v>
      </c>
      <c r="P2" s="301">
        <v>8.9</v>
      </c>
      <c r="Q2" s="316">
        <f t="shared" ref="Q2:Q11" si="0">O2-P2</f>
        <v>119.83500000000001</v>
      </c>
      <c r="R2" s="302" t="s">
        <v>57</v>
      </c>
      <c r="S2" s="303" t="s">
        <v>58</v>
      </c>
      <c r="T2" s="83" t="s">
        <v>59</v>
      </c>
      <c r="U2" s="301">
        <v>10.5</v>
      </c>
      <c r="V2" s="304">
        <v>0.46736111111111112</v>
      </c>
      <c r="W2" s="305">
        <v>0.47986111111111113</v>
      </c>
      <c r="X2" s="306">
        <v>18</v>
      </c>
      <c r="Y2" s="317">
        <f t="shared" ref="Y2:Y11" si="1">W2-V2</f>
        <v>1.2500000000000011E-2</v>
      </c>
      <c r="Z2" s="307">
        <v>3.5840000000000001</v>
      </c>
      <c r="AA2" s="307">
        <v>3.6219999999999999</v>
      </c>
      <c r="AB2" s="318">
        <f t="shared" ref="AB2:AB11" si="2">(AA2-Z2)*1000</f>
        <v>37.999999999999815</v>
      </c>
      <c r="AC2" s="319">
        <f t="shared" ref="AC2:AC11" si="3">AB2/X2</f>
        <v>2.1111111111111009</v>
      </c>
      <c r="AD2" s="309">
        <v>10.33</v>
      </c>
      <c r="AE2" s="320">
        <f t="shared" ref="AE2:AE11" si="4">AD2-P2</f>
        <v>1.4299999999999997</v>
      </c>
      <c r="AF2" s="310" t="s">
        <v>810</v>
      </c>
      <c r="AG2" s="146" t="s">
        <v>811</v>
      </c>
      <c r="AH2" s="139" t="s">
        <v>801</v>
      </c>
      <c r="AI2" s="139" t="s">
        <v>82</v>
      </c>
      <c r="AJ2" s="139" t="s">
        <v>61</v>
      </c>
      <c r="AK2" s="311">
        <v>15.4</v>
      </c>
      <c r="AL2" s="308">
        <v>7.28</v>
      </c>
      <c r="AM2" s="312">
        <v>141</v>
      </c>
      <c r="AN2" s="312">
        <v>2110</v>
      </c>
      <c r="AO2" s="308">
        <v>6.07</v>
      </c>
      <c r="AP2" s="308">
        <v>15.5</v>
      </c>
      <c r="AQ2" s="308">
        <v>7.28</v>
      </c>
      <c r="AR2" s="312">
        <v>130</v>
      </c>
      <c r="AS2" s="312">
        <v>2110</v>
      </c>
      <c r="AT2" s="308">
        <v>5.84</v>
      </c>
      <c r="AU2" s="308">
        <v>15</v>
      </c>
      <c r="AV2" s="308">
        <v>7.28</v>
      </c>
      <c r="AW2" s="312">
        <v>120</v>
      </c>
      <c r="AX2" s="312">
        <v>2110</v>
      </c>
      <c r="AY2" s="308">
        <v>5.82</v>
      </c>
      <c r="AZ2" s="308"/>
      <c r="BA2" s="308"/>
      <c r="BB2" s="312"/>
      <c r="BC2" s="312"/>
      <c r="BD2" s="308"/>
      <c r="BE2" s="308">
        <v>15</v>
      </c>
      <c r="BF2" s="308">
        <v>7.28</v>
      </c>
      <c r="BG2" s="313">
        <v>120</v>
      </c>
      <c r="BH2" s="257">
        <f>ROUND(-0.718182*BE2+224.59091+BG2,0)</f>
        <v>334</v>
      </c>
      <c r="BI2" s="312">
        <v>2110</v>
      </c>
      <c r="BJ2" s="308">
        <v>5.82</v>
      </c>
      <c r="BK2" s="314" t="s">
        <v>57</v>
      </c>
      <c r="BL2" s="315" t="s">
        <v>504</v>
      </c>
      <c r="BM2" s="297" t="s">
        <v>62</v>
      </c>
      <c r="BN2" s="297" t="s">
        <v>57</v>
      </c>
      <c r="BO2" s="297" t="s">
        <v>57</v>
      </c>
      <c r="BP2" s="139"/>
      <c r="BQ2" s="83"/>
    </row>
    <row r="3" spans="1:82" x14ac:dyDescent="0.2">
      <c r="A3" s="83">
        <v>2</v>
      </c>
      <c r="B3" s="83">
        <f>B2+1</f>
        <v>48</v>
      </c>
      <c r="C3" s="84" t="s">
        <v>90</v>
      </c>
      <c r="D3" s="86" t="s">
        <v>92</v>
      </c>
      <c r="E3" s="112" t="s">
        <v>739</v>
      </c>
      <c r="F3" s="260">
        <f>1+F2</f>
        <v>170607708</v>
      </c>
      <c r="G3" s="86" t="s">
        <v>92</v>
      </c>
      <c r="H3" s="86" t="s">
        <v>476</v>
      </c>
      <c r="I3" s="144">
        <v>42907</v>
      </c>
      <c r="J3" s="112" t="s">
        <v>825</v>
      </c>
      <c r="K3" s="88">
        <v>34</v>
      </c>
      <c r="L3" s="84" t="s">
        <v>65</v>
      </c>
      <c r="M3" s="85">
        <v>125</v>
      </c>
      <c r="N3" s="89">
        <v>10.65</v>
      </c>
      <c r="O3" s="89" t="s">
        <v>557</v>
      </c>
      <c r="P3" s="89">
        <v>6.9</v>
      </c>
      <c r="Q3" s="122">
        <f t="shared" si="0"/>
        <v>118.425</v>
      </c>
      <c r="R3" s="225" t="s">
        <v>57</v>
      </c>
      <c r="S3" s="82" t="s">
        <v>58</v>
      </c>
      <c r="T3" s="83" t="s">
        <v>59</v>
      </c>
      <c r="U3" s="89">
        <v>10.65</v>
      </c>
      <c r="V3" s="90">
        <v>0.48958333333333331</v>
      </c>
      <c r="W3" s="217">
        <v>0.50208333333333333</v>
      </c>
      <c r="X3" s="129">
        <v>18</v>
      </c>
      <c r="Y3" s="115">
        <f t="shared" si="1"/>
        <v>1.2500000000000011E-2</v>
      </c>
      <c r="Z3" s="91">
        <v>3.6219999999999999</v>
      </c>
      <c r="AA3" s="91">
        <v>3.6469999999999998</v>
      </c>
      <c r="AB3" s="117">
        <f t="shared" si="2"/>
        <v>24.999999999999911</v>
      </c>
      <c r="AC3" s="119">
        <f t="shared" si="3"/>
        <v>1.388888888888884</v>
      </c>
      <c r="AD3" s="134">
        <v>8.6999999999999993</v>
      </c>
      <c r="AE3" s="123">
        <f t="shared" si="4"/>
        <v>1.7999999999999989</v>
      </c>
      <c r="AF3" s="139" t="s">
        <v>810</v>
      </c>
      <c r="AG3" s="146" t="s">
        <v>811</v>
      </c>
      <c r="AH3" s="140" t="s">
        <v>60</v>
      </c>
      <c r="AI3" s="140" t="s">
        <v>57</v>
      </c>
      <c r="AJ3" s="140" t="s">
        <v>61</v>
      </c>
      <c r="AK3" s="95">
        <v>15.4</v>
      </c>
      <c r="AL3" s="93">
        <v>7.18</v>
      </c>
      <c r="AM3" s="94">
        <v>124</v>
      </c>
      <c r="AN3" s="94">
        <v>2350</v>
      </c>
      <c r="AO3" s="93">
        <v>0.89</v>
      </c>
      <c r="AP3" s="93">
        <v>16</v>
      </c>
      <c r="AQ3" s="93">
        <v>7.18</v>
      </c>
      <c r="AR3" s="94">
        <v>91</v>
      </c>
      <c r="AS3" s="94">
        <v>2360</v>
      </c>
      <c r="AT3" s="93">
        <v>0.36</v>
      </c>
      <c r="AU3" s="93">
        <v>15.7</v>
      </c>
      <c r="AV3" s="93">
        <v>7.18</v>
      </c>
      <c r="AW3" s="94">
        <v>81</v>
      </c>
      <c r="AX3" s="94">
        <v>2360</v>
      </c>
      <c r="AY3" s="93">
        <v>0.32</v>
      </c>
      <c r="AZ3" s="93"/>
      <c r="BA3" s="93"/>
      <c r="BB3" s="94"/>
      <c r="BC3" s="94"/>
      <c r="BD3" s="93"/>
      <c r="BE3" s="93">
        <v>15.7</v>
      </c>
      <c r="BF3" s="93">
        <v>7.18</v>
      </c>
      <c r="BG3" s="94">
        <v>81</v>
      </c>
      <c r="BH3" s="177">
        <f t="shared" ref="BH3:BH66" si="5">ROUND(-0.718182*BE3+224.59091+BG3,0)</f>
        <v>294</v>
      </c>
      <c r="BI3" s="94">
        <v>2360</v>
      </c>
      <c r="BJ3" s="93">
        <v>0.32</v>
      </c>
      <c r="BK3" s="84" t="s">
        <v>57</v>
      </c>
      <c r="BL3" s="84" t="s">
        <v>504</v>
      </c>
      <c r="BM3" s="83" t="s">
        <v>62</v>
      </c>
      <c r="BN3" s="83" t="s">
        <v>57</v>
      </c>
      <c r="BO3" s="83" t="s">
        <v>57</v>
      </c>
      <c r="BP3" s="140"/>
      <c r="BQ3" s="83"/>
      <c r="BR3" s="83"/>
      <c r="BS3" s="156"/>
      <c r="BT3" s="156"/>
      <c r="BU3" s="156"/>
      <c r="BV3" s="156"/>
      <c r="BW3" s="156"/>
    </row>
    <row r="4" spans="1:82" x14ac:dyDescent="0.2">
      <c r="A4" s="83">
        <v>3</v>
      </c>
      <c r="B4" s="83">
        <f>B3+1</f>
        <v>49</v>
      </c>
      <c r="C4" s="84" t="s">
        <v>90</v>
      </c>
      <c r="D4" s="86" t="s">
        <v>93</v>
      </c>
      <c r="E4" s="112" t="s">
        <v>740</v>
      </c>
      <c r="F4" s="260">
        <f>1+F3</f>
        <v>170607709</v>
      </c>
      <c r="G4" s="86" t="s">
        <v>93</v>
      </c>
      <c r="H4" s="86" t="s">
        <v>476</v>
      </c>
      <c r="I4" s="144">
        <v>42907</v>
      </c>
      <c r="J4" s="112" t="s">
        <v>825</v>
      </c>
      <c r="K4" s="88">
        <v>34</v>
      </c>
      <c r="L4" s="84" t="s">
        <v>65</v>
      </c>
      <c r="M4" s="85">
        <v>50</v>
      </c>
      <c r="N4" s="89">
        <v>15.9</v>
      </c>
      <c r="O4" s="89" t="s">
        <v>558</v>
      </c>
      <c r="P4" s="89">
        <v>6.37</v>
      </c>
      <c r="Q4" s="122">
        <f t="shared" si="0"/>
        <v>115.56099999999999</v>
      </c>
      <c r="R4" s="225" t="s">
        <v>57</v>
      </c>
      <c r="S4" s="84" t="s">
        <v>58</v>
      </c>
      <c r="T4" s="84" t="s">
        <v>59</v>
      </c>
      <c r="U4" s="89">
        <v>15.9</v>
      </c>
      <c r="V4" s="90">
        <v>0.5541666666666667</v>
      </c>
      <c r="W4" s="90">
        <v>0.56666666666666665</v>
      </c>
      <c r="X4" s="128">
        <v>18</v>
      </c>
      <c r="Y4" s="114">
        <f t="shared" si="1"/>
        <v>1.2499999999999956E-2</v>
      </c>
      <c r="Z4" s="91">
        <v>3.6930000000000001</v>
      </c>
      <c r="AA4" s="91">
        <v>3.7109999999999999</v>
      </c>
      <c r="AB4" s="117">
        <f t="shared" si="2"/>
        <v>17.999999999999794</v>
      </c>
      <c r="AC4" s="118">
        <f t="shared" si="3"/>
        <v>0.99999999999998856</v>
      </c>
      <c r="AD4" s="89">
        <v>12.45</v>
      </c>
      <c r="AE4" s="123">
        <f t="shared" si="4"/>
        <v>6.0799999999999992</v>
      </c>
      <c r="AF4" s="140" t="s">
        <v>810</v>
      </c>
      <c r="AG4" s="146" t="s">
        <v>811</v>
      </c>
      <c r="AH4" s="140" t="s">
        <v>60</v>
      </c>
      <c r="AI4" s="140" t="s">
        <v>57</v>
      </c>
      <c r="AJ4" s="140" t="s">
        <v>61</v>
      </c>
      <c r="AK4" s="95">
        <v>15.5</v>
      </c>
      <c r="AL4" s="93">
        <v>7.09</v>
      </c>
      <c r="AM4" s="94">
        <v>-29</v>
      </c>
      <c r="AN4" s="94">
        <v>2900</v>
      </c>
      <c r="AO4" s="93">
        <v>0.83</v>
      </c>
      <c r="AP4" s="93">
        <v>15.6</v>
      </c>
      <c r="AQ4" s="93">
        <v>7.2</v>
      </c>
      <c r="AR4" s="94">
        <v>12</v>
      </c>
      <c r="AS4" s="94">
        <v>1575</v>
      </c>
      <c r="AT4" s="93">
        <v>0.63</v>
      </c>
      <c r="AU4" s="93">
        <v>17.600000000000001</v>
      </c>
      <c r="AV4" s="93">
        <v>7.19</v>
      </c>
      <c r="AW4" s="94">
        <v>12</v>
      </c>
      <c r="AX4" s="94">
        <v>2120</v>
      </c>
      <c r="AY4" s="93">
        <v>0.57999999999999996</v>
      </c>
      <c r="AZ4" s="93"/>
      <c r="BA4" s="93"/>
      <c r="BB4" s="94"/>
      <c r="BC4" s="94"/>
      <c r="BD4" s="93"/>
      <c r="BE4" s="93">
        <v>17.600000000000001</v>
      </c>
      <c r="BF4" s="93">
        <v>7.19</v>
      </c>
      <c r="BG4" s="94">
        <v>12</v>
      </c>
      <c r="BH4" s="177">
        <f t="shared" si="5"/>
        <v>224</v>
      </c>
      <c r="BI4" s="94">
        <v>2120</v>
      </c>
      <c r="BJ4" s="93">
        <v>0.57999999999999996</v>
      </c>
      <c r="BK4" s="83" t="s">
        <v>57</v>
      </c>
      <c r="BL4" s="84" t="s">
        <v>504</v>
      </c>
      <c r="BM4" s="83" t="s">
        <v>62</v>
      </c>
      <c r="BN4" s="83" t="s">
        <v>57</v>
      </c>
      <c r="BO4" s="83" t="s">
        <v>57</v>
      </c>
      <c r="BP4" s="140"/>
      <c r="BQ4" s="83"/>
      <c r="BR4" s="83"/>
      <c r="BS4" s="156"/>
      <c r="BT4" s="156"/>
      <c r="BU4" s="156"/>
      <c r="BV4" s="156"/>
      <c r="BW4" s="156"/>
    </row>
    <row r="5" spans="1:82" x14ac:dyDescent="0.2">
      <c r="A5" s="82">
        <v>4</v>
      </c>
      <c r="B5" s="83">
        <f>B78+1</f>
        <v>51</v>
      </c>
      <c r="C5" s="84" t="s">
        <v>90</v>
      </c>
      <c r="D5" s="86" t="s">
        <v>96</v>
      </c>
      <c r="E5" s="112" t="s">
        <v>742</v>
      </c>
      <c r="F5" s="260">
        <f t="shared" ref="F5:F7" si="6">1+F4</f>
        <v>170607710</v>
      </c>
      <c r="G5" s="86" t="s">
        <v>96</v>
      </c>
      <c r="H5" s="86" t="s">
        <v>476</v>
      </c>
      <c r="I5" s="144">
        <v>42907</v>
      </c>
      <c r="J5" s="112" t="s">
        <v>825</v>
      </c>
      <c r="K5" s="88">
        <v>34</v>
      </c>
      <c r="L5" s="84" t="s">
        <v>65</v>
      </c>
      <c r="M5" s="85">
        <v>125</v>
      </c>
      <c r="N5" s="89">
        <v>11.6</v>
      </c>
      <c r="O5" s="89" t="s">
        <v>560</v>
      </c>
      <c r="P5" s="89">
        <v>10.48</v>
      </c>
      <c r="Q5" s="122">
        <f t="shared" si="0"/>
        <v>118.98</v>
      </c>
      <c r="R5" s="225" t="s">
        <v>57</v>
      </c>
      <c r="S5" s="84" t="s">
        <v>58</v>
      </c>
      <c r="T5" s="84" t="s">
        <v>59</v>
      </c>
      <c r="U5" s="89">
        <v>11</v>
      </c>
      <c r="V5" s="90">
        <v>0.44791666666666669</v>
      </c>
      <c r="W5" s="90">
        <v>0.4604166666666667</v>
      </c>
      <c r="X5" s="128">
        <v>18</v>
      </c>
      <c r="Y5" s="114">
        <f t="shared" si="1"/>
        <v>1.2500000000000011E-2</v>
      </c>
      <c r="Z5" s="91">
        <v>3.5529999999999999</v>
      </c>
      <c r="AA5" s="91">
        <v>3.5840000000000001</v>
      </c>
      <c r="AB5" s="117">
        <f t="shared" si="2"/>
        <v>31.000000000000139</v>
      </c>
      <c r="AC5" s="118">
        <f t="shared" si="3"/>
        <v>1.7222222222222299</v>
      </c>
      <c r="AD5" s="89">
        <v>10.99</v>
      </c>
      <c r="AE5" s="122">
        <f t="shared" si="4"/>
        <v>0.50999999999999979</v>
      </c>
      <c r="AF5" s="140" t="s">
        <v>810</v>
      </c>
      <c r="AG5" s="146" t="s">
        <v>811</v>
      </c>
      <c r="AH5" s="140" t="s">
        <v>813</v>
      </c>
      <c r="AI5" s="140" t="s">
        <v>66</v>
      </c>
      <c r="AJ5" s="140" t="s">
        <v>61</v>
      </c>
      <c r="AK5" s="95">
        <v>16.8</v>
      </c>
      <c r="AL5" s="93">
        <v>7.35</v>
      </c>
      <c r="AM5" s="94">
        <v>136</v>
      </c>
      <c r="AN5" s="94">
        <v>1877</v>
      </c>
      <c r="AO5" s="93">
        <v>7.06</v>
      </c>
      <c r="AP5" s="93">
        <v>18.8</v>
      </c>
      <c r="AQ5" s="93">
        <v>7.32</v>
      </c>
      <c r="AR5" s="94">
        <v>136</v>
      </c>
      <c r="AS5" s="94">
        <v>1912</v>
      </c>
      <c r="AT5" s="93">
        <v>6.77</v>
      </c>
      <c r="AU5" s="93">
        <v>18.2</v>
      </c>
      <c r="AV5" s="93">
        <v>7.33</v>
      </c>
      <c r="AW5" s="94">
        <v>131</v>
      </c>
      <c r="AX5" s="94">
        <v>1920</v>
      </c>
      <c r="AY5" s="93">
        <v>6.66</v>
      </c>
      <c r="AZ5" s="93"/>
      <c r="BA5" s="93"/>
      <c r="BB5" s="94"/>
      <c r="BC5" s="94"/>
      <c r="BD5" s="93"/>
      <c r="BE5" s="93">
        <v>18.2</v>
      </c>
      <c r="BF5" s="93">
        <v>7.33</v>
      </c>
      <c r="BG5" s="94">
        <v>131</v>
      </c>
      <c r="BH5" s="177">
        <f t="shared" si="5"/>
        <v>343</v>
      </c>
      <c r="BI5" s="94">
        <v>1920</v>
      </c>
      <c r="BJ5" s="93">
        <v>6.66</v>
      </c>
      <c r="BK5" s="84" t="s">
        <v>57</v>
      </c>
      <c r="BL5" s="84" t="s">
        <v>504</v>
      </c>
      <c r="BM5" s="83" t="s">
        <v>62</v>
      </c>
      <c r="BN5" s="83" t="s">
        <v>57</v>
      </c>
      <c r="BO5" s="83" t="s">
        <v>57</v>
      </c>
      <c r="BP5" s="140"/>
      <c r="BQ5" s="83"/>
      <c r="BR5" s="83"/>
      <c r="BS5" s="83"/>
      <c r="BT5" s="83"/>
      <c r="BU5" s="83"/>
      <c r="BV5" s="83"/>
      <c r="BW5" s="83"/>
      <c r="BX5" s="62"/>
      <c r="BY5" s="62"/>
      <c r="BZ5" s="62"/>
      <c r="CA5" s="62"/>
      <c r="CB5" s="62"/>
      <c r="CC5" s="62"/>
      <c r="CD5" s="62"/>
    </row>
    <row r="6" spans="1:82" x14ac:dyDescent="0.2">
      <c r="A6" s="82">
        <v>5</v>
      </c>
      <c r="B6" s="83">
        <f>B5+1</f>
        <v>52</v>
      </c>
      <c r="C6" s="84" t="s">
        <v>90</v>
      </c>
      <c r="D6" s="86" t="s">
        <v>80</v>
      </c>
      <c r="E6" s="112" t="s">
        <v>743</v>
      </c>
      <c r="F6" s="260">
        <f t="shared" si="6"/>
        <v>170607711</v>
      </c>
      <c r="G6" s="86" t="s">
        <v>80</v>
      </c>
      <c r="H6" s="86" t="s">
        <v>476</v>
      </c>
      <c r="I6" s="144">
        <v>42907</v>
      </c>
      <c r="J6" s="112" t="s">
        <v>825</v>
      </c>
      <c r="K6" s="88">
        <v>34</v>
      </c>
      <c r="L6" s="84" t="s">
        <v>65</v>
      </c>
      <c r="M6" s="85">
        <v>125</v>
      </c>
      <c r="N6" s="89">
        <v>10.5</v>
      </c>
      <c r="O6" s="89" t="s">
        <v>561</v>
      </c>
      <c r="P6" s="89">
        <v>8.49</v>
      </c>
      <c r="Q6" s="122">
        <f t="shared" si="0"/>
        <v>125.74500000000002</v>
      </c>
      <c r="R6" s="232" t="s">
        <v>57</v>
      </c>
      <c r="S6" s="84" t="s">
        <v>58</v>
      </c>
      <c r="T6" s="84" t="s">
        <v>59</v>
      </c>
      <c r="U6" s="89">
        <v>9.5</v>
      </c>
      <c r="V6" s="90">
        <v>0.40972222222222227</v>
      </c>
      <c r="W6" s="90">
        <v>0.42222222222222222</v>
      </c>
      <c r="X6" s="128">
        <v>18</v>
      </c>
      <c r="Y6" s="114">
        <f t="shared" si="1"/>
        <v>1.2499999999999956E-2</v>
      </c>
      <c r="Z6" s="91">
        <v>3.3849999999999998</v>
      </c>
      <c r="AA6" s="91">
        <v>3.504</v>
      </c>
      <c r="AB6" s="117">
        <f t="shared" si="2"/>
        <v>119.00000000000021</v>
      </c>
      <c r="AC6" s="118">
        <f t="shared" si="3"/>
        <v>6.6111111111111232</v>
      </c>
      <c r="AD6" s="89">
        <v>8.58</v>
      </c>
      <c r="AE6" s="122">
        <f t="shared" si="4"/>
        <v>8.9999999999999858E-2</v>
      </c>
      <c r="AF6" s="140" t="s">
        <v>810</v>
      </c>
      <c r="AG6" s="146" t="s">
        <v>811</v>
      </c>
      <c r="AH6" s="140" t="s">
        <v>60</v>
      </c>
      <c r="AI6" s="140" t="s">
        <v>57</v>
      </c>
      <c r="AJ6" s="140" t="s">
        <v>61</v>
      </c>
      <c r="AK6" s="95">
        <v>12.7</v>
      </c>
      <c r="AL6" s="93">
        <v>7.29</v>
      </c>
      <c r="AM6" s="94">
        <v>35</v>
      </c>
      <c r="AN6" s="94">
        <v>2380</v>
      </c>
      <c r="AO6" s="93">
        <v>7.11</v>
      </c>
      <c r="AP6" s="93">
        <v>13</v>
      </c>
      <c r="AQ6" s="93">
        <v>7.3</v>
      </c>
      <c r="AR6" s="94">
        <v>43</v>
      </c>
      <c r="AS6" s="94">
        <v>2390</v>
      </c>
      <c r="AT6" s="93">
        <v>6.99</v>
      </c>
      <c r="AU6" s="93">
        <v>13.1</v>
      </c>
      <c r="AV6" s="93">
        <v>7.3</v>
      </c>
      <c r="AW6" s="94">
        <v>46</v>
      </c>
      <c r="AX6" s="94">
        <v>2390</v>
      </c>
      <c r="AY6" s="93">
        <v>6.96</v>
      </c>
      <c r="AZ6" s="93"/>
      <c r="BA6" s="93"/>
      <c r="BB6" s="94"/>
      <c r="BC6" s="94"/>
      <c r="BD6" s="93"/>
      <c r="BE6" s="93">
        <v>13.1</v>
      </c>
      <c r="BF6" s="93">
        <v>7.3</v>
      </c>
      <c r="BG6" s="94">
        <v>46</v>
      </c>
      <c r="BH6" s="177">
        <f t="shared" si="5"/>
        <v>261</v>
      </c>
      <c r="BI6" s="94">
        <v>2390</v>
      </c>
      <c r="BJ6" s="93">
        <v>6.96</v>
      </c>
      <c r="BK6" s="84" t="s">
        <v>57</v>
      </c>
      <c r="BL6" s="84" t="s">
        <v>504</v>
      </c>
      <c r="BM6" s="83" t="s">
        <v>62</v>
      </c>
      <c r="BN6" s="83" t="s">
        <v>57</v>
      </c>
      <c r="BO6" s="83" t="s">
        <v>57</v>
      </c>
      <c r="BP6" s="140"/>
      <c r="BQ6" s="83"/>
      <c r="BR6" s="83"/>
      <c r="BS6" s="83"/>
      <c r="BT6" s="83"/>
      <c r="BU6" s="83"/>
      <c r="BV6" s="83"/>
      <c r="BW6" s="83"/>
      <c r="BX6" s="62"/>
      <c r="BY6" s="62"/>
      <c r="BZ6" s="62"/>
      <c r="CA6" s="62"/>
      <c r="CB6" s="62"/>
      <c r="CC6" s="62"/>
      <c r="CD6" s="62"/>
    </row>
    <row r="7" spans="1:82" x14ac:dyDescent="0.2">
      <c r="A7" s="82">
        <v>6</v>
      </c>
      <c r="B7" s="83">
        <f>B6+1</f>
        <v>53</v>
      </c>
      <c r="C7" s="84" t="s">
        <v>90</v>
      </c>
      <c r="D7" s="86" t="s">
        <v>97</v>
      </c>
      <c r="E7" s="112" t="s">
        <v>744</v>
      </c>
      <c r="F7" s="260">
        <f t="shared" si="6"/>
        <v>170607712</v>
      </c>
      <c r="G7" s="86" t="s">
        <v>97</v>
      </c>
      <c r="H7" s="86" t="s">
        <v>476</v>
      </c>
      <c r="I7" s="144">
        <v>42907</v>
      </c>
      <c r="J7" s="112" t="s">
        <v>825</v>
      </c>
      <c r="K7" s="88">
        <v>34</v>
      </c>
      <c r="L7" s="84" t="s">
        <v>65</v>
      </c>
      <c r="M7" s="85">
        <v>125</v>
      </c>
      <c r="N7" s="89">
        <v>12.2</v>
      </c>
      <c r="O7" s="89" t="s">
        <v>562</v>
      </c>
      <c r="P7" s="89">
        <v>11.42</v>
      </c>
      <c r="Q7" s="122">
        <f t="shared" si="0"/>
        <v>119.04899999999999</v>
      </c>
      <c r="R7" s="232" t="s">
        <v>57</v>
      </c>
      <c r="S7" s="84" t="s">
        <v>58</v>
      </c>
      <c r="T7" s="84" t="s">
        <v>59</v>
      </c>
      <c r="U7" s="89">
        <v>12.2</v>
      </c>
      <c r="V7" s="90">
        <v>0.4291666666666667</v>
      </c>
      <c r="W7" s="90">
        <v>0.44166666666666665</v>
      </c>
      <c r="X7" s="128">
        <v>18</v>
      </c>
      <c r="Y7" s="114">
        <f t="shared" si="1"/>
        <v>1.2499999999999956E-2</v>
      </c>
      <c r="Z7" s="91">
        <v>3.508</v>
      </c>
      <c r="AA7" s="91">
        <v>3.5539999999999998</v>
      </c>
      <c r="AB7" s="117">
        <f t="shared" si="2"/>
        <v>45.999999999999815</v>
      </c>
      <c r="AC7" s="118">
        <f t="shared" si="3"/>
        <v>2.5555555555555451</v>
      </c>
      <c r="AD7" s="89">
        <v>11.53</v>
      </c>
      <c r="AE7" s="122">
        <f t="shared" si="4"/>
        <v>0.10999999999999943</v>
      </c>
      <c r="AF7" s="140" t="s">
        <v>810</v>
      </c>
      <c r="AG7" s="146" t="s">
        <v>811</v>
      </c>
      <c r="AH7" s="140" t="s">
        <v>60</v>
      </c>
      <c r="AI7" s="140" t="s">
        <v>57</v>
      </c>
      <c r="AJ7" s="140" t="s">
        <v>61</v>
      </c>
      <c r="AK7" s="95">
        <v>14.6</v>
      </c>
      <c r="AL7" s="93">
        <v>7.47</v>
      </c>
      <c r="AM7" s="94">
        <v>107</v>
      </c>
      <c r="AN7" s="94">
        <v>1546</v>
      </c>
      <c r="AO7" s="93">
        <v>7.27</v>
      </c>
      <c r="AP7" s="93">
        <v>14.5</v>
      </c>
      <c r="AQ7" s="93">
        <v>7.46</v>
      </c>
      <c r="AR7" s="94">
        <v>109</v>
      </c>
      <c r="AS7" s="94">
        <v>1558</v>
      </c>
      <c r="AT7" s="93">
        <v>6.69</v>
      </c>
      <c r="AU7" s="93">
        <v>14.3</v>
      </c>
      <c r="AV7" s="93">
        <v>7.46</v>
      </c>
      <c r="AW7" s="94">
        <v>118</v>
      </c>
      <c r="AX7" s="94">
        <v>1548</v>
      </c>
      <c r="AY7" s="93">
        <v>6.77</v>
      </c>
      <c r="AZ7" s="93"/>
      <c r="BA7" s="93"/>
      <c r="BB7" s="94"/>
      <c r="BC7" s="94"/>
      <c r="BD7" s="93"/>
      <c r="BE7" s="93">
        <v>14.3</v>
      </c>
      <c r="BF7" s="93">
        <v>7.46</v>
      </c>
      <c r="BG7" s="94">
        <v>118</v>
      </c>
      <c r="BH7" s="177">
        <f t="shared" si="5"/>
        <v>332</v>
      </c>
      <c r="BI7" s="94">
        <v>1548</v>
      </c>
      <c r="BJ7" s="93">
        <v>6.77</v>
      </c>
      <c r="BK7" s="84" t="s">
        <v>57</v>
      </c>
      <c r="BL7" s="84" t="s">
        <v>504</v>
      </c>
      <c r="BM7" s="83" t="s">
        <v>62</v>
      </c>
      <c r="BN7" s="83" t="s">
        <v>57</v>
      </c>
      <c r="BO7" s="83" t="s">
        <v>57</v>
      </c>
      <c r="BP7" s="140"/>
      <c r="BQ7" s="83"/>
      <c r="BR7" s="83"/>
      <c r="BS7" s="83"/>
      <c r="BT7" s="83"/>
      <c r="BU7" s="83"/>
      <c r="BV7" s="83"/>
      <c r="BW7" s="83"/>
      <c r="BX7" s="62"/>
      <c r="BY7" s="62"/>
      <c r="BZ7" s="62"/>
      <c r="CA7" s="62"/>
      <c r="CB7" s="62"/>
      <c r="CC7" s="62"/>
      <c r="CD7" s="62"/>
    </row>
    <row r="8" spans="1:82" x14ac:dyDescent="0.2">
      <c r="A8" s="82">
        <v>7</v>
      </c>
      <c r="B8" s="83">
        <f>B7+1</f>
        <v>54</v>
      </c>
      <c r="C8" s="84" t="s">
        <v>90</v>
      </c>
      <c r="D8" s="86" t="s">
        <v>98</v>
      </c>
      <c r="E8" s="112" t="s">
        <v>745</v>
      </c>
      <c r="F8" s="260">
        <f>1+F7</f>
        <v>170607713</v>
      </c>
      <c r="G8" s="86" t="s">
        <v>98</v>
      </c>
      <c r="H8" s="86" t="s">
        <v>476</v>
      </c>
      <c r="I8" s="144">
        <v>42907</v>
      </c>
      <c r="J8" s="112" t="s">
        <v>825</v>
      </c>
      <c r="K8" s="88">
        <v>34</v>
      </c>
      <c r="L8" s="84" t="s">
        <v>65</v>
      </c>
      <c r="M8" s="85">
        <v>125</v>
      </c>
      <c r="N8" s="89">
        <v>9.6</v>
      </c>
      <c r="O8" s="89" t="s">
        <v>563</v>
      </c>
      <c r="P8" s="89">
        <v>8.85</v>
      </c>
      <c r="Q8" s="122">
        <f t="shared" si="0"/>
        <v>117.01</v>
      </c>
      <c r="R8" s="232" t="s">
        <v>57</v>
      </c>
      <c r="S8" s="84" t="s">
        <v>58</v>
      </c>
      <c r="T8" s="84" t="s">
        <v>59</v>
      </c>
      <c r="U8" s="89">
        <v>9.6</v>
      </c>
      <c r="V8" s="90">
        <v>0.58750000000000002</v>
      </c>
      <c r="W8" s="90">
        <v>0.60069444444444442</v>
      </c>
      <c r="X8" s="128">
        <v>19</v>
      </c>
      <c r="Y8" s="114">
        <f t="shared" si="1"/>
        <v>1.3194444444444398E-2</v>
      </c>
      <c r="Z8" s="91">
        <v>3.75</v>
      </c>
      <c r="AA8" s="91">
        <v>3.8149999999999999</v>
      </c>
      <c r="AB8" s="117">
        <f t="shared" si="2"/>
        <v>64.999999999999943</v>
      </c>
      <c r="AC8" s="118">
        <f t="shared" si="3"/>
        <v>3.4210526315789442</v>
      </c>
      <c r="AD8" s="89">
        <v>9.02</v>
      </c>
      <c r="AE8" s="122">
        <f t="shared" si="4"/>
        <v>0.16999999999999993</v>
      </c>
      <c r="AF8" s="140" t="s">
        <v>810</v>
      </c>
      <c r="AG8" s="146" t="s">
        <v>811</v>
      </c>
      <c r="AH8" s="140" t="s">
        <v>60</v>
      </c>
      <c r="AI8" s="140" t="s">
        <v>57</v>
      </c>
      <c r="AJ8" s="140" t="s">
        <v>61</v>
      </c>
      <c r="AK8" s="95">
        <v>16.100000000000001</v>
      </c>
      <c r="AL8" s="93">
        <v>7.44</v>
      </c>
      <c r="AM8" s="94">
        <v>86</v>
      </c>
      <c r="AN8" s="94">
        <v>842</v>
      </c>
      <c r="AO8" s="93">
        <v>8.5399999999999991</v>
      </c>
      <c r="AP8" s="93">
        <v>16</v>
      </c>
      <c r="AQ8" s="93">
        <v>7.44</v>
      </c>
      <c r="AR8" s="94">
        <v>90</v>
      </c>
      <c r="AS8" s="94">
        <v>831</v>
      </c>
      <c r="AT8" s="93">
        <v>8.4700000000000006</v>
      </c>
      <c r="AU8" s="93">
        <v>15.7</v>
      </c>
      <c r="AV8" s="93">
        <v>7.45</v>
      </c>
      <c r="AW8" s="94">
        <v>93</v>
      </c>
      <c r="AX8" s="94">
        <v>819</v>
      </c>
      <c r="AY8" s="93">
        <v>8.4600000000000009</v>
      </c>
      <c r="AZ8" s="93"/>
      <c r="BA8" s="93"/>
      <c r="BB8" s="94"/>
      <c r="BC8" s="94"/>
      <c r="BD8" s="93"/>
      <c r="BE8" s="93">
        <v>15.7</v>
      </c>
      <c r="BF8" s="93">
        <v>7.45</v>
      </c>
      <c r="BG8" s="94">
        <v>93</v>
      </c>
      <c r="BH8" s="177">
        <f t="shared" si="5"/>
        <v>306</v>
      </c>
      <c r="BI8" s="94">
        <v>819</v>
      </c>
      <c r="BJ8" s="93">
        <v>8.4600000000000009</v>
      </c>
      <c r="BK8" s="84" t="s">
        <v>57</v>
      </c>
      <c r="BL8" s="84" t="s">
        <v>504</v>
      </c>
      <c r="BM8" s="83" t="s">
        <v>62</v>
      </c>
      <c r="BN8" s="83" t="s">
        <v>57</v>
      </c>
      <c r="BO8" s="83" t="s">
        <v>57</v>
      </c>
      <c r="BP8" s="140"/>
      <c r="BQ8" s="83"/>
      <c r="BR8" s="83"/>
      <c r="BS8" s="83"/>
      <c r="BT8" s="83"/>
      <c r="BU8" s="83"/>
      <c r="BV8" s="83"/>
      <c r="BW8" s="83"/>
      <c r="BX8" s="62"/>
      <c r="BY8" s="62"/>
      <c r="BZ8" s="62"/>
      <c r="CA8" s="62"/>
      <c r="CB8" s="62"/>
      <c r="CC8" s="62"/>
      <c r="CD8" s="62"/>
    </row>
    <row r="9" spans="1:82" x14ac:dyDescent="0.2">
      <c r="A9" s="82">
        <v>8</v>
      </c>
      <c r="B9" s="83">
        <f>B8+1</f>
        <v>55</v>
      </c>
      <c r="C9" s="84" t="s">
        <v>90</v>
      </c>
      <c r="D9" s="86" t="s">
        <v>99</v>
      </c>
      <c r="E9" s="112" t="s">
        <v>746</v>
      </c>
      <c r="F9" s="260">
        <f>1+F8</f>
        <v>170607714</v>
      </c>
      <c r="G9" s="86" t="s">
        <v>99</v>
      </c>
      <c r="H9" s="86" t="s">
        <v>476</v>
      </c>
      <c r="I9" s="144">
        <v>42907</v>
      </c>
      <c r="J9" s="112" t="s">
        <v>825</v>
      </c>
      <c r="K9" s="88">
        <v>34</v>
      </c>
      <c r="L9" s="84" t="s">
        <v>65</v>
      </c>
      <c r="M9" s="85">
        <v>125</v>
      </c>
      <c r="N9" s="89">
        <v>7.73</v>
      </c>
      <c r="O9" s="89" t="s">
        <v>564</v>
      </c>
      <c r="P9" s="89">
        <v>6.86</v>
      </c>
      <c r="Q9" s="122">
        <f t="shared" si="0"/>
        <v>115.854</v>
      </c>
      <c r="R9" s="232" t="s">
        <v>57</v>
      </c>
      <c r="S9" s="84" t="s">
        <v>58</v>
      </c>
      <c r="T9" s="84" t="s">
        <v>59</v>
      </c>
      <c r="U9" s="89">
        <v>7.5</v>
      </c>
      <c r="V9" s="90">
        <v>0.57152777777777775</v>
      </c>
      <c r="W9" s="90">
        <v>0.58402777777777781</v>
      </c>
      <c r="X9" s="128">
        <v>18</v>
      </c>
      <c r="Y9" s="114">
        <f t="shared" si="1"/>
        <v>1.2500000000000067E-2</v>
      </c>
      <c r="Z9" s="91">
        <v>3.7109999999999999</v>
      </c>
      <c r="AA9" s="91">
        <v>3.75</v>
      </c>
      <c r="AB9" s="117">
        <f t="shared" si="2"/>
        <v>39.000000000000142</v>
      </c>
      <c r="AC9" s="118">
        <f t="shared" si="3"/>
        <v>2.1666666666666745</v>
      </c>
      <c r="AD9" s="89">
        <v>6.91</v>
      </c>
      <c r="AE9" s="122">
        <f t="shared" si="4"/>
        <v>4.9999999999999822E-2</v>
      </c>
      <c r="AF9" s="140" t="s">
        <v>810</v>
      </c>
      <c r="AG9" s="146" t="s">
        <v>811</v>
      </c>
      <c r="AH9" s="140" t="s">
        <v>60</v>
      </c>
      <c r="AI9" s="140" t="s">
        <v>57</v>
      </c>
      <c r="AJ9" s="140" t="s">
        <v>61</v>
      </c>
      <c r="AK9" s="95">
        <v>16</v>
      </c>
      <c r="AL9" s="93">
        <v>7.24</v>
      </c>
      <c r="AM9" s="94">
        <v>27</v>
      </c>
      <c r="AN9" s="94">
        <v>1575</v>
      </c>
      <c r="AO9" s="93">
        <v>7.5</v>
      </c>
      <c r="AP9" s="93">
        <v>14.9</v>
      </c>
      <c r="AQ9" s="93">
        <v>7.25</v>
      </c>
      <c r="AR9" s="94">
        <v>55</v>
      </c>
      <c r="AS9" s="94">
        <v>1587</v>
      </c>
      <c r="AT9" s="93">
        <v>8.19</v>
      </c>
      <c r="AU9" s="93">
        <v>14.9</v>
      </c>
      <c r="AV9" s="93">
        <v>7.25</v>
      </c>
      <c r="AW9" s="94">
        <v>61</v>
      </c>
      <c r="AX9" s="94">
        <v>1592</v>
      </c>
      <c r="AY9" s="93">
        <v>8.2100000000000009</v>
      </c>
      <c r="AZ9" s="93"/>
      <c r="BA9" s="93"/>
      <c r="BB9" s="94"/>
      <c r="BC9" s="94"/>
      <c r="BD9" s="93"/>
      <c r="BE9" s="93">
        <v>14.9</v>
      </c>
      <c r="BF9" s="93">
        <v>7.25</v>
      </c>
      <c r="BG9" s="94">
        <v>61</v>
      </c>
      <c r="BH9" s="177">
        <f t="shared" si="5"/>
        <v>275</v>
      </c>
      <c r="BI9" s="94">
        <v>1592</v>
      </c>
      <c r="BJ9" s="93">
        <v>8.2100000000000009</v>
      </c>
      <c r="BK9" s="83" t="s">
        <v>57</v>
      </c>
      <c r="BL9" s="84" t="s">
        <v>504</v>
      </c>
      <c r="BM9" s="83" t="s">
        <v>62</v>
      </c>
      <c r="BN9" s="83" t="s">
        <v>57</v>
      </c>
      <c r="BO9" s="83" t="s">
        <v>57</v>
      </c>
      <c r="BP9" s="140"/>
      <c r="BQ9" s="83"/>
      <c r="BR9" s="83"/>
      <c r="BS9" s="83"/>
      <c r="BT9" s="83"/>
      <c r="BU9" s="83"/>
      <c r="BV9" s="83"/>
      <c r="BW9" s="83"/>
      <c r="BX9" s="62"/>
      <c r="BY9" s="62"/>
      <c r="BZ9" s="62"/>
      <c r="CA9" s="62"/>
      <c r="CB9" s="62"/>
      <c r="CC9" s="62"/>
      <c r="CD9" s="62"/>
    </row>
    <row r="10" spans="1:82" x14ac:dyDescent="0.2">
      <c r="A10" s="82">
        <v>9</v>
      </c>
      <c r="B10" s="83">
        <f>B9+1</f>
        <v>56</v>
      </c>
      <c r="C10" s="84" t="s">
        <v>100</v>
      </c>
      <c r="D10" s="86" t="s">
        <v>101</v>
      </c>
      <c r="E10" s="112" t="s">
        <v>747</v>
      </c>
      <c r="F10" s="260">
        <f t="shared" ref="F10:F74" si="7">1+F9</f>
        <v>170607715</v>
      </c>
      <c r="G10" s="86" t="s">
        <v>101</v>
      </c>
      <c r="H10" s="86" t="s">
        <v>476</v>
      </c>
      <c r="I10" s="87">
        <v>42908</v>
      </c>
      <c r="J10" s="112" t="s">
        <v>814</v>
      </c>
      <c r="K10" s="88">
        <v>35</v>
      </c>
      <c r="L10" s="84" t="s">
        <v>65</v>
      </c>
      <c r="M10" s="85">
        <v>125</v>
      </c>
      <c r="N10" s="89">
        <v>9.4499999999999993</v>
      </c>
      <c r="O10" s="89" t="s">
        <v>565</v>
      </c>
      <c r="P10" s="89">
        <v>7.86</v>
      </c>
      <c r="Q10" s="122">
        <f t="shared" si="0"/>
        <v>130.33499999999998</v>
      </c>
      <c r="R10" s="232" t="s">
        <v>57</v>
      </c>
      <c r="S10" s="84" t="s">
        <v>58</v>
      </c>
      <c r="T10" s="84" t="s">
        <v>59</v>
      </c>
      <c r="U10" s="89">
        <v>9</v>
      </c>
      <c r="V10" s="90">
        <v>0.43124999999999997</v>
      </c>
      <c r="W10" s="90">
        <v>0.44444444444444442</v>
      </c>
      <c r="X10" s="128">
        <v>19</v>
      </c>
      <c r="Y10" s="114">
        <f t="shared" si="1"/>
        <v>1.3194444444444453E-2</v>
      </c>
      <c r="Z10" s="91">
        <v>4.1159999999999997</v>
      </c>
      <c r="AA10" s="143">
        <v>4.1840000000000002</v>
      </c>
      <c r="AB10" s="117">
        <f t="shared" si="2"/>
        <v>68.000000000000512</v>
      </c>
      <c r="AC10" s="118">
        <f t="shared" si="3"/>
        <v>3.5789473684210797</v>
      </c>
      <c r="AD10" s="89">
        <v>7.94</v>
      </c>
      <c r="AE10" s="122">
        <f t="shared" si="4"/>
        <v>8.0000000000000071E-2</v>
      </c>
      <c r="AF10" s="140" t="s">
        <v>810</v>
      </c>
      <c r="AG10" s="146" t="s">
        <v>811</v>
      </c>
      <c r="AH10" s="140" t="s">
        <v>60</v>
      </c>
      <c r="AI10" s="140" t="s">
        <v>57</v>
      </c>
      <c r="AJ10" s="140" t="s">
        <v>61</v>
      </c>
      <c r="AK10" s="95">
        <v>13.7</v>
      </c>
      <c r="AL10" s="93">
        <v>7.4</v>
      </c>
      <c r="AM10" s="94">
        <v>92</v>
      </c>
      <c r="AN10" s="94">
        <v>2520</v>
      </c>
      <c r="AO10" s="93">
        <v>9.49</v>
      </c>
      <c r="AP10" s="93">
        <v>13.3</v>
      </c>
      <c r="AQ10" s="93">
        <v>7.41</v>
      </c>
      <c r="AR10" s="94">
        <v>111</v>
      </c>
      <c r="AS10" s="94">
        <v>2500</v>
      </c>
      <c r="AT10" s="93">
        <v>9.6300000000000008</v>
      </c>
      <c r="AU10" s="93">
        <v>13.1</v>
      </c>
      <c r="AV10" s="93">
        <v>7.42</v>
      </c>
      <c r="AW10" s="94">
        <v>120</v>
      </c>
      <c r="AX10" s="94">
        <v>2490</v>
      </c>
      <c r="AY10" s="93">
        <v>9.64</v>
      </c>
      <c r="AZ10" s="93"/>
      <c r="BA10" s="93"/>
      <c r="BB10" s="94"/>
      <c r="BC10" s="94"/>
      <c r="BD10" s="93"/>
      <c r="BE10" s="93">
        <v>13.1</v>
      </c>
      <c r="BF10" s="93">
        <v>7.42</v>
      </c>
      <c r="BG10" s="94">
        <v>120</v>
      </c>
      <c r="BH10" s="177">
        <f t="shared" si="5"/>
        <v>335</v>
      </c>
      <c r="BI10" s="94">
        <v>2490</v>
      </c>
      <c r="BJ10" s="93">
        <v>9.64</v>
      </c>
      <c r="BK10" s="84" t="s">
        <v>57</v>
      </c>
      <c r="BL10" s="84" t="s">
        <v>504</v>
      </c>
      <c r="BM10" s="83" t="s">
        <v>62</v>
      </c>
      <c r="BN10" s="83" t="s">
        <v>57</v>
      </c>
      <c r="BO10" s="83" t="s">
        <v>57</v>
      </c>
      <c r="BP10" s="140"/>
      <c r="BQ10" s="83"/>
      <c r="BR10" s="83"/>
      <c r="BS10" s="83"/>
      <c r="BT10" s="83"/>
      <c r="BU10" s="83"/>
      <c r="BV10" s="83"/>
      <c r="BW10" s="83"/>
      <c r="BX10" s="62"/>
      <c r="BY10" s="62"/>
      <c r="BZ10" s="62"/>
      <c r="CA10" s="62"/>
      <c r="CB10" s="62"/>
      <c r="CC10" s="62"/>
      <c r="CD10" s="62"/>
    </row>
    <row r="11" spans="1:82" x14ac:dyDescent="0.2">
      <c r="A11" s="83">
        <v>10</v>
      </c>
      <c r="B11" s="83">
        <v>1</v>
      </c>
      <c r="C11" s="84" t="s">
        <v>54</v>
      </c>
      <c r="D11" s="86" t="s">
        <v>55</v>
      </c>
      <c r="E11" s="112" t="s">
        <v>634</v>
      </c>
      <c r="F11" s="260">
        <f t="shared" si="7"/>
        <v>170607716</v>
      </c>
      <c r="G11" s="86" t="s">
        <v>55</v>
      </c>
      <c r="H11" s="86" t="s">
        <v>475</v>
      </c>
      <c r="I11" s="87">
        <v>42908</v>
      </c>
      <c r="J11" s="112" t="s">
        <v>814</v>
      </c>
      <c r="K11" s="88">
        <v>35</v>
      </c>
      <c r="L11" s="84" t="s">
        <v>56</v>
      </c>
      <c r="M11" s="85">
        <v>1500</v>
      </c>
      <c r="N11" s="89">
        <v>6.2</v>
      </c>
      <c r="O11" s="89" t="s">
        <v>518</v>
      </c>
      <c r="P11" s="89">
        <v>2.0499999999999998</v>
      </c>
      <c r="Q11" s="122">
        <f t="shared" si="0"/>
        <v>107.08800000000001</v>
      </c>
      <c r="R11" s="232" t="s">
        <v>57</v>
      </c>
      <c r="S11" s="84" t="s">
        <v>58</v>
      </c>
      <c r="T11" s="84" t="s">
        <v>59</v>
      </c>
      <c r="U11" s="89">
        <v>3</v>
      </c>
      <c r="V11" s="90">
        <v>0.52777777777777779</v>
      </c>
      <c r="W11" s="90">
        <v>0.54166666666666663</v>
      </c>
      <c r="X11" s="128">
        <v>20</v>
      </c>
      <c r="Y11" s="244">
        <f t="shared" si="1"/>
        <v>1.388888888888884E-2</v>
      </c>
      <c r="Z11" s="91">
        <v>4.5590000000000002</v>
      </c>
      <c r="AA11" s="91">
        <v>4.6639999999999997</v>
      </c>
      <c r="AB11" s="117">
        <f t="shared" si="2"/>
        <v>104.99999999999955</v>
      </c>
      <c r="AC11" s="118">
        <f t="shared" si="3"/>
        <v>5.2499999999999769</v>
      </c>
      <c r="AD11" s="89">
        <v>2.08</v>
      </c>
      <c r="AE11" s="122">
        <f t="shared" si="4"/>
        <v>3.0000000000000249E-2</v>
      </c>
      <c r="AF11" s="140" t="s">
        <v>810</v>
      </c>
      <c r="AG11" s="146" t="s">
        <v>811</v>
      </c>
      <c r="AH11" s="140" t="s">
        <v>60</v>
      </c>
      <c r="AI11" s="140" t="s">
        <v>57</v>
      </c>
      <c r="AJ11" s="140" t="s">
        <v>61</v>
      </c>
      <c r="AK11" s="95">
        <v>12.6</v>
      </c>
      <c r="AL11" s="93">
        <v>7.16</v>
      </c>
      <c r="AM11" s="94">
        <v>114</v>
      </c>
      <c r="AN11" s="94">
        <v>1856</v>
      </c>
      <c r="AO11" s="93">
        <v>0.19</v>
      </c>
      <c r="AP11" s="93">
        <v>12.9</v>
      </c>
      <c r="AQ11" s="93">
        <v>7.16</v>
      </c>
      <c r="AR11" s="94">
        <v>106</v>
      </c>
      <c r="AS11" s="94">
        <v>1855</v>
      </c>
      <c r="AT11" s="93">
        <v>0.09</v>
      </c>
      <c r="AU11" s="93">
        <v>12.9</v>
      </c>
      <c r="AV11" s="93">
        <v>7.17</v>
      </c>
      <c r="AW11" s="94">
        <v>101</v>
      </c>
      <c r="AX11" s="94">
        <v>1855</v>
      </c>
      <c r="AY11" s="93">
        <v>0.08</v>
      </c>
      <c r="AZ11" s="93"/>
      <c r="BA11" s="93"/>
      <c r="BB11" s="94"/>
      <c r="BC11" s="94"/>
      <c r="BD11" s="93"/>
      <c r="BE11" s="93">
        <v>12.9</v>
      </c>
      <c r="BF11" s="93">
        <v>7.17</v>
      </c>
      <c r="BG11" s="94">
        <v>10.1</v>
      </c>
      <c r="BH11" s="177">
        <f t="shared" si="5"/>
        <v>225</v>
      </c>
      <c r="BI11" s="94">
        <v>1855</v>
      </c>
      <c r="BJ11" s="93">
        <v>0.08</v>
      </c>
      <c r="BK11" s="83" t="s">
        <v>57</v>
      </c>
      <c r="BL11" s="84" t="s">
        <v>504</v>
      </c>
      <c r="BM11" s="83" t="s">
        <v>62</v>
      </c>
      <c r="BN11" s="83" t="s">
        <v>57</v>
      </c>
      <c r="BO11" s="83" t="s">
        <v>57</v>
      </c>
      <c r="BP11" s="140"/>
      <c r="BQ11" s="83"/>
      <c r="BR11" s="83"/>
      <c r="BS11" s="156"/>
      <c r="BT11" s="156"/>
      <c r="BU11" s="156"/>
      <c r="BV11" s="156"/>
      <c r="BW11" s="156"/>
    </row>
    <row r="12" spans="1:82" x14ac:dyDescent="0.2">
      <c r="A12" s="140">
        <v>11</v>
      </c>
      <c r="B12" s="140">
        <f>B18+1</f>
        <v>7</v>
      </c>
      <c r="C12" s="140" t="s">
        <v>54</v>
      </c>
      <c r="D12" s="112" t="s">
        <v>490</v>
      </c>
      <c r="E12" s="112" t="s">
        <v>501</v>
      </c>
      <c r="F12" s="260">
        <f t="shared" si="7"/>
        <v>170607717</v>
      </c>
      <c r="G12" s="112" t="s">
        <v>501</v>
      </c>
      <c r="H12" s="112" t="s">
        <v>493</v>
      </c>
      <c r="I12" s="87">
        <v>42914</v>
      </c>
      <c r="J12" s="112" t="s">
        <v>469</v>
      </c>
      <c r="K12" s="145">
        <v>24</v>
      </c>
      <c r="L12" s="140" t="s">
        <v>496</v>
      </c>
      <c r="M12" s="211" t="s">
        <v>67</v>
      </c>
      <c r="N12" s="137" t="s">
        <v>67</v>
      </c>
      <c r="O12" s="137" t="s">
        <v>67</v>
      </c>
      <c r="P12" s="137" t="s">
        <v>67</v>
      </c>
      <c r="Q12" s="248" t="s">
        <v>67</v>
      </c>
      <c r="R12" s="225" t="s">
        <v>67</v>
      </c>
      <c r="S12" s="140" t="s">
        <v>605</v>
      </c>
      <c r="T12" s="83" t="s">
        <v>72</v>
      </c>
      <c r="U12" s="137" t="s">
        <v>67</v>
      </c>
      <c r="V12" s="148">
        <v>0.5625</v>
      </c>
      <c r="W12" s="148" t="s">
        <v>67</v>
      </c>
      <c r="X12" s="148" t="s">
        <v>67</v>
      </c>
      <c r="Y12" s="245" t="s">
        <v>67</v>
      </c>
      <c r="Z12" s="143" t="s">
        <v>67</v>
      </c>
      <c r="AA12" s="143" t="s">
        <v>67</v>
      </c>
      <c r="AB12" s="249" t="s">
        <v>67</v>
      </c>
      <c r="AC12" s="245" t="s">
        <v>67</v>
      </c>
      <c r="AD12" s="148" t="s">
        <v>67</v>
      </c>
      <c r="AE12" s="245" t="s">
        <v>67</v>
      </c>
      <c r="AF12" s="140" t="s">
        <v>810</v>
      </c>
      <c r="AG12" s="146" t="s">
        <v>811</v>
      </c>
      <c r="AH12" s="140" t="s">
        <v>471</v>
      </c>
      <c r="AI12" s="140" t="s">
        <v>66</v>
      </c>
      <c r="AJ12" s="140" t="s">
        <v>61</v>
      </c>
      <c r="AK12" s="92" t="s">
        <v>67</v>
      </c>
      <c r="AL12" s="149" t="s">
        <v>67</v>
      </c>
      <c r="AM12" s="211" t="s">
        <v>67</v>
      </c>
      <c r="AN12" s="211" t="s">
        <v>67</v>
      </c>
      <c r="AO12" s="149" t="s">
        <v>67</v>
      </c>
      <c r="AP12" s="149" t="s">
        <v>67</v>
      </c>
      <c r="AQ12" s="149" t="s">
        <v>67</v>
      </c>
      <c r="AR12" s="211" t="s">
        <v>67</v>
      </c>
      <c r="AS12" s="211" t="s">
        <v>67</v>
      </c>
      <c r="AT12" s="149" t="s">
        <v>67</v>
      </c>
      <c r="AU12" s="149" t="s">
        <v>67</v>
      </c>
      <c r="AV12" s="149" t="s">
        <v>67</v>
      </c>
      <c r="AW12" s="211" t="s">
        <v>67</v>
      </c>
      <c r="AX12" s="211" t="s">
        <v>67</v>
      </c>
      <c r="AY12" s="149" t="s">
        <v>67</v>
      </c>
      <c r="AZ12" s="149"/>
      <c r="BA12" s="149"/>
      <c r="BB12" s="211"/>
      <c r="BC12" s="211"/>
      <c r="BD12" s="149"/>
      <c r="BE12" s="149">
        <v>20.100000000000001</v>
      </c>
      <c r="BF12" s="149">
        <v>8.08</v>
      </c>
      <c r="BG12" s="211">
        <v>146</v>
      </c>
      <c r="BH12" s="177">
        <f t="shared" si="5"/>
        <v>356</v>
      </c>
      <c r="BI12" s="211">
        <v>1472</v>
      </c>
      <c r="BJ12" s="149">
        <v>7.55</v>
      </c>
      <c r="BK12" s="140" t="s">
        <v>57</v>
      </c>
      <c r="BL12" s="84" t="s">
        <v>799</v>
      </c>
      <c r="BM12" s="83" t="s">
        <v>62</v>
      </c>
      <c r="BN12" s="83" t="s">
        <v>57</v>
      </c>
      <c r="BO12" s="83" t="s">
        <v>57</v>
      </c>
      <c r="BP12" s="140"/>
      <c r="BQ12" s="83"/>
      <c r="BR12" s="83"/>
      <c r="BS12" s="156"/>
      <c r="BT12" s="156"/>
      <c r="BU12" s="156"/>
      <c r="BV12" s="156"/>
      <c r="BW12" s="156"/>
    </row>
    <row r="13" spans="1:82" s="111" customFormat="1" x14ac:dyDescent="0.2">
      <c r="A13" s="140">
        <v>12</v>
      </c>
      <c r="B13" s="140">
        <f>B30+1</f>
        <v>29</v>
      </c>
      <c r="C13" s="140" t="s">
        <v>76</v>
      </c>
      <c r="D13" s="112" t="s">
        <v>492</v>
      </c>
      <c r="E13" s="112" t="s">
        <v>503</v>
      </c>
      <c r="F13" s="260">
        <f t="shared" si="7"/>
        <v>170607718</v>
      </c>
      <c r="G13" s="112" t="s">
        <v>503</v>
      </c>
      <c r="H13" s="112" t="s">
        <v>494</v>
      </c>
      <c r="I13" s="87">
        <v>42912</v>
      </c>
      <c r="J13" s="112" t="s">
        <v>825</v>
      </c>
      <c r="K13" s="145">
        <v>29</v>
      </c>
      <c r="L13" s="140" t="s">
        <v>621</v>
      </c>
      <c r="M13" s="211" t="s">
        <v>67</v>
      </c>
      <c r="N13" s="137" t="s">
        <v>67</v>
      </c>
      <c r="O13" s="137" t="s">
        <v>67</v>
      </c>
      <c r="P13" s="137" t="s">
        <v>67</v>
      </c>
      <c r="Q13" s="248" t="s">
        <v>67</v>
      </c>
      <c r="R13" s="225" t="s">
        <v>67</v>
      </c>
      <c r="S13" s="140" t="s">
        <v>605</v>
      </c>
      <c r="T13" s="83" t="s">
        <v>72</v>
      </c>
      <c r="U13" s="137" t="s">
        <v>67</v>
      </c>
      <c r="V13" s="148">
        <v>0.57638888888888895</v>
      </c>
      <c r="W13" s="148" t="s">
        <v>67</v>
      </c>
      <c r="X13" s="148" t="s">
        <v>67</v>
      </c>
      <c r="Y13" s="245" t="s">
        <v>67</v>
      </c>
      <c r="Z13" s="143" t="s">
        <v>67</v>
      </c>
      <c r="AA13" s="143" t="s">
        <v>67</v>
      </c>
      <c r="AB13" s="249" t="s">
        <v>67</v>
      </c>
      <c r="AC13" s="250" t="s">
        <v>67</v>
      </c>
      <c r="AD13" s="148" t="s">
        <v>67</v>
      </c>
      <c r="AE13" s="245" t="s">
        <v>67</v>
      </c>
      <c r="AF13" s="140" t="s">
        <v>810</v>
      </c>
      <c r="AG13" s="146" t="s">
        <v>811</v>
      </c>
      <c r="AH13" s="141" t="s">
        <v>60</v>
      </c>
      <c r="AI13" s="141" t="s">
        <v>57</v>
      </c>
      <c r="AJ13" s="141" t="s">
        <v>61</v>
      </c>
      <c r="AK13" s="92" t="s">
        <v>67</v>
      </c>
      <c r="AL13" s="149" t="s">
        <v>67</v>
      </c>
      <c r="AM13" s="211" t="s">
        <v>67</v>
      </c>
      <c r="AN13" s="211" t="s">
        <v>67</v>
      </c>
      <c r="AO13" s="149" t="s">
        <v>67</v>
      </c>
      <c r="AP13" s="149" t="s">
        <v>67</v>
      </c>
      <c r="AQ13" s="149" t="s">
        <v>67</v>
      </c>
      <c r="AR13" s="211" t="s">
        <v>67</v>
      </c>
      <c r="AS13" s="211" t="s">
        <v>67</v>
      </c>
      <c r="AT13" s="149" t="s">
        <v>67</v>
      </c>
      <c r="AU13" s="149" t="s">
        <v>67</v>
      </c>
      <c r="AV13" s="149" t="s">
        <v>67</v>
      </c>
      <c r="AW13" s="211" t="s">
        <v>67</v>
      </c>
      <c r="AX13" s="211" t="s">
        <v>67</v>
      </c>
      <c r="AY13" s="149" t="s">
        <v>67</v>
      </c>
      <c r="AZ13" s="149"/>
      <c r="BA13" s="149"/>
      <c r="BB13" s="211"/>
      <c r="BC13" s="211"/>
      <c r="BD13" s="149"/>
      <c r="BE13" s="149">
        <v>20.3</v>
      </c>
      <c r="BF13" s="149">
        <v>8.0399999999999991</v>
      </c>
      <c r="BG13" s="211">
        <v>179</v>
      </c>
      <c r="BH13" s="177">
        <f t="shared" si="5"/>
        <v>389</v>
      </c>
      <c r="BI13" s="211">
        <v>4500</v>
      </c>
      <c r="BJ13" s="149">
        <v>8.5399999999999991</v>
      </c>
      <c r="BK13" s="140" t="s">
        <v>57</v>
      </c>
      <c r="BL13" s="84" t="s">
        <v>800</v>
      </c>
      <c r="BM13" s="83" t="s">
        <v>62</v>
      </c>
      <c r="BN13" s="83" t="s">
        <v>57</v>
      </c>
      <c r="BO13" s="83" t="s">
        <v>57</v>
      </c>
      <c r="BP13" s="140"/>
      <c r="BQ13" s="140"/>
      <c r="BR13" s="140"/>
      <c r="BS13" s="146"/>
      <c r="BT13" s="146"/>
      <c r="BU13" s="146"/>
      <c r="BV13" s="146"/>
      <c r="BW13" s="146"/>
    </row>
    <row r="14" spans="1:82" x14ac:dyDescent="0.2">
      <c r="A14" s="83">
        <v>13</v>
      </c>
      <c r="B14" s="83">
        <f>B11+1</f>
        <v>2</v>
      </c>
      <c r="C14" s="84" t="s">
        <v>54</v>
      </c>
      <c r="D14" s="86" t="s">
        <v>63</v>
      </c>
      <c r="E14" s="112" t="s">
        <v>635</v>
      </c>
      <c r="F14" s="260">
        <f t="shared" si="7"/>
        <v>170607719</v>
      </c>
      <c r="G14" s="86" t="s">
        <v>63</v>
      </c>
      <c r="H14" s="86" t="s">
        <v>475</v>
      </c>
      <c r="I14" s="87">
        <v>42908</v>
      </c>
      <c r="J14" s="112" t="s">
        <v>814</v>
      </c>
      <c r="K14" s="145">
        <v>35</v>
      </c>
      <c r="L14" s="84" t="s">
        <v>56</v>
      </c>
      <c r="M14" s="85">
        <v>1500</v>
      </c>
      <c r="N14" s="89">
        <v>6.3</v>
      </c>
      <c r="O14" s="89" t="s">
        <v>519</v>
      </c>
      <c r="P14" s="89">
        <v>2</v>
      </c>
      <c r="Q14" s="122">
        <f t="shared" ref="Q14:Q29" si="8">O14-P14</f>
        <v>107.158</v>
      </c>
      <c r="R14" s="232" t="s">
        <v>57</v>
      </c>
      <c r="S14" s="84" t="s">
        <v>58</v>
      </c>
      <c r="T14" s="84" t="s">
        <v>59</v>
      </c>
      <c r="U14" s="89">
        <v>3</v>
      </c>
      <c r="V14" s="90">
        <v>0.51250000000000007</v>
      </c>
      <c r="W14" s="90">
        <v>0.52500000000000002</v>
      </c>
      <c r="X14" s="128">
        <v>18</v>
      </c>
      <c r="Y14" s="114">
        <f t="shared" ref="Y14:Y29" si="9">W14-V14</f>
        <v>1.2499999999999956E-2</v>
      </c>
      <c r="Z14" s="91">
        <v>4.4560000000000004</v>
      </c>
      <c r="AA14" s="91">
        <v>4.5590000000000002</v>
      </c>
      <c r="AB14" s="117">
        <f t="shared" ref="AB14:AB20" si="10">(AA14-Z14)*1000</f>
        <v>102.99999999999976</v>
      </c>
      <c r="AC14" s="118">
        <f t="shared" ref="AC14:AC29" si="11">AB14/X14</f>
        <v>5.722222222222209</v>
      </c>
      <c r="AD14" s="89">
        <v>2.02</v>
      </c>
      <c r="AE14" s="122">
        <f>AD14-P14</f>
        <v>2.0000000000000018E-2</v>
      </c>
      <c r="AF14" s="140" t="s">
        <v>810</v>
      </c>
      <c r="AG14" s="146" t="s">
        <v>811</v>
      </c>
      <c r="AH14" s="140" t="s">
        <v>60</v>
      </c>
      <c r="AI14" s="140" t="s">
        <v>57</v>
      </c>
      <c r="AJ14" s="140" t="s">
        <v>61</v>
      </c>
      <c r="AK14" s="95">
        <v>15.4</v>
      </c>
      <c r="AL14" s="93">
        <v>7.11</v>
      </c>
      <c r="AM14" s="94">
        <v>136</v>
      </c>
      <c r="AN14" s="94">
        <v>1742</v>
      </c>
      <c r="AO14" s="93">
        <v>0.44</v>
      </c>
      <c r="AP14" s="93">
        <v>15.4</v>
      </c>
      <c r="AQ14" s="93">
        <v>7.11</v>
      </c>
      <c r="AR14" s="94">
        <v>130</v>
      </c>
      <c r="AS14" s="94">
        <v>1797</v>
      </c>
      <c r="AT14" s="93">
        <v>0.28999999999999998</v>
      </c>
      <c r="AU14" s="93">
        <v>14.9</v>
      </c>
      <c r="AV14" s="93">
        <v>7.11</v>
      </c>
      <c r="AW14" s="94">
        <v>121</v>
      </c>
      <c r="AX14" s="94">
        <v>1819</v>
      </c>
      <c r="AY14" s="93">
        <v>0.26</v>
      </c>
      <c r="AZ14" s="93"/>
      <c r="BA14" s="93"/>
      <c r="BB14" s="94"/>
      <c r="BC14" s="94"/>
      <c r="BD14" s="93"/>
      <c r="BE14" s="93">
        <v>14.9</v>
      </c>
      <c r="BF14" s="93">
        <v>7.11</v>
      </c>
      <c r="BG14" s="94">
        <v>121</v>
      </c>
      <c r="BH14" s="177">
        <f t="shared" si="5"/>
        <v>335</v>
      </c>
      <c r="BI14" s="94">
        <v>1819</v>
      </c>
      <c r="BJ14" s="93">
        <v>0.26</v>
      </c>
      <c r="BK14" s="83" t="s">
        <v>57</v>
      </c>
      <c r="BL14" s="84" t="s">
        <v>504</v>
      </c>
      <c r="BM14" s="83" t="s">
        <v>62</v>
      </c>
      <c r="BN14" s="83" t="s">
        <v>57</v>
      </c>
      <c r="BO14" s="83" t="s">
        <v>57</v>
      </c>
      <c r="BP14" s="140"/>
      <c r="BQ14" s="83"/>
      <c r="BR14" s="83"/>
      <c r="BS14" s="156"/>
      <c r="BT14" s="156"/>
      <c r="BU14" s="156"/>
      <c r="BV14" s="156"/>
      <c r="BW14" s="156"/>
    </row>
    <row r="15" spans="1:82" x14ac:dyDescent="0.2">
      <c r="A15" s="83">
        <v>14</v>
      </c>
      <c r="B15" s="83">
        <f>B14+1</f>
        <v>3</v>
      </c>
      <c r="C15" s="84" t="s">
        <v>54</v>
      </c>
      <c r="D15" s="86" t="s">
        <v>64</v>
      </c>
      <c r="E15" s="112" t="s">
        <v>697</v>
      </c>
      <c r="F15" s="260">
        <f t="shared" si="7"/>
        <v>170607720</v>
      </c>
      <c r="G15" s="86" t="s">
        <v>64</v>
      </c>
      <c r="H15" s="86" t="s">
        <v>476</v>
      </c>
      <c r="I15" s="87">
        <v>42908</v>
      </c>
      <c r="J15" s="112" t="s">
        <v>814</v>
      </c>
      <c r="K15" s="145">
        <v>35</v>
      </c>
      <c r="L15" s="84" t="s">
        <v>65</v>
      </c>
      <c r="M15" s="85">
        <v>50</v>
      </c>
      <c r="N15" s="89">
        <v>12.1</v>
      </c>
      <c r="O15" s="89" t="s">
        <v>520</v>
      </c>
      <c r="P15" s="89">
        <v>3</v>
      </c>
      <c r="Q15" s="122">
        <f t="shared" si="8"/>
        <v>107.941</v>
      </c>
      <c r="R15" s="232" t="s">
        <v>506</v>
      </c>
      <c r="S15" s="84" t="s">
        <v>58</v>
      </c>
      <c r="T15" s="84" t="s">
        <v>59</v>
      </c>
      <c r="U15" s="89">
        <v>6</v>
      </c>
      <c r="V15" s="148">
        <v>0.49305555555555558</v>
      </c>
      <c r="W15" s="90">
        <v>0.50555555555555554</v>
      </c>
      <c r="X15" s="128">
        <v>18</v>
      </c>
      <c r="Y15" s="114">
        <f t="shared" si="9"/>
        <v>1.2499999999999956E-2</v>
      </c>
      <c r="Z15" s="91">
        <v>4.38</v>
      </c>
      <c r="AA15" s="91">
        <v>4.4560000000000004</v>
      </c>
      <c r="AB15" s="117">
        <f t="shared" si="10"/>
        <v>76.000000000000512</v>
      </c>
      <c r="AC15" s="118">
        <f t="shared" si="11"/>
        <v>4.2222222222222507</v>
      </c>
      <c r="AD15" s="89">
        <v>5.4</v>
      </c>
      <c r="AE15" s="122">
        <f>AD15-P15</f>
        <v>2.4000000000000004</v>
      </c>
      <c r="AF15" s="140" t="s">
        <v>810</v>
      </c>
      <c r="AG15" s="146" t="s">
        <v>811</v>
      </c>
      <c r="AH15" s="140" t="s">
        <v>60</v>
      </c>
      <c r="AI15" s="140" t="s">
        <v>57</v>
      </c>
      <c r="AJ15" s="140" t="s">
        <v>61</v>
      </c>
      <c r="AK15" s="95">
        <v>15.6</v>
      </c>
      <c r="AL15" s="93">
        <v>7.07</v>
      </c>
      <c r="AM15" s="94">
        <v>145</v>
      </c>
      <c r="AN15" s="94">
        <v>3650</v>
      </c>
      <c r="AO15" s="93">
        <v>3</v>
      </c>
      <c r="AP15" s="93">
        <v>15.9</v>
      </c>
      <c r="AQ15" s="93">
        <v>7.22</v>
      </c>
      <c r="AR15" s="94">
        <v>147</v>
      </c>
      <c r="AS15" s="94">
        <v>3670</v>
      </c>
      <c r="AT15" s="93">
        <v>8.4499999999999993</v>
      </c>
      <c r="AU15" s="93">
        <v>15.7</v>
      </c>
      <c r="AV15" s="93">
        <v>7.12</v>
      </c>
      <c r="AW15" s="94">
        <v>142</v>
      </c>
      <c r="AX15" s="94">
        <v>3670</v>
      </c>
      <c r="AY15" s="93">
        <v>5.51</v>
      </c>
      <c r="AZ15" s="93"/>
      <c r="BA15" s="93"/>
      <c r="BB15" s="94"/>
      <c r="BC15" s="94"/>
      <c r="BD15" s="93"/>
      <c r="BE15" s="93">
        <v>15.7</v>
      </c>
      <c r="BF15" s="93">
        <v>7.12</v>
      </c>
      <c r="BG15" s="94">
        <v>142</v>
      </c>
      <c r="BH15" s="177">
        <f t="shared" si="5"/>
        <v>355</v>
      </c>
      <c r="BI15" s="94">
        <v>3670</v>
      </c>
      <c r="BJ15" s="93">
        <v>5.51</v>
      </c>
      <c r="BK15" s="84" t="s">
        <v>57</v>
      </c>
      <c r="BL15" s="84" t="s">
        <v>504</v>
      </c>
      <c r="BM15" s="83" t="s">
        <v>62</v>
      </c>
      <c r="BN15" s="83" t="s">
        <v>57</v>
      </c>
      <c r="BO15" s="83" t="s">
        <v>57</v>
      </c>
      <c r="BP15" s="140"/>
      <c r="BQ15" s="83"/>
      <c r="BR15" s="83"/>
      <c r="BS15" s="156"/>
      <c r="BT15" s="156"/>
      <c r="BU15" s="156"/>
      <c r="BV15" s="156"/>
      <c r="BW15" s="156"/>
    </row>
    <row r="16" spans="1:82" x14ac:dyDescent="0.2">
      <c r="A16" s="83">
        <v>15</v>
      </c>
      <c r="B16" s="83">
        <f>B15+1</f>
        <v>4</v>
      </c>
      <c r="C16" s="84" t="s">
        <v>54</v>
      </c>
      <c r="D16" s="86" t="s">
        <v>68</v>
      </c>
      <c r="E16" s="112" t="s">
        <v>698</v>
      </c>
      <c r="F16" s="260">
        <f t="shared" si="7"/>
        <v>170607721</v>
      </c>
      <c r="G16" s="86" t="s">
        <v>68</v>
      </c>
      <c r="H16" s="86" t="s">
        <v>475</v>
      </c>
      <c r="I16" s="87">
        <v>42913</v>
      </c>
      <c r="J16" s="112" t="s">
        <v>826</v>
      </c>
      <c r="K16" s="145">
        <v>28</v>
      </c>
      <c r="L16" s="84" t="s">
        <v>56</v>
      </c>
      <c r="M16" s="85">
        <v>2000</v>
      </c>
      <c r="N16" s="89">
        <v>7.1</v>
      </c>
      <c r="O16" s="89" t="s">
        <v>521</v>
      </c>
      <c r="P16" s="89">
        <v>2.9</v>
      </c>
      <c r="Q16" s="122">
        <f t="shared" si="8"/>
        <v>107.241</v>
      </c>
      <c r="R16" s="232" t="s">
        <v>69</v>
      </c>
      <c r="S16" s="84" t="s">
        <v>58</v>
      </c>
      <c r="T16" s="84" t="s">
        <v>59</v>
      </c>
      <c r="U16" s="89">
        <v>3.5</v>
      </c>
      <c r="V16" s="90">
        <v>0.4916666666666667</v>
      </c>
      <c r="W16" s="90">
        <v>0.50416666666666665</v>
      </c>
      <c r="X16" s="128">
        <v>18</v>
      </c>
      <c r="Y16" s="114">
        <f t="shared" si="9"/>
        <v>1.2499999999999956E-2</v>
      </c>
      <c r="Z16" s="91">
        <v>6.3630000000000004</v>
      </c>
      <c r="AA16" s="91">
        <v>6.4989999999999997</v>
      </c>
      <c r="AB16" s="117">
        <f t="shared" si="10"/>
        <v>135.99999999999923</v>
      </c>
      <c r="AC16" s="118">
        <f t="shared" si="11"/>
        <v>7.5555555555555127</v>
      </c>
      <c r="AD16" s="89">
        <v>2.92</v>
      </c>
      <c r="AE16" s="122">
        <f t="shared" ref="AE16:AE20" si="12">AD16-P16</f>
        <v>2.0000000000000018E-2</v>
      </c>
      <c r="AF16" s="140" t="s">
        <v>810</v>
      </c>
      <c r="AG16" s="146" t="s">
        <v>811</v>
      </c>
      <c r="AH16" s="140" t="s">
        <v>60</v>
      </c>
      <c r="AI16" s="140" t="s">
        <v>57</v>
      </c>
      <c r="AJ16" s="140" t="s">
        <v>61</v>
      </c>
      <c r="AK16" s="95">
        <v>13.4</v>
      </c>
      <c r="AL16" s="93">
        <v>7.12</v>
      </c>
      <c r="AM16" s="94">
        <v>139</v>
      </c>
      <c r="AN16" s="94">
        <v>1880</v>
      </c>
      <c r="AO16" s="273">
        <v>0.12</v>
      </c>
      <c r="AP16" s="93">
        <v>13.3</v>
      </c>
      <c r="AQ16" s="93">
        <v>7.13</v>
      </c>
      <c r="AR16" s="94">
        <v>118</v>
      </c>
      <c r="AS16" s="94">
        <v>1878</v>
      </c>
      <c r="AT16" s="273">
        <v>0.11</v>
      </c>
      <c r="AU16" s="93">
        <v>13.3</v>
      </c>
      <c r="AV16" s="93">
        <v>7.13</v>
      </c>
      <c r="AW16" s="94">
        <v>111</v>
      </c>
      <c r="AX16" s="94">
        <v>1876</v>
      </c>
      <c r="AY16" s="273">
        <v>0.1</v>
      </c>
      <c r="AZ16" s="93"/>
      <c r="BA16" s="93"/>
      <c r="BB16" s="94"/>
      <c r="BC16" s="94"/>
      <c r="BD16" s="93"/>
      <c r="BE16" s="93">
        <v>13.3</v>
      </c>
      <c r="BF16" s="93">
        <v>7.13</v>
      </c>
      <c r="BG16" s="94">
        <v>111</v>
      </c>
      <c r="BH16" s="177">
        <f t="shared" si="5"/>
        <v>326</v>
      </c>
      <c r="BI16" s="94">
        <v>1876</v>
      </c>
      <c r="BJ16" s="273">
        <v>0.1</v>
      </c>
      <c r="BK16" s="83" t="s">
        <v>57</v>
      </c>
      <c r="BL16" s="84" t="s">
        <v>504</v>
      </c>
      <c r="BM16" s="83" t="s">
        <v>62</v>
      </c>
      <c r="BN16" s="83" t="s">
        <v>57</v>
      </c>
      <c r="BO16" s="83" t="s">
        <v>57</v>
      </c>
      <c r="BP16" s="140"/>
      <c r="BQ16" s="83"/>
      <c r="BR16" s="83"/>
      <c r="BS16" s="156"/>
      <c r="BT16" s="156"/>
      <c r="BU16" s="156"/>
      <c r="BV16" s="156"/>
      <c r="BW16" s="156"/>
    </row>
    <row r="17" spans="1:81" x14ac:dyDescent="0.2">
      <c r="A17" s="83">
        <v>16</v>
      </c>
      <c r="B17" s="83">
        <f>B16+1</f>
        <v>5</v>
      </c>
      <c r="C17" s="84" t="s">
        <v>54</v>
      </c>
      <c r="D17" s="86" t="s">
        <v>70</v>
      </c>
      <c r="E17" s="112" t="s">
        <v>699</v>
      </c>
      <c r="F17" s="260">
        <f t="shared" si="7"/>
        <v>170607722</v>
      </c>
      <c r="G17" s="86" t="s">
        <v>70</v>
      </c>
      <c r="H17" s="86" t="s">
        <v>476</v>
      </c>
      <c r="I17" s="87">
        <v>42913</v>
      </c>
      <c r="J17" s="112" t="s">
        <v>826</v>
      </c>
      <c r="K17" s="145">
        <v>28</v>
      </c>
      <c r="L17" s="84" t="s">
        <v>65</v>
      </c>
      <c r="M17" s="85">
        <v>125</v>
      </c>
      <c r="N17" s="89">
        <v>9.6</v>
      </c>
      <c r="O17" s="89" t="s">
        <v>522</v>
      </c>
      <c r="P17" s="89">
        <v>5.31</v>
      </c>
      <c r="Q17" s="122">
        <f t="shared" si="8"/>
        <v>108.973</v>
      </c>
      <c r="R17" s="232" t="s">
        <v>57</v>
      </c>
      <c r="S17" s="84" t="s">
        <v>58</v>
      </c>
      <c r="T17" s="84" t="s">
        <v>59</v>
      </c>
      <c r="U17" s="89">
        <v>9</v>
      </c>
      <c r="V17" s="90">
        <v>0.54791666666666672</v>
      </c>
      <c r="W17" s="90">
        <v>0.56041666666666667</v>
      </c>
      <c r="X17" s="128">
        <v>18</v>
      </c>
      <c r="Y17" s="114">
        <f t="shared" si="9"/>
        <v>1.2499999999999956E-2</v>
      </c>
      <c r="Z17" s="91">
        <v>6.7160000000000002</v>
      </c>
      <c r="AA17" s="91">
        <v>6.7629999999999999</v>
      </c>
      <c r="AB17" s="117">
        <f t="shared" si="10"/>
        <v>46.999999999999709</v>
      </c>
      <c r="AC17" s="118">
        <f t="shared" si="11"/>
        <v>2.6111111111110947</v>
      </c>
      <c r="AD17" s="89">
        <v>7.53</v>
      </c>
      <c r="AE17" s="122">
        <f t="shared" si="12"/>
        <v>2.2200000000000006</v>
      </c>
      <c r="AF17" s="140" t="s">
        <v>810</v>
      </c>
      <c r="AG17" s="146" t="s">
        <v>811</v>
      </c>
      <c r="AH17" s="140" t="s">
        <v>609</v>
      </c>
      <c r="AI17" s="140" t="s">
        <v>57</v>
      </c>
      <c r="AJ17" s="140" t="s">
        <v>95</v>
      </c>
      <c r="AK17" s="95">
        <v>13.9</v>
      </c>
      <c r="AL17" s="93">
        <v>7.22</v>
      </c>
      <c r="AM17" s="94">
        <v>-293</v>
      </c>
      <c r="AN17" s="94">
        <v>4620</v>
      </c>
      <c r="AO17" s="93">
        <v>0.68</v>
      </c>
      <c r="AP17" s="93">
        <v>14.3</v>
      </c>
      <c r="AQ17" s="93">
        <v>7.07</v>
      </c>
      <c r="AR17" s="94">
        <v>-264</v>
      </c>
      <c r="AS17" s="94">
        <v>4100</v>
      </c>
      <c r="AT17" s="93">
        <v>0.59</v>
      </c>
      <c r="AU17" s="93">
        <v>14</v>
      </c>
      <c r="AV17" s="93">
        <v>7.06</v>
      </c>
      <c r="AW17" s="94">
        <v>-267</v>
      </c>
      <c r="AX17" s="94">
        <v>4130</v>
      </c>
      <c r="AY17" s="93">
        <v>0.45</v>
      </c>
      <c r="AZ17" s="93"/>
      <c r="BA17" s="93"/>
      <c r="BB17" s="94"/>
      <c r="BC17" s="94"/>
      <c r="BD17" s="93"/>
      <c r="BE17" s="93">
        <v>14</v>
      </c>
      <c r="BF17" s="93">
        <v>7.06</v>
      </c>
      <c r="BG17" s="94">
        <v>-267</v>
      </c>
      <c r="BH17" s="177">
        <f t="shared" si="5"/>
        <v>-52</v>
      </c>
      <c r="BI17" s="94">
        <v>4130</v>
      </c>
      <c r="BJ17" s="93">
        <v>0.45</v>
      </c>
      <c r="BK17" s="83" t="s">
        <v>57</v>
      </c>
      <c r="BL17" s="84" t="s">
        <v>504</v>
      </c>
      <c r="BM17" s="83" t="s">
        <v>62</v>
      </c>
      <c r="BN17" s="83" t="s">
        <v>57</v>
      </c>
      <c r="BO17" s="83" t="s">
        <v>57</v>
      </c>
      <c r="BP17" s="140"/>
      <c r="BQ17" s="83"/>
      <c r="BR17" s="83"/>
      <c r="BS17" s="156"/>
      <c r="BT17" s="156"/>
      <c r="BU17" s="156"/>
      <c r="BV17" s="156"/>
      <c r="BW17" s="156"/>
    </row>
    <row r="18" spans="1:81" x14ac:dyDescent="0.2">
      <c r="A18" s="83">
        <v>17</v>
      </c>
      <c r="B18" s="83">
        <f>B17+1</f>
        <v>6</v>
      </c>
      <c r="C18" s="84" t="s">
        <v>54</v>
      </c>
      <c r="D18" s="86" t="s">
        <v>73</v>
      </c>
      <c r="E18" s="112" t="s">
        <v>700</v>
      </c>
      <c r="F18" s="260">
        <f t="shared" si="7"/>
        <v>170607723</v>
      </c>
      <c r="G18" s="86" t="s">
        <v>73</v>
      </c>
      <c r="H18" s="86" t="s">
        <v>476</v>
      </c>
      <c r="I18" s="87">
        <v>42908</v>
      </c>
      <c r="J18" s="112" t="s">
        <v>814</v>
      </c>
      <c r="K18" s="88">
        <v>35</v>
      </c>
      <c r="L18" s="84" t="s">
        <v>65</v>
      </c>
      <c r="M18" s="85">
        <v>125</v>
      </c>
      <c r="N18" s="89">
        <v>8.3000000000000007</v>
      </c>
      <c r="O18" s="89" t="s">
        <v>523</v>
      </c>
      <c r="P18" s="89">
        <v>4.51</v>
      </c>
      <c r="Q18" s="122">
        <f t="shared" si="8"/>
        <v>114.759</v>
      </c>
      <c r="R18" s="232" t="s">
        <v>57</v>
      </c>
      <c r="S18" s="84" t="s">
        <v>58</v>
      </c>
      <c r="T18" s="84" t="s">
        <v>59</v>
      </c>
      <c r="U18" s="89">
        <v>8</v>
      </c>
      <c r="V18" s="90">
        <v>0.47361111111111115</v>
      </c>
      <c r="W18" s="90">
        <v>0.4861111111111111</v>
      </c>
      <c r="X18" s="128">
        <v>18</v>
      </c>
      <c r="Y18" s="114">
        <f t="shared" si="9"/>
        <v>1.2499999999999956E-2</v>
      </c>
      <c r="Z18" s="91">
        <v>4.2759999999999998</v>
      </c>
      <c r="AA18" s="91">
        <v>4.38</v>
      </c>
      <c r="AB18" s="117">
        <f t="shared" si="10"/>
        <v>104.00000000000009</v>
      </c>
      <c r="AC18" s="118">
        <f t="shared" si="11"/>
        <v>5.7777777777777821</v>
      </c>
      <c r="AD18" s="89">
        <v>5.17</v>
      </c>
      <c r="AE18" s="122">
        <f t="shared" si="12"/>
        <v>0.66000000000000014</v>
      </c>
      <c r="AF18" s="140" t="s">
        <v>810</v>
      </c>
      <c r="AG18" s="146" t="s">
        <v>811</v>
      </c>
      <c r="AH18" s="140" t="s">
        <v>60</v>
      </c>
      <c r="AI18" s="140" t="s">
        <v>57</v>
      </c>
      <c r="AJ18" s="140" t="s">
        <v>61</v>
      </c>
      <c r="AK18" s="95">
        <v>13.1</v>
      </c>
      <c r="AL18" s="93">
        <v>7.17</v>
      </c>
      <c r="AM18" s="94">
        <v>168</v>
      </c>
      <c r="AN18" s="94">
        <v>2010</v>
      </c>
      <c r="AO18" s="93">
        <v>0.52</v>
      </c>
      <c r="AP18" s="93">
        <v>13.1</v>
      </c>
      <c r="AQ18" s="93">
        <v>7.17</v>
      </c>
      <c r="AR18" s="94">
        <v>165</v>
      </c>
      <c r="AS18" s="94">
        <v>2120</v>
      </c>
      <c r="AT18" s="93">
        <v>2.69</v>
      </c>
      <c r="AU18" s="93">
        <v>13.4</v>
      </c>
      <c r="AV18" s="93">
        <v>7.17</v>
      </c>
      <c r="AW18" s="94">
        <v>164</v>
      </c>
      <c r="AX18" s="94">
        <v>2170</v>
      </c>
      <c r="AY18" s="93">
        <v>3.37</v>
      </c>
      <c r="AZ18" s="93"/>
      <c r="BA18" s="93"/>
      <c r="BB18" s="94"/>
      <c r="BC18" s="94"/>
      <c r="BD18" s="93"/>
      <c r="BE18" s="93">
        <v>13.4</v>
      </c>
      <c r="BF18" s="93">
        <v>7.17</v>
      </c>
      <c r="BG18" s="94">
        <v>164</v>
      </c>
      <c r="BH18" s="177">
        <f t="shared" si="5"/>
        <v>379</v>
      </c>
      <c r="BI18" s="94">
        <v>2170</v>
      </c>
      <c r="BJ18" s="93">
        <v>3.37</v>
      </c>
      <c r="BK18" s="84" t="s">
        <v>57</v>
      </c>
      <c r="BL18" s="84" t="s">
        <v>504</v>
      </c>
      <c r="BM18" s="83" t="s">
        <v>62</v>
      </c>
      <c r="BN18" s="83" t="s">
        <v>57</v>
      </c>
      <c r="BO18" s="83" t="s">
        <v>57</v>
      </c>
      <c r="BP18" s="140"/>
      <c r="BQ18" s="83"/>
      <c r="BR18" s="83"/>
      <c r="BS18" s="156"/>
      <c r="BT18" s="156"/>
      <c r="BU18" s="156"/>
      <c r="BV18" s="156"/>
      <c r="BW18" s="156"/>
    </row>
    <row r="19" spans="1:81" x14ac:dyDescent="0.2">
      <c r="A19" s="83">
        <v>18</v>
      </c>
      <c r="B19" s="83">
        <f>B12+1</f>
        <v>8</v>
      </c>
      <c r="C19" s="84" t="s">
        <v>54</v>
      </c>
      <c r="D19" s="86" t="s">
        <v>74</v>
      </c>
      <c r="E19" s="112" t="s">
        <v>701</v>
      </c>
      <c r="F19" s="260">
        <f t="shared" si="7"/>
        <v>170607724</v>
      </c>
      <c r="G19" s="86" t="s">
        <v>74</v>
      </c>
      <c r="H19" s="86" t="s">
        <v>476</v>
      </c>
      <c r="I19" s="87">
        <v>42908</v>
      </c>
      <c r="J19" s="112" t="s">
        <v>814</v>
      </c>
      <c r="K19" s="88">
        <v>35</v>
      </c>
      <c r="L19" s="84" t="s">
        <v>65</v>
      </c>
      <c r="M19" s="85">
        <v>125</v>
      </c>
      <c r="N19" s="89">
        <v>10.220000000000001</v>
      </c>
      <c r="O19" s="89" t="s">
        <v>524</v>
      </c>
      <c r="P19" s="89">
        <v>7.99</v>
      </c>
      <c r="Q19" s="122">
        <f t="shared" si="8"/>
        <v>121.28699999999999</v>
      </c>
      <c r="R19" s="232" t="s">
        <v>57</v>
      </c>
      <c r="S19" s="84" t="s">
        <v>58</v>
      </c>
      <c r="T19" s="84" t="s">
        <v>59</v>
      </c>
      <c r="U19" s="89">
        <v>9</v>
      </c>
      <c r="V19" s="90">
        <v>0.44861111111111113</v>
      </c>
      <c r="W19" s="90">
        <v>0.4604166666666667</v>
      </c>
      <c r="X19" s="128">
        <v>17</v>
      </c>
      <c r="Y19" s="114">
        <f t="shared" si="9"/>
        <v>1.1805555555555569E-2</v>
      </c>
      <c r="Z19" s="91">
        <v>4.1859999999999999</v>
      </c>
      <c r="AA19" s="91">
        <v>4.2759999999999998</v>
      </c>
      <c r="AB19" s="117">
        <f t="shared" si="10"/>
        <v>89.999999999999858</v>
      </c>
      <c r="AC19" s="118">
        <f t="shared" si="11"/>
        <v>5.2941176470588154</v>
      </c>
      <c r="AD19" s="89">
        <v>8.08</v>
      </c>
      <c r="AE19" s="122">
        <f>AD19-P19</f>
        <v>8.9999999999999858E-2</v>
      </c>
      <c r="AF19" s="140" t="s">
        <v>810</v>
      </c>
      <c r="AG19" s="146" t="s">
        <v>811</v>
      </c>
      <c r="AH19" s="140" t="s">
        <v>60</v>
      </c>
      <c r="AI19" s="140" t="s">
        <v>57</v>
      </c>
      <c r="AJ19" s="140" t="s">
        <v>61</v>
      </c>
      <c r="AK19" s="95">
        <v>13.6</v>
      </c>
      <c r="AL19" s="93">
        <v>7.29</v>
      </c>
      <c r="AM19" s="94">
        <v>153</v>
      </c>
      <c r="AN19" s="94">
        <v>2540</v>
      </c>
      <c r="AO19" s="93">
        <v>7.84</v>
      </c>
      <c r="AP19" s="93">
        <v>13.3</v>
      </c>
      <c r="AQ19" s="93">
        <v>7.29</v>
      </c>
      <c r="AR19" s="94">
        <v>153</v>
      </c>
      <c r="AS19" s="94">
        <v>2540</v>
      </c>
      <c r="AT19" s="93">
        <v>7.92</v>
      </c>
      <c r="AU19" s="93">
        <v>13.4</v>
      </c>
      <c r="AV19" s="93">
        <v>7.29</v>
      </c>
      <c r="AW19" s="94">
        <v>154</v>
      </c>
      <c r="AX19" s="94">
        <v>2540</v>
      </c>
      <c r="AY19" s="93">
        <v>7.95</v>
      </c>
      <c r="AZ19" s="93"/>
      <c r="BA19" s="93"/>
      <c r="BB19" s="94"/>
      <c r="BC19" s="94"/>
      <c r="BD19" s="93"/>
      <c r="BE19" s="93">
        <v>13.4</v>
      </c>
      <c r="BF19" s="93">
        <v>7.29</v>
      </c>
      <c r="BG19" s="94">
        <v>154</v>
      </c>
      <c r="BH19" s="177">
        <f t="shared" si="5"/>
        <v>369</v>
      </c>
      <c r="BI19" s="94">
        <v>2540</v>
      </c>
      <c r="BJ19" s="93">
        <v>7.95</v>
      </c>
      <c r="BK19" s="84" t="s">
        <v>57</v>
      </c>
      <c r="BL19" s="84" t="s">
        <v>504</v>
      </c>
      <c r="BM19" s="83" t="s">
        <v>62</v>
      </c>
      <c r="BN19" s="83" t="s">
        <v>57</v>
      </c>
      <c r="BO19" s="83" t="s">
        <v>57</v>
      </c>
      <c r="BP19" s="140"/>
      <c r="BQ19" s="83"/>
      <c r="BR19" s="83"/>
      <c r="BS19" s="156"/>
      <c r="BT19" s="156"/>
      <c r="BU19" s="156"/>
      <c r="BV19" s="156"/>
      <c r="BW19" s="156"/>
    </row>
    <row r="20" spans="1:81" x14ac:dyDescent="0.2">
      <c r="A20" s="83">
        <v>19</v>
      </c>
      <c r="B20" s="83">
        <f>B19+1</f>
        <v>9</v>
      </c>
      <c r="C20" s="84" t="s">
        <v>54</v>
      </c>
      <c r="D20" s="86" t="s">
        <v>75</v>
      </c>
      <c r="E20" s="112" t="s">
        <v>702</v>
      </c>
      <c r="F20" s="260">
        <f t="shared" si="7"/>
        <v>170607725</v>
      </c>
      <c r="G20" s="86" t="s">
        <v>75</v>
      </c>
      <c r="H20" s="86" t="s">
        <v>476</v>
      </c>
      <c r="I20" s="87">
        <v>42900</v>
      </c>
      <c r="J20" s="112" t="s">
        <v>827</v>
      </c>
      <c r="K20" s="88">
        <v>24</v>
      </c>
      <c r="L20" s="84" t="s">
        <v>65</v>
      </c>
      <c r="M20" s="85">
        <v>125</v>
      </c>
      <c r="N20" s="89">
        <v>9.6</v>
      </c>
      <c r="O20" s="89" t="s">
        <v>525</v>
      </c>
      <c r="P20" s="89">
        <v>7.05</v>
      </c>
      <c r="Q20" s="122">
        <f t="shared" si="8"/>
        <v>110.96600000000001</v>
      </c>
      <c r="R20" s="232" t="s">
        <v>57</v>
      </c>
      <c r="S20" s="84" t="s">
        <v>58</v>
      </c>
      <c r="T20" s="84" t="s">
        <v>59</v>
      </c>
      <c r="U20" s="89">
        <v>8.5</v>
      </c>
      <c r="V20" s="90">
        <v>0.4680555555555555</v>
      </c>
      <c r="W20" s="90">
        <v>0.48055555555555557</v>
      </c>
      <c r="X20" s="128">
        <v>18</v>
      </c>
      <c r="Y20" s="114">
        <f t="shared" si="9"/>
        <v>1.2500000000000067E-2</v>
      </c>
      <c r="Z20" s="91">
        <v>2.6749999999999998</v>
      </c>
      <c r="AA20" s="91">
        <v>2.7250000000000001</v>
      </c>
      <c r="AB20" s="117">
        <f t="shared" si="10"/>
        <v>50.00000000000027</v>
      </c>
      <c r="AC20" s="118">
        <f t="shared" si="11"/>
        <v>2.7777777777777928</v>
      </c>
      <c r="AD20" s="89">
        <v>7.52</v>
      </c>
      <c r="AE20" s="122">
        <f t="shared" si="12"/>
        <v>0.46999999999999975</v>
      </c>
      <c r="AF20" s="140" t="s">
        <v>810</v>
      </c>
      <c r="AG20" s="146" t="s">
        <v>811</v>
      </c>
      <c r="AH20" s="140" t="s">
        <v>60</v>
      </c>
      <c r="AI20" s="140" t="s">
        <v>57</v>
      </c>
      <c r="AJ20" s="140" t="s">
        <v>61</v>
      </c>
      <c r="AK20" s="95">
        <v>17.100000000000001</v>
      </c>
      <c r="AL20" s="93">
        <v>7.17</v>
      </c>
      <c r="AM20" s="94">
        <v>-74</v>
      </c>
      <c r="AN20" s="94">
        <v>1658</v>
      </c>
      <c r="AO20" s="93">
        <v>2.69</v>
      </c>
      <c r="AP20" s="93">
        <v>17</v>
      </c>
      <c r="AQ20" s="93">
        <v>7.11</v>
      </c>
      <c r="AR20" s="94">
        <v>-120</v>
      </c>
      <c r="AS20" s="94">
        <v>1768</v>
      </c>
      <c r="AT20" s="93">
        <v>0.68</v>
      </c>
      <c r="AU20" s="93">
        <v>17.100000000000001</v>
      </c>
      <c r="AV20" s="93">
        <v>7.11</v>
      </c>
      <c r="AW20" s="94">
        <v>-183</v>
      </c>
      <c r="AX20" s="94">
        <v>2590</v>
      </c>
      <c r="AY20" s="93">
        <v>0.38</v>
      </c>
      <c r="AZ20" s="93"/>
      <c r="BA20" s="93"/>
      <c r="BB20" s="94"/>
      <c r="BC20" s="94"/>
      <c r="BD20" s="93"/>
      <c r="BE20" s="93">
        <v>17.100000000000001</v>
      </c>
      <c r="BF20" s="93">
        <v>7.11</v>
      </c>
      <c r="BG20" s="94">
        <v>-183</v>
      </c>
      <c r="BH20" s="177">
        <f t="shared" si="5"/>
        <v>29</v>
      </c>
      <c r="BI20" s="94">
        <v>2590</v>
      </c>
      <c r="BJ20" s="93">
        <v>0.38</v>
      </c>
      <c r="BK20" s="83" t="s">
        <v>57</v>
      </c>
      <c r="BL20" s="84" t="s">
        <v>504</v>
      </c>
      <c r="BM20" s="83" t="s">
        <v>62</v>
      </c>
      <c r="BN20" s="83" t="s">
        <v>57</v>
      </c>
      <c r="BO20" s="83" t="s">
        <v>57</v>
      </c>
      <c r="BP20" s="140"/>
      <c r="BQ20" s="83"/>
      <c r="BR20" s="83"/>
      <c r="BS20" s="156"/>
      <c r="BT20" s="156"/>
      <c r="BU20" s="156"/>
      <c r="BV20" s="156"/>
      <c r="BW20" s="156"/>
    </row>
    <row r="21" spans="1:81" x14ac:dyDescent="0.2">
      <c r="A21" s="83">
        <v>20</v>
      </c>
      <c r="B21" s="83">
        <f>B20+1</f>
        <v>10</v>
      </c>
      <c r="C21" s="84" t="s">
        <v>54</v>
      </c>
      <c r="D21" s="86" t="s">
        <v>428</v>
      </c>
      <c r="E21" s="112" t="s">
        <v>703</v>
      </c>
      <c r="F21" s="260">
        <f t="shared" si="7"/>
        <v>170607726</v>
      </c>
      <c r="G21" s="86" t="s">
        <v>428</v>
      </c>
      <c r="H21" s="86" t="s">
        <v>476</v>
      </c>
      <c r="I21" s="87">
        <v>42900</v>
      </c>
      <c r="J21" s="112" t="s">
        <v>827</v>
      </c>
      <c r="K21" s="88">
        <v>24</v>
      </c>
      <c r="L21" s="84" t="s">
        <v>65</v>
      </c>
      <c r="M21" s="85">
        <v>125</v>
      </c>
      <c r="N21" s="89">
        <v>8.5500000000000007</v>
      </c>
      <c r="O21" s="89" t="s">
        <v>526</v>
      </c>
      <c r="P21" s="89">
        <v>8.0399999999999991</v>
      </c>
      <c r="Q21" s="122">
        <f t="shared" si="8"/>
        <v>113.43100000000001</v>
      </c>
      <c r="R21" s="232" t="s">
        <v>57</v>
      </c>
      <c r="S21" s="140" t="s">
        <v>71</v>
      </c>
      <c r="T21" s="83" t="s">
        <v>72</v>
      </c>
      <c r="U21" s="89">
        <v>8</v>
      </c>
      <c r="V21" s="90">
        <v>0.4861111111111111</v>
      </c>
      <c r="W21" s="148" t="s">
        <v>67</v>
      </c>
      <c r="X21" s="150" t="s">
        <v>67</v>
      </c>
      <c r="Y21" s="142" t="s">
        <v>67</v>
      </c>
      <c r="Z21" s="143" t="s">
        <v>67</v>
      </c>
      <c r="AA21" s="143" t="s">
        <v>67</v>
      </c>
      <c r="AB21" s="151" t="s">
        <v>67</v>
      </c>
      <c r="AC21" s="152" t="s">
        <v>67</v>
      </c>
      <c r="AD21" s="137" t="s">
        <v>67</v>
      </c>
      <c r="AE21" s="153" t="s">
        <v>67</v>
      </c>
      <c r="AF21" s="140" t="s">
        <v>810</v>
      </c>
      <c r="AG21" s="146" t="s">
        <v>811</v>
      </c>
      <c r="AH21" s="140" t="s">
        <v>60</v>
      </c>
      <c r="AI21" s="140" t="s">
        <v>66</v>
      </c>
      <c r="AJ21" s="140" t="s">
        <v>651</v>
      </c>
      <c r="AK21" s="92" t="s">
        <v>67</v>
      </c>
      <c r="AL21" s="149" t="s">
        <v>67</v>
      </c>
      <c r="AM21" s="211" t="s">
        <v>67</v>
      </c>
      <c r="AN21" s="211" t="s">
        <v>67</v>
      </c>
      <c r="AO21" s="149" t="s">
        <v>67</v>
      </c>
      <c r="AP21" s="149" t="s">
        <v>67</v>
      </c>
      <c r="AQ21" s="149" t="s">
        <v>67</v>
      </c>
      <c r="AR21" s="211" t="s">
        <v>67</v>
      </c>
      <c r="AS21" s="211" t="s">
        <v>67</v>
      </c>
      <c r="AT21" s="149" t="s">
        <v>67</v>
      </c>
      <c r="AU21" s="149" t="s">
        <v>67</v>
      </c>
      <c r="AV21" s="149" t="s">
        <v>67</v>
      </c>
      <c r="AW21" s="211" t="s">
        <v>67</v>
      </c>
      <c r="AX21" s="211" t="s">
        <v>67</v>
      </c>
      <c r="AY21" s="149" t="s">
        <v>67</v>
      </c>
      <c r="AZ21" s="93"/>
      <c r="BA21" s="93"/>
      <c r="BB21" s="94"/>
      <c r="BC21" s="94"/>
      <c r="BD21" s="93"/>
      <c r="BE21" s="95">
        <v>13.6</v>
      </c>
      <c r="BF21" s="95">
        <v>7.3</v>
      </c>
      <c r="BG21" s="94">
        <v>76</v>
      </c>
      <c r="BH21" s="177">
        <f t="shared" si="5"/>
        <v>291</v>
      </c>
      <c r="BI21" s="85">
        <v>3140</v>
      </c>
      <c r="BJ21" s="95">
        <v>7.33</v>
      </c>
      <c r="BK21" s="84" t="s">
        <v>57</v>
      </c>
      <c r="BL21" s="84" t="s">
        <v>504</v>
      </c>
      <c r="BM21" s="83" t="s">
        <v>62</v>
      </c>
      <c r="BN21" s="83" t="s">
        <v>57</v>
      </c>
      <c r="BO21" s="83" t="s">
        <v>57</v>
      </c>
      <c r="BP21" s="140"/>
      <c r="BQ21" s="83"/>
      <c r="BR21" s="83"/>
      <c r="BS21" s="156"/>
      <c r="BT21" s="156"/>
      <c r="BU21" s="156"/>
      <c r="BV21" s="156"/>
      <c r="BW21" s="156"/>
    </row>
    <row r="22" spans="1:81" x14ac:dyDescent="0.2">
      <c r="A22" s="83">
        <v>21</v>
      </c>
      <c r="B22" s="83">
        <f>B21+1</f>
        <v>11</v>
      </c>
      <c r="C22" s="84" t="s">
        <v>54</v>
      </c>
      <c r="D22" s="86" t="s">
        <v>429</v>
      </c>
      <c r="E22" s="112" t="s">
        <v>704</v>
      </c>
      <c r="F22" s="260">
        <f t="shared" si="7"/>
        <v>170607727</v>
      </c>
      <c r="G22" s="86" t="s">
        <v>429</v>
      </c>
      <c r="H22" s="86" t="s">
        <v>476</v>
      </c>
      <c r="I22" s="87">
        <v>42900</v>
      </c>
      <c r="J22" s="112" t="s">
        <v>827</v>
      </c>
      <c r="K22" s="88">
        <v>24</v>
      </c>
      <c r="L22" s="84" t="s">
        <v>65</v>
      </c>
      <c r="M22" s="85">
        <v>125</v>
      </c>
      <c r="N22" s="89">
        <v>7</v>
      </c>
      <c r="O22" s="89" t="s">
        <v>527</v>
      </c>
      <c r="P22" s="89">
        <v>1.73</v>
      </c>
      <c r="Q22" s="122">
        <f t="shared" si="8"/>
        <v>107.658</v>
      </c>
      <c r="R22" s="232" t="s">
        <v>57</v>
      </c>
      <c r="S22" s="84" t="s">
        <v>58</v>
      </c>
      <c r="T22" s="84" t="s">
        <v>59</v>
      </c>
      <c r="U22" s="89">
        <v>5</v>
      </c>
      <c r="V22" s="90">
        <v>0.52916666666666667</v>
      </c>
      <c r="W22" s="90">
        <v>0.54166666666666663</v>
      </c>
      <c r="X22" s="128">
        <v>18</v>
      </c>
      <c r="Y22" s="114">
        <f t="shared" si="9"/>
        <v>1.2499999999999956E-2</v>
      </c>
      <c r="Z22" s="91">
        <v>6.5949999999999998</v>
      </c>
      <c r="AA22" s="91">
        <v>6.7169999999999996</v>
      </c>
      <c r="AB22" s="117">
        <f t="shared" ref="AB22:AB27" si="13">(AA22-Z22)*1000</f>
        <v>121.99999999999989</v>
      </c>
      <c r="AC22" s="118">
        <f t="shared" si="11"/>
        <v>6.7777777777777715</v>
      </c>
      <c r="AD22" s="89">
        <v>1.85</v>
      </c>
      <c r="AE22" s="122">
        <f t="shared" ref="AE22:AE29" si="14">AD22-P22</f>
        <v>0.12000000000000011</v>
      </c>
      <c r="AF22" s="140" t="s">
        <v>810</v>
      </c>
      <c r="AG22" s="146" t="s">
        <v>811</v>
      </c>
      <c r="AH22" s="140" t="s">
        <v>60</v>
      </c>
      <c r="AI22" s="140" t="s">
        <v>57</v>
      </c>
      <c r="AJ22" s="140" t="s">
        <v>61</v>
      </c>
      <c r="AK22" s="95">
        <v>12.3</v>
      </c>
      <c r="AL22" s="93">
        <v>7.3</v>
      </c>
      <c r="AM22" s="94">
        <v>19</v>
      </c>
      <c r="AN22" s="94">
        <v>1866</v>
      </c>
      <c r="AO22" s="93" t="s">
        <v>815</v>
      </c>
      <c r="AP22" s="93">
        <v>12.2</v>
      </c>
      <c r="AQ22" s="93">
        <v>7.3</v>
      </c>
      <c r="AR22" s="94">
        <v>23</v>
      </c>
      <c r="AS22" s="94">
        <v>1867</v>
      </c>
      <c r="AT22" s="93" t="s">
        <v>815</v>
      </c>
      <c r="AU22" s="93">
        <v>12.3</v>
      </c>
      <c r="AV22" s="93">
        <v>7.3</v>
      </c>
      <c r="AW22" s="94">
        <v>30</v>
      </c>
      <c r="AX22" s="94">
        <v>1869</v>
      </c>
      <c r="AY22" s="273" t="s">
        <v>440</v>
      </c>
      <c r="AZ22" s="93"/>
      <c r="BA22" s="93"/>
      <c r="BB22" s="94"/>
      <c r="BC22" s="94"/>
      <c r="BD22" s="93"/>
      <c r="BE22" s="93">
        <v>12.3</v>
      </c>
      <c r="BF22" s="93">
        <v>7.3</v>
      </c>
      <c r="BG22" s="94">
        <v>30</v>
      </c>
      <c r="BH22" s="177">
        <f t="shared" si="5"/>
        <v>246</v>
      </c>
      <c r="BI22" s="94">
        <v>1869</v>
      </c>
      <c r="BJ22" s="273" t="s">
        <v>440</v>
      </c>
      <c r="BK22" s="83" t="s">
        <v>57</v>
      </c>
      <c r="BL22" s="84" t="s">
        <v>504</v>
      </c>
      <c r="BM22" s="83" t="s">
        <v>62</v>
      </c>
      <c r="BN22" s="83" t="s">
        <v>57</v>
      </c>
      <c r="BO22" s="83" t="s">
        <v>57</v>
      </c>
      <c r="BP22" s="140"/>
      <c r="BQ22" s="83"/>
      <c r="BR22" s="83"/>
      <c r="BS22" s="156"/>
      <c r="BT22" s="156"/>
      <c r="BU22" s="156"/>
      <c r="BV22" s="156"/>
      <c r="BW22" s="156"/>
    </row>
    <row r="23" spans="1:81" x14ac:dyDescent="0.2">
      <c r="A23" s="83">
        <v>22</v>
      </c>
      <c r="B23" s="83">
        <f>B22+1</f>
        <v>12</v>
      </c>
      <c r="C23" s="84" t="s">
        <v>54</v>
      </c>
      <c r="D23" s="86" t="s">
        <v>430</v>
      </c>
      <c r="E23" s="112" t="s">
        <v>705</v>
      </c>
      <c r="F23" s="260">
        <f t="shared" si="7"/>
        <v>170607728</v>
      </c>
      <c r="G23" s="86" t="s">
        <v>430</v>
      </c>
      <c r="H23" s="86" t="s">
        <v>476</v>
      </c>
      <c r="I23" s="87">
        <v>42913</v>
      </c>
      <c r="J23" s="112" t="s">
        <v>826</v>
      </c>
      <c r="K23" s="88">
        <v>28</v>
      </c>
      <c r="L23" s="84" t="s">
        <v>65</v>
      </c>
      <c r="M23" s="85">
        <v>125</v>
      </c>
      <c r="N23" s="89">
        <v>6.5</v>
      </c>
      <c r="O23" s="89" t="s">
        <v>528</v>
      </c>
      <c r="P23" s="89">
        <v>1.24</v>
      </c>
      <c r="Q23" s="122">
        <f t="shared" si="8"/>
        <v>107.64700000000001</v>
      </c>
      <c r="R23" s="232" t="s">
        <v>57</v>
      </c>
      <c r="S23" s="84" t="s">
        <v>58</v>
      </c>
      <c r="T23" s="84" t="s">
        <v>59</v>
      </c>
      <c r="U23" s="89">
        <v>5</v>
      </c>
      <c r="V23" s="90">
        <v>0.51250000000000007</v>
      </c>
      <c r="W23" s="90">
        <v>0.52430555555555558</v>
      </c>
      <c r="X23" s="128">
        <v>17</v>
      </c>
      <c r="Y23" s="244">
        <f t="shared" si="9"/>
        <v>1.1805555555555514E-2</v>
      </c>
      <c r="Z23" s="143">
        <v>6.4989999999999997</v>
      </c>
      <c r="AA23" s="143">
        <v>6.5949999999999998</v>
      </c>
      <c r="AB23" s="117">
        <f t="shared" si="13"/>
        <v>96.000000000000085</v>
      </c>
      <c r="AC23" s="118">
        <f t="shared" si="11"/>
        <v>5.6470588235294166</v>
      </c>
      <c r="AD23" s="89">
        <v>1.53</v>
      </c>
      <c r="AE23" s="122">
        <f t="shared" si="14"/>
        <v>0.29000000000000004</v>
      </c>
      <c r="AF23" s="140" t="s">
        <v>810</v>
      </c>
      <c r="AG23" s="146" t="s">
        <v>811</v>
      </c>
      <c r="AH23" s="141" t="s">
        <v>60</v>
      </c>
      <c r="AI23" s="141" t="s">
        <v>57</v>
      </c>
      <c r="AJ23" s="141" t="s">
        <v>61</v>
      </c>
      <c r="AK23" s="95">
        <v>11.9</v>
      </c>
      <c r="AL23" s="93">
        <v>7.26</v>
      </c>
      <c r="AM23" s="94">
        <v>-1</v>
      </c>
      <c r="AN23" s="94">
        <v>1819</v>
      </c>
      <c r="AO23" s="93">
        <v>0.27</v>
      </c>
      <c r="AP23" s="93">
        <v>11.9</v>
      </c>
      <c r="AQ23" s="93">
        <v>7.28</v>
      </c>
      <c r="AR23" s="94">
        <v>-43</v>
      </c>
      <c r="AS23" s="94">
        <v>1820</v>
      </c>
      <c r="AT23" s="93">
        <v>0.15</v>
      </c>
      <c r="AU23" s="93">
        <v>11.9</v>
      </c>
      <c r="AV23" s="93">
        <v>7.26</v>
      </c>
      <c r="AW23" s="94">
        <v>-57</v>
      </c>
      <c r="AX23" s="94">
        <v>1820</v>
      </c>
      <c r="AY23" s="93">
        <v>0.1</v>
      </c>
      <c r="AZ23" s="93"/>
      <c r="BA23" s="93"/>
      <c r="BB23" s="94"/>
      <c r="BC23" s="94"/>
      <c r="BD23" s="93"/>
      <c r="BE23" s="93">
        <v>11.9</v>
      </c>
      <c r="BF23" s="93">
        <v>7.26</v>
      </c>
      <c r="BG23" s="94">
        <v>-57</v>
      </c>
      <c r="BH23" s="177">
        <f t="shared" si="5"/>
        <v>159</v>
      </c>
      <c r="BI23" s="94">
        <v>1820</v>
      </c>
      <c r="BJ23" s="93">
        <v>0.1</v>
      </c>
      <c r="BK23" s="83" t="s">
        <v>57</v>
      </c>
      <c r="BL23" s="84" t="s">
        <v>504</v>
      </c>
      <c r="BM23" s="83" t="s">
        <v>62</v>
      </c>
      <c r="BN23" s="83" t="s">
        <v>57</v>
      </c>
      <c r="BO23" s="83" t="s">
        <v>57</v>
      </c>
      <c r="BP23" s="140"/>
      <c r="BQ23" s="83"/>
      <c r="BR23" s="83"/>
      <c r="BS23" s="156"/>
      <c r="BT23" s="156"/>
      <c r="BU23" s="156"/>
      <c r="BV23" s="156"/>
      <c r="BW23" s="156"/>
    </row>
    <row r="24" spans="1:81" x14ac:dyDescent="0.2">
      <c r="A24" s="83">
        <v>23</v>
      </c>
      <c r="B24" s="83">
        <f>B23+1</f>
        <v>13</v>
      </c>
      <c r="C24" s="84" t="s">
        <v>54</v>
      </c>
      <c r="D24" s="86" t="s">
        <v>431</v>
      </c>
      <c r="E24" s="112" t="s">
        <v>706</v>
      </c>
      <c r="F24" s="260">
        <f t="shared" si="7"/>
        <v>170607729</v>
      </c>
      <c r="G24" s="86" t="s">
        <v>431</v>
      </c>
      <c r="H24" s="86" t="s">
        <v>476</v>
      </c>
      <c r="I24" s="87">
        <v>42914</v>
      </c>
      <c r="J24" s="112" t="s">
        <v>469</v>
      </c>
      <c r="K24" s="88">
        <v>24</v>
      </c>
      <c r="L24" s="84" t="s">
        <v>65</v>
      </c>
      <c r="M24" s="85">
        <v>125</v>
      </c>
      <c r="N24" s="89">
        <v>4.3</v>
      </c>
      <c r="O24" s="89" t="s">
        <v>529</v>
      </c>
      <c r="P24" s="89">
        <v>1.22</v>
      </c>
      <c r="Q24" s="243">
        <f t="shared" si="8"/>
        <v>107.896</v>
      </c>
      <c r="R24" s="225" t="s">
        <v>57</v>
      </c>
      <c r="S24" s="140" t="s">
        <v>58</v>
      </c>
      <c r="T24" s="84" t="s">
        <v>59</v>
      </c>
      <c r="U24" s="89">
        <v>4</v>
      </c>
      <c r="V24" s="90">
        <v>0.53472222222222221</v>
      </c>
      <c r="W24" s="90">
        <v>0.55486111111111114</v>
      </c>
      <c r="X24" s="128">
        <v>29</v>
      </c>
      <c r="Y24" s="244">
        <f t="shared" si="9"/>
        <v>2.0138888888888928E-2</v>
      </c>
      <c r="Z24" s="91">
        <v>7.5810000000000004</v>
      </c>
      <c r="AA24" s="91">
        <v>7.6520000000000001</v>
      </c>
      <c r="AB24" s="246">
        <f t="shared" si="13"/>
        <v>70.99999999999973</v>
      </c>
      <c r="AC24" s="247">
        <f t="shared" si="11"/>
        <v>2.4482758620689564</v>
      </c>
      <c r="AD24" s="89">
        <v>3.5</v>
      </c>
      <c r="AE24" s="243">
        <f t="shared" si="14"/>
        <v>2.2800000000000002</v>
      </c>
      <c r="AF24" s="140" t="s">
        <v>810</v>
      </c>
      <c r="AG24" s="146" t="s">
        <v>811</v>
      </c>
      <c r="AH24" s="140" t="s">
        <v>60</v>
      </c>
      <c r="AI24" s="140" t="s">
        <v>57</v>
      </c>
      <c r="AJ24" s="140" t="s">
        <v>61</v>
      </c>
      <c r="AK24" s="149">
        <v>15.8</v>
      </c>
      <c r="AL24" s="93">
        <v>7.38</v>
      </c>
      <c r="AM24" s="94">
        <v>69</v>
      </c>
      <c r="AN24" s="94">
        <v>2020</v>
      </c>
      <c r="AO24" s="93">
        <v>1</v>
      </c>
      <c r="AP24" s="93">
        <v>16.7</v>
      </c>
      <c r="AQ24" s="93">
        <v>7.41</v>
      </c>
      <c r="AR24" s="94">
        <v>77</v>
      </c>
      <c r="AS24" s="94">
        <v>2020</v>
      </c>
      <c r="AT24" s="93">
        <v>1.1499999999999999</v>
      </c>
      <c r="AU24" s="93">
        <v>17.2</v>
      </c>
      <c r="AV24" s="93">
        <v>7.45</v>
      </c>
      <c r="AW24" s="94">
        <v>97</v>
      </c>
      <c r="AX24" s="94">
        <v>1974</v>
      </c>
      <c r="AY24" s="93">
        <v>2.13</v>
      </c>
      <c r="AZ24" s="93"/>
      <c r="BA24" s="93"/>
      <c r="BB24" s="94"/>
      <c r="BC24" s="94"/>
      <c r="BD24" s="93"/>
      <c r="BE24" s="93">
        <v>17.2</v>
      </c>
      <c r="BF24" s="93">
        <v>7.45</v>
      </c>
      <c r="BG24" s="94">
        <v>97</v>
      </c>
      <c r="BH24" s="177">
        <f t="shared" si="5"/>
        <v>309</v>
      </c>
      <c r="BI24" s="94">
        <v>1974</v>
      </c>
      <c r="BJ24" s="93">
        <v>2.13</v>
      </c>
      <c r="BK24" s="140" t="s">
        <v>57</v>
      </c>
      <c r="BL24" s="84" t="s">
        <v>504</v>
      </c>
      <c r="BM24" s="83" t="s">
        <v>62</v>
      </c>
      <c r="BN24" s="83" t="s">
        <v>57</v>
      </c>
      <c r="BO24" s="83" t="s">
        <v>57</v>
      </c>
      <c r="BP24" s="140"/>
      <c r="BQ24" s="83"/>
      <c r="BR24" s="83"/>
      <c r="BS24" s="156"/>
      <c r="BT24" s="156"/>
      <c r="BU24" s="156"/>
      <c r="BV24" s="156"/>
      <c r="BW24" s="156"/>
    </row>
    <row r="25" spans="1:81" x14ac:dyDescent="0.2">
      <c r="A25" s="140">
        <v>24</v>
      </c>
      <c r="B25" s="140">
        <f>B13+1</f>
        <v>30</v>
      </c>
      <c r="C25" s="140" t="s">
        <v>76</v>
      </c>
      <c r="D25" s="112" t="s">
        <v>458</v>
      </c>
      <c r="E25" s="112" t="s">
        <v>721</v>
      </c>
      <c r="F25" s="260">
        <f t="shared" si="7"/>
        <v>170607730</v>
      </c>
      <c r="G25" s="112" t="s">
        <v>458</v>
      </c>
      <c r="H25" s="112" t="s">
        <v>476</v>
      </c>
      <c r="I25" s="87">
        <v>42913</v>
      </c>
      <c r="J25" s="112" t="s">
        <v>826</v>
      </c>
      <c r="K25" s="88">
        <v>28</v>
      </c>
      <c r="L25" s="140" t="s">
        <v>65</v>
      </c>
      <c r="M25" s="211">
        <v>50</v>
      </c>
      <c r="N25" s="137">
        <v>11.9</v>
      </c>
      <c r="O25" s="137" t="s">
        <v>544</v>
      </c>
      <c r="P25" s="137">
        <v>4.8600000000000003</v>
      </c>
      <c r="Q25" s="153">
        <f t="shared" si="8"/>
        <v>110.03400000000001</v>
      </c>
      <c r="R25" s="225" t="s">
        <v>57</v>
      </c>
      <c r="S25" s="140" t="s">
        <v>58</v>
      </c>
      <c r="T25" s="140" t="s">
        <v>59</v>
      </c>
      <c r="U25" s="137">
        <v>11.5</v>
      </c>
      <c r="V25" s="148">
        <v>0.4201388888888889</v>
      </c>
      <c r="W25" s="148">
        <v>0.43194444444444446</v>
      </c>
      <c r="X25" s="150">
        <v>17</v>
      </c>
      <c r="Y25" s="245">
        <f t="shared" si="9"/>
        <v>1.1805555555555569E-2</v>
      </c>
      <c r="Z25" s="143">
        <v>6.1909999999999998</v>
      </c>
      <c r="AA25" s="143">
        <v>6.2249999999999996</v>
      </c>
      <c r="AB25" s="151">
        <f t="shared" si="13"/>
        <v>33.999999999999808</v>
      </c>
      <c r="AC25" s="152">
        <f t="shared" si="11"/>
        <v>1.9999999999999887</v>
      </c>
      <c r="AD25" s="137">
        <v>10.8</v>
      </c>
      <c r="AE25" s="153">
        <f t="shared" si="14"/>
        <v>5.94</v>
      </c>
      <c r="AF25" s="140" t="s">
        <v>810</v>
      </c>
      <c r="AG25" s="146" t="s">
        <v>811</v>
      </c>
      <c r="AH25" s="140" t="s">
        <v>60</v>
      </c>
      <c r="AI25" s="140" t="s">
        <v>66</v>
      </c>
      <c r="AJ25" s="140" t="s">
        <v>61</v>
      </c>
      <c r="AK25" s="149">
        <v>15.7</v>
      </c>
      <c r="AL25" s="149">
        <v>7.22</v>
      </c>
      <c r="AM25" s="211">
        <v>-29</v>
      </c>
      <c r="AN25" s="211">
        <v>6110</v>
      </c>
      <c r="AO25" s="149">
        <v>0.46</v>
      </c>
      <c r="AP25" s="149">
        <v>16</v>
      </c>
      <c r="AQ25" s="149">
        <v>7.18</v>
      </c>
      <c r="AR25" s="211">
        <v>-4</v>
      </c>
      <c r="AS25" s="211">
        <v>3540</v>
      </c>
      <c r="AT25" s="149">
        <v>0.35</v>
      </c>
      <c r="AU25" s="149">
        <v>16</v>
      </c>
      <c r="AV25" s="149">
        <v>7.21</v>
      </c>
      <c r="AW25" s="211">
        <v>37</v>
      </c>
      <c r="AX25" s="211">
        <v>2270</v>
      </c>
      <c r="AY25" s="149">
        <v>0.95</v>
      </c>
      <c r="AZ25" s="149"/>
      <c r="BA25" s="149"/>
      <c r="BB25" s="211"/>
      <c r="BC25" s="211"/>
      <c r="BD25" s="149"/>
      <c r="BE25" s="149">
        <v>16</v>
      </c>
      <c r="BF25" s="149">
        <v>7.21</v>
      </c>
      <c r="BG25" s="94">
        <v>37</v>
      </c>
      <c r="BH25" s="177">
        <f t="shared" si="5"/>
        <v>250</v>
      </c>
      <c r="BI25" s="211">
        <v>2270</v>
      </c>
      <c r="BJ25" s="149">
        <v>0.95</v>
      </c>
      <c r="BK25" s="140" t="s">
        <v>57</v>
      </c>
      <c r="BL25" s="140" t="s">
        <v>504</v>
      </c>
      <c r="BM25" s="140" t="s">
        <v>62</v>
      </c>
      <c r="BN25" s="140" t="s">
        <v>57</v>
      </c>
      <c r="BO25" s="140" t="s">
        <v>57</v>
      </c>
      <c r="BP25" s="140"/>
      <c r="BQ25" s="140"/>
      <c r="BR25" s="140"/>
      <c r="BS25" s="140"/>
      <c r="BT25" s="140"/>
      <c r="BU25" s="140"/>
      <c r="BV25" s="140"/>
      <c r="BW25" s="140"/>
      <c r="BX25" s="141"/>
      <c r="BY25" s="141"/>
      <c r="BZ25" s="141"/>
      <c r="CA25" s="141"/>
      <c r="CB25" s="141"/>
      <c r="CC25" s="141"/>
    </row>
    <row r="26" spans="1:81" x14ac:dyDescent="0.2">
      <c r="A26" s="83">
        <v>25</v>
      </c>
      <c r="B26" s="83">
        <f>B25+1</f>
        <v>31</v>
      </c>
      <c r="C26" s="84" t="s">
        <v>76</v>
      </c>
      <c r="D26" s="86" t="s">
        <v>459</v>
      </c>
      <c r="E26" s="112" t="s">
        <v>722</v>
      </c>
      <c r="F26" s="260">
        <f t="shared" si="7"/>
        <v>170607731</v>
      </c>
      <c r="G26" s="86" t="s">
        <v>459</v>
      </c>
      <c r="H26" s="86" t="s">
        <v>476</v>
      </c>
      <c r="I26" s="87">
        <v>42908</v>
      </c>
      <c r="J26" s="112" t="s">
        <v>814</v>
      </c>
      <c r="K26" s="88">
        <v>35</v>
      </c>
      <c r="L26" s="84" t="s">
        <v>65</v>
      </c>
      <c r="M26" s="85">
        <v>50</v>
      </c>
      <c r="N26" s="89">
        <v>10.55</v>
      </c>
      <c r="O26" s="89" t="s">
        <v>545</v>
      </c>
      <c r="P26" s="89">
        <v>7.07</v>
      </c>
      <c r="Q26" s="122">
        <f t="shared" si="8"/>
        <v>110.197</v>
      </c>
      <c r="R26" s="232" t="s">
        <v>57</v>
      </c>
      <c r="S26" s="83" t="s">
        <v>58</v>
      </c>
      <c r="T26" s="83" t="s">
        <v>59</v>
      </c>
      <c r="U26" s="89">
        <v>9</v>
      </c>
      <c r="V26" s="90">
        <v>0.60486111111111118</v>
      </c>
      <c r="W26" s="90">
        <v>0.61736111111111114</v>
      </c>
      <c r="X26" s="128">
        <v>18</v>
      </c>
      <c r="Y26" s="115">
        <f t="shared" si="9"/>
        <v>1.2499999999999956E-2</v>
      </c>
      <c r="Z26" s="91">
        <v>4.9119999999999999</v>
      </c>
      <c r="AA26" s="91">
        <v>4.9790000000000001</v>
      </c>
      <c r="AB26" s="117">
        <f t="shared" si="13"/>
        <v>67.000000000000171</v>
      </c>
      <c r="AC26" s="118">
        <f t="shared" si="11"/>
        <v>3.7222222222222316</v>
      </c>
      <c r="AD26" s="134">
        <v>7.51</v>
      </c>
      <c r="AE26" s="123">
        <f t="shared" si="14"/>
        <v>0.4399999999999995</v>
      </c>
      <c r="AF26" s="140" t="s">
        <v>810</v>
      </c>
      <c r="AG26" s="146" t="s">
        <v>811</v>
      </c>
      <c r="AH26" s="140" t="s">
        <v>60</v>
      </c>
      <c r="AI26" s="140" t="s">
        <v>57</v>
      </c>
      <c r="AJ26" s="140" t="s">
        <v>61</v>
      </c>
      <c r="AK26" s="95">
        <v>14.8</v>
      </c>
      <c r="AL26" s="93">
        <v>7.11</v>
      </c>
      <c r="AM26" s="94">
        <v>-46</v>
      </c>
      <c r="AN26" s="94">
        <v>1776</v>
      </c>
      <c r="AO26" s="93">
        <v>0.94</v>
      </c>
      <c r="AP26" s="93">
        <v>15</v>
      </c>
      <c r="AQ26" s="93">
        <v>7.11</v>
      </c>
      <c r="AR26" s="94">
        <v>14</v>
      </c>
      <c r="AS26" s="94">
        <v>1776</v>
      </c>
      <c r="AT26" s="93">
        <v>0.44</v>
      </c>
      <c r="AU26" s="93">
        <v>14.6</v>
      </c>
      <c r="AV26" s="93">
        <v>7.11</v>
      </c>
      <c r="AW26" s="94">
        <v>21</v>
      </c>
      <c r="AX26" s="94">
        <v>1760</v>
      </c>
      <c r="AY26" s="93">
        <v>0.33</v>
      </c>
      <c r="AZ26" s="93"/>
      <c r="BA26" s="93"/>
      <c r="BB26" s="94"/>
      <c r="BC26" s="94"/>
      <c r="BD26" s="93"/>
      <c r="BE26" s="93">
        <v>14.6</v>
      </c>
      <c r="BF26" s="93">
        <v>7.11</v>
      </c>
      <c r="BG26" s="94">
        <v>21</v>
      </c>
      <c r="BH26" s="177">
        <f t="shared" si="5"/>
        <v>235</v>
      </c>
      <c r="BI26" s="94">
        <v>1760</v>
      </c>
      <c r="BJ26" s="93">
        <v>0.33</v>
      </c>
      <c r="BK26" s="84" t="s">
        <v>497</v>
      </c>
      <c r="BL26" s="84" t="s">
        <v>504</v>
      </c>
      <c r="BM26" s="83" t="s">
        <v>62</v>
      </c>
      <c r="BN26" s="83" t="s">
        <v>57</v>
      </c>
      <c r="BO26" s="83" t="s">
        <v>57</v>
      </c>
      <c r="BP26" s="140"/>
      <c r="BQ26" s="83"/>
      <c r="BR26" s="83"/>
      <c r="BS26" s="83"/>
      <c r="BT26" s="83"/>
      <c r="BU26" s="83"/>
      <c r="BV26" s="83"/>
      <c r="BW26" s="83"/>
      <c r="BX26" s="62"/>
      <c r="BY26" s="62"/>
      <c r="BZ26" s="62"/>
      <c r="CA26" s="62"/>
      <c r="CB26" s="62"/>
      <c r="CC26" s="62"/>
    </row>
    <row r="27" spans="1:81" x14ac:dyDescent="0.2">
      <c r="A27" s="82">
        <v>26</v>
      </c>
      <c r="B27" s="140">
        <f>B26+1</f>
        <v>32</v>
      </c>
      <c r="C27" s="140" t="s">
        <v>76</v>
      </c>
      <c r="D27" s="112" t="s">
        <v>460</v>
      </c>
      <c r="E27" s="112" t="s">
        <v>723</v>
      </c>
      <c r="F27" s="260">
        <f t="shared" si="7"/>
        <v>170607732</v>
      </c>
      <c r="G27" s="112" t="s">
        <v>460</v>
      </c>
      <c r="H27" s="112" t="s">
        <v>475</v>
      </c>
      <c r="I27" s="144">
        <v>42914</v>
      </c>
      <c r="J27" s="112" t="s">
        <v>469</v>
      </c>
      <c r="K27" s="145">
        <v>24</v>
      </c>
      <c r="L27" s="140" t="s">
        <v>56</v>
      </c>
      <c r="M27" s="211">
        <v>1000</v>
      </c>
      <c r="N27" s="137">
        <v>9.3000000000000007</v>
      </c>
      <c r="O27" s="137" t="s">
        <v>546</v>
      </c>
      <c r="P27" s="137">
        <v>3.96</v>
      </c>
      <c r="Q27" s="153">
        <f t="shared" si="8"/>
        <v>106.22200000000001</v>
      </c>
      <c r="R27" s="225" t="s">
        <v>57</v>
      </c>
      <c r="S27" s="140" t="s">
        <v>58</v>
      </c>
      <c r="T27" s="140" t="s">
        <v>59</v>
      </c>
      <c r="U27" s="137">
        <v>5</v>
      </c>
      <c r="V27" s="148">
        <v>0.45069444444444445</v>
      </c>
      <c r="W27" s="148">
        <v>0.46388888888888885</v>
      </c>
      <c r="X27" s="150">
        <v>19</v>
      </c>
      <c r="Y27" s="142">
        <f t="shared" si="9"/>
        <v>1.3194444444444398E-2</v>
      </c>
      <c r="Z27" s="132">
        <v>7.2649999999999997</v>
      </c>
      <c r="AA27" s="143">
        <v>7.423</v>
      </c>
      <c r="AB27" s="117">
        <f t="shared" si="13"/>
        <v>158.00000000000037</v>
      </c>
      <c r="AC27" s="152">
        <f t="shared" si="11"/>
        <v>8.3157894736842302</v>
      </c>
      <c r="AD27" s="137">
        <v>4.03</v>
      </c>
      <c r="AE27" s="153">
        <f t="shared" si="14"/>
        <v>7.0000000000000284E-2</v>
      </c>
      <c r="AF27" s="140" t="s">
        <v>810</v>
      </c>
      <c r="AG27" s="146" t="s">
        <v>811</v>
      </c>
      <c r="AH27" s="140" t="s">
        <v>60</v>
      </c>
      <c r="AI27" s="140" t="s">
        <v>57</v>
      </c>
      <c r="AJ27" s="140" t="s">
        <v>61</v>
      </c>
      <c r="AK27" s="149">
        <v>14.7</v>
      </c>
      <c r="AL27" s="149">
        <v>8.09</v>
      </c>
      <c r="AM27" s="211">
        <v>136</v>
      </c>
      <c r="AN27" s="211">
        <v>1240</v>
      </c>
      <c r="AO27" s="149">
        <v>5.16</v>
      </c>
      <c r="AP27" s="149">
        <v>14.8</v>
      </c>
      <c r="AQ27" s="149">
        <v>8.09</v>
      </c>
      <c r="AR27" s="211">
        <v>143</v>
      </c>
      <c r="AS27" s="211">
        <v>1228</v>
      </c>
      <c r="AT27" s="149">
        <v>5.15</v>
      </c>
      <c r="AU27" s="149">
        <v>14.9</v>
      </c>
      <c r="AV27" s="149">
        <v>8.09</v>
      </c>
      <c r="AW27" s="211">
        <v>149</v>
      </c>
      <c r="AX27" s="211">
        <v>1227</v>
      </c>
      <c r="AY27" s="149">
        <v>5.16</v>
      </c>
      <c r="AZ27" s="149"/>
      <c r="BA27" s="149"/>
      <c r="BB27" s="211"/>
      <c r="BC27" s="211"/>
      <c r="BD27" s="149"/>
      <c r="BE27" s="149">
        <v>14.9</v>
      </c>
      <c r="BF27" s="149">
        <v>8.09</v>
      </c>
      <c r="BG27" s="94">
        <v>149</v>
      </c>
      <c r="BH27" s="177">
        <f t="shared" si="5"/>
        <v>363</v>
      </c>
      <c r="BI27" s="211">
        <v>1227</v>
      </c>
      <c r="BJ27" s="149">
        <v>5.16</v>
      </c>
      <c r="BK27" s="140" t="s">
        <v>495</v>
      </c>
      <c r="BL27" s="140" t="s">
        <v>504</v>
      </c>
      <c r="BM27" s="140" t="s">
        <v>62</v>
      </c>
      <c r="BN27" s="140" t="s">
        <v>57</v>
      </c>
      <c r="BO27" s="140" t="s">
        <v>57</v>
      </c>
      <c r="BP27" s="140"/>
      <c r="BQ27" s="140"/>
      <c r="BR27" s="140"/>
      <c r="BS27" s="140"/>
      <c r="BT27" s="140"/>
      <c r="BU27" s="140"/>
      <c r="BV27" s="140"/>
      <c r="BW27" s="140"/>
      <c r="BX27" s="141"/>
      <c r="BY27" s="141"/>
      <c r="BZ27" s="141"/>
      <c r="CA27" s="141"/>
      <c r="CB27" s="141"/>
      <c r="CC27" s="141"/>
    </row>
    <row r="28" spans="1:81" x14ac:dyDescent="0.2">
      <c r="A28" s="140">
        <v>27</v>
      </c>
      <c r="B28" s="83">
        <f>B27+1</f>
        <v>33</v>
      </c>
      <c r="C28" s="84" t="s">
        <v>76</v>
      </c>
      <c r="D28" s="86" t="s">
        <v>461</v>
      </c>
      <c r="E28" s="112" t="s">
        <v>724</v>
      </c>
      <c r="F28" s="260">
        <f t="shared" si="7"/>
        <v>170607733</v>
      </c>
      <c r="G28" s="86" t="s">
        <v>461</v>
      </c>
      <c r="H28" s="86" t="s">
        <v>475</v>
      </c>
      <c r="I28" s="144">
        <v>42912</v>
      </c>
      <c r="J28" s="112" t="s">
        <v>825</v>
      </c>
      <c r="K28" s="145">
        <v>29</v>
      </c>
      <c r="L28" s="84" t="s">
        <v>56</v>
      </c>
      <c r="M28" s="85">
        <v>1000</v>
      </c>
      <c r="N28" s="89">
        <v>5</v>
      </c>
      <c r="O28" s="89" t="s">
        <v>547</v>
      </c>
      <c r="P28" s="89">
        <v>2.2599999999999998</v>
      </c>
      <c r="Q28" s="122">
        <f t="shared" si="8"/>
        <v>105.949</v>
      </c>
      <c r="R28" s="232" t="s">
        <v>57</v>
      </c>
      <c r="S28" s="83" t="s">
        <v>58</v>
      </c>
      <c r="T28" s="83" t="s">
        <v>59</v>
      </c>
      <c r="U28" s="134">
        <v>4</v>
      </c>
      <c r="V28" s="217">
        <v>0.42569444444444443</v>
      </c>
      <c r="W28" s="217">
        <v>0.43888888888888888</v>
      </c>
      <c r="X28" s="129">
        <v>19</v>
      </c>
      <c r="Y28" s="115">
        <f t="shared" si="9"/>
        <v>1.3194444444444453E-2</v>
      </c>
      <c r="Z28" s="91">
        <v>5.2030000000000003</v>
      </c>
      <c r="AA28" s="132">
        <v>5.3390000000000004</v>
      </c>
      <c r="AB28" s="120">
        <f>(AA28-Z28)*1000</f>
        <v>136.00000000000011</v>
      </c>
      <c r="AC28" s="119">
        <f t="shared" si="11"/>
        <v>7.1578947368421115</v>
      </c>
      <c r="AD28" s="134">
        <v>2.4</v>
      </c>
      <c r="AE28" s="123">
        <f t="shared" si="14"/>
        <v>0.14000000000000012</v>
      </c>
      <c r="AF28" s="140" t="s">
        <v>810</v>
      </c>
      <c r="AG28" s="146" t="s">
        <v>811</v>
      </c>
      <c r="AH28" s="140" t="s">
        <v>60</v>
      </c>
      <c r="AI28" s="140" t="s">
        <v>57</v>
      </c>
      <c r="AJ28" s="140" t="s">
        <v>61</v>
      </c>
      <c r="AK28" s="93">
        <v>13.4</v>
      </c>
      <c r="AL28" s="93">
        <v>7.76</v>
      </c>
      <c r="AM28" s="94">
        <v>246</v>
      </c>
      <c r="AN28" s="94">
        <v>1024</v>
      </c>
      <c r="AO28" s="93">
        <v>1.8</v>
      </c>
      <c r="AP28" s="93">
        <v>13.2</v>
      </c>
      <c r="AQ28" s="93">
        <v>7.76</v>
      </c>
      <c r="AR28" s="94">
        <v>244</v>
      </c>
      <c r="AS28" s="94">
        <v>1025</v>
      </c>
      <c r="AT28" s="93">
        <v>1.75</v>
      </c>
      <c r="AU28" s="93">
        <v>13.1</v>
      </c>
      <c r="AV28" s="93">
        <v>7.75</v>
      </c>
      <c r="AW28" s="94">
        <v>245</v>
      </c>
      <c r="AX28" s="94">
        <v>1025</v>
      </c>
      <c r="AY28" s="93">
        <v>1.7</v>
      </c>
      <c r="AZ28" s="93"/>
      <c r="BA28" s="93"/>
      <c r="BB28" s="94"/>
      <c r="BC28" s="94"/>
      <c r="BD28" s="93"/>
      <c r="BE28" s="93">
        <v>15.3</v>
      </c>
      <c r="BF28" s="93">
        <v>7.75</v>
      </c>
      <c r="BG28" s="94">
        <v>181</v>
      </c>
      <c r="BH28" s="177">
        <f t="shared" si="5"/>
        <v>395</v>
      </c>
      <c r="BI28" s="94">
        <v>955</v>
      </c>
      <c r="BJ28" s="93">
        <v>5.42</v>
      </c>
      <c r="BK28" s="83" t="s">
        <v>57</v>
      </c>
      <c r="BL28" s="84" t="s">
        <v>504</v>
      </c>
      <c r="BM28" s="83" t="s">
        <v>62</v>
      </c>
      <c r="BN28" s="83" t="s">
        <v>57</v>
      </c>
      <c r="BO28" s="83" t="s">
        <v>57</v>
      </c>
      <c r="BP28" s="140"/>
      <c r="BQ28" s="83"/>
      <c r="BR28" s="83"/>
      <c r="BS28" s="83"/>
      <c r="BT28" s="83"/>
      <c r="BU28" s="83"/>
      <c r="BV28" s="83"/>
      <c r="BW28" s="83"/>
      <c r="BX28" s="62"/>
      <c r="BY28" s="62"/>
      <c r="BZ28" s="62"/>
      <c r="CA28" s="62"/>
      <c r="CB28" s="62"/>
      <c r="CC28" s="62"/>
    </row>
    <row r="29" spans="1:81" ht="13.5" customHeight="1" x14ac:dyDescent="0.2">
      <c r="A29" s="83">
        <v>28</v>
      </c>
      <c r="B29" s="83">
        <f>B24+1</f>
        <v>14</v>
      </c>
      <c r="C29" s="84" t="s">
        <v>76</v>
      </c>
      <c r="D29" s="86" t="s">
        <v>77</v>
      </c>
      <c r="E29" s="112" t="s">
        <v>707</v>
      </c>
      <c r="F29" s="260">
        <f t="shared" si="7"/>
        <v>170607734</v>
      </c>
      <c r="G29" s="86" t="s">
        <v>77</v>
      </c>
      <c r="H29" s="86" t="s">
        <v>475</v>
      </c>
      <c r="I29" s="144">
        <v>42913</v>
      </c>
      <c r="J29" s="112" t="s">
        <v>826</v>
      </c>
      <c r="K29" s="145">
        <v>28</v>
      </c>
      <c r="L29" s="84" t="s">
        <v>56</v>
      </c>
      <c r="M29" s="85">
        <v>400</v>
      </c>
      <c r="N29" s="89">
        <v>4.5</v>
      </c>
      <c r="O29" s="89" t="s">
        <v>530</v>
      </c>
      <c r="P29" s="89">
        <v>3.02</v>
      </c>
      <c r="Q29" s="122">
        <f t="shared" si="8"/>
        <v>108.39400000000001</v>
      </c>
      <c r="R29" s="232" t="s">
        <v>57</v>
      </c>
      <c r="S29" s="84" t="s">
        <v>58</v>
      </c>
      <c r="T29" s="84" t="s">
        <v>59</v>
      </c>
      <c r="U29" s="89">
        <v>4</v>
      </c>
      <c r="V29" s="90">
        <v>0.39999999999999997</v>
      </c>
      <c r="W29" s="90">
        <v>0.41180555555555554</v>
      </c>
      <c r="X29" s="128">
        <v>17</v>
      </c>
      <c r="Y29" s="114">
        <f t="shared" si="9"/>
        <v>1.1805555555555569E-2</v>
      </c>
      <c r="Z29" s="143">
        <v>5.0970000000000004</v>
      </c>
      <c r="AA29" s="91">
        <v>5.1219999999999999</v>
      </c>
      <c r="AB29" s="117">
        <f>(AA29-Z29)*1000</f>
        <v>24.999999999999467</v>
      </c>
      <c r="AC29" s="118">
        <f t="shared" si="11"/>
        <v>1.4705882352940862</v>
      </c>
      <c r="AD29" s="89">
        <v>3.45</v>
      </c>
      <c r="AE29" s="122">
        <f t="shared" si="14"/>
        <v>0.43000000000000016</v>
      </c>
      <c r="AF29" s="140" t="s">
        <v>810</v>
      </c>
      <c r="AG29" s="146" t="s">
        <v>811</v>
      </c>
      <c r="AH29" s="140" t="s">
        <v>60</v>
      </c>
      <c r="AI29" s="140" t="s">
        <v>57</v>
      </c>
      <c r="AJ29" s="140" t="s">
        <v>61</v>
      </c>
      <c r="AK29" s="95">
        <v>13.6</v>
      </c>
      <c r="AL29" s="93">
        <v>7.27</v>
      </c>
      <c r="AM29" s="94">
        <v>220</v>
      </c>
      <c r="AN29" s="94">
        <v>1604</v>
      </c>
      <c r="AO29" s="93">
        <v>8.4600000000000009</v>
      </c>
      <c r="AP29" s="93">
        <v>13.8</v>
      </c>
      <c r="AQ29" s="93">
        <v>7.27</v>
      </c>
      <c r="AR29" s="94">
        <v>242</v>
      </c>
      <c r="AS29" s="94">
        <v>1602</v>
      </c>
      <c r="AT29" s="93">
        <v>8.5</v>
      </c>
      <c r="AU29" s="93">
        <v>13.8</v>
      </c>
      <c r="AV29" s="93">
        <v>7.27</v>
      </c>
      <c r="AW29" s="94">
        <v>249</v>
      </c>
      <c r="AX29" s="94">
        <v>1599</v>
      </c>
      <c r="AY29" s="93">
        <v>8.6300000000000008</v>
      </c>
      <c r="AZ29" s="93"/>
      <c r="BA29" s="93"/>
      <c r="BB29" s="94"/>
      <c r="BC29" s="94"/>
      <c r="BD29" s="93"/>
      <c r="BE29" s="93">
        <v>13.8</v>
      </c>
      <c r="BF29" s="93">
        <v>7.27</v>
      </c>
      <c r="BG29" s="94">
        <v>249</v>
      </c>
      <c r="BH29" s="177">
        <f t="shared" si="5"/>
        <v>464</v>
      </c>
      <c r="BI29" s="94">
        <v>1599</v>
      </c>
      <c r="BJ29" s="93">
        <v>8.6300000000000008</v>
      </c>
      <c r="BK29" s="83" t="s">
        <v>57</v>
      </c>
      <c r="BL29" s="84" t="s">
        <v>504</v>
      </c>
      <c r="BM29" s="83" t="s">
        <v>62</v>
      </c>
      <c r="BN29" s="83" t="s">
        <v>57</v>
      </c>
      <c r="BO29" s="83" t="s">
        <v>57</v>
      </c>
      <c r="BP29" s="140"/>
      <c r="BQ29" s="83"/>
      <c r="BR29" s="83"/>
      <c r="BS29" s="83"/>
      <c r="BT29" s="83"/>
      <c r="BU29" s="83"/>
      <c r="BV29" s="83"/>
      <c r="BW29" s="83"/>
      <c r="BX29" s="62"/>
      <c r="BY29" s="62"/>
      <c r="BZ29" s="62"/>
      <c r="CA29" s="62"/>
      <c r="CB29" s="62"/>
    </row>
    <row r="30" spans="1:81" s="111" customFormat="1" x14ac:dyDescent="0.2">
      <c r="A30" s="140">
        <v>29</v>
      </c>
      <c r="B30" s="140">
        <f>B37+1</f>
        <v>28</v>
      </c>
      <c r="C30" s="140" t="s">
        <v>76</v>
      </c>
      <c r="D30" s="112" t="s">
        <v>491</v>
      </c>
      <c r="E30" s="112" t="s">
        <v>502</v>
      </c>
      <c r="F30" s="260">
        <f t="shared" si="7"/>
        <v>170607735</v>
      </c>
      <c r="G30" s="112" t="s">
        <v>502</v>
      </c>
      <c r="H30" s="112" t="s">
        <v>493</v>
      </c>
      <c r="I30" s="144">
        <v>42914</v>
      </c>
      <c r="J30" s="112" t="s">
        <v>469</v>
      </c>
      <c r="K30" s="145">
        <v>24</v>
      </c>
      <c r="L30" s="140" t="s">
        <v>496</v>
      </c>
      <c r="M30" s="211" t="s">
        <v>67</v>
      </c>
      <c r="N30" s="137" t="s">
        <v>67</v>
      </c>
      <c r="O30" s="137" t="s">
        <v>67</v>
      </c>
      <c r="P30" s="137" t="s">
        <v>67</v>
      </c>
      <c r="Q30" s="248" t="s">
        <v>67</v>
      </c>
      <c r="R30" s="225" t="s">
        <v>67</v>
      </c>
      <c r="S30" s="140" t="s">
        <v>605</v>
      </c>
      <c r="T30" s="83" t="s">
        <v>72</v>
      </c>
      <c r="U30" s="137" t="s">
        <v>67</v>
      </c>
      <c r="V30" s="148">
        <v>0.56944444444444442</v>
      </c>
      <c r="W30" s="148" t="s">
        <v>67</v>
      </c>
      <c r="X30" s="148" t="s">
        <v>67</v>
      </c>
      <c r="Y30" s="245" t="s">
        <v>67</v>
      </c>
      <c r="Z30" s="143" t="s">
        <v>67</v>
      </c>
      <c r="AA30" s="143" t="s">
        <v>67</v>
      </c>
      <c r="AB30" s="249" t="s">
        <v>67</v>
      </c>
      <c r="AC30" s="245" t="s">
        <v>67</v>
      </c>
      <c r="AD30" s="148" t="s">
        <v>67</v>
      </c>
      <c r="AE30" s="245" t="s">
        <v>67</v>
      </c>
      <c r="AF30" s="140" t="s">
        <v>810</v>
      </c>
      <c r="AG30" s="146" t="s">
        <v>811</v>
      </c>
      <c r="AH30" s="140" t="s">
        <v>471</v>
      </c>
      <c r="AI30" s="140" t="s">
        <v>66</v>
      </c>
      <c r="AJ30" s="140" t="s">
        <v>61</v>
      </c>
      <c r="AK30" s="92" t="s">
        <v>67</v>
      </c>
      <c r="AL30" s="149" t="s">
        <v>67</v>
      </c>
      <c r="AM30" s="211" t="s">
        <v>67</v>
      </c>
      <c r="AN30" s="211" t="s">
        <v>67</v>
      </c>
      <c r="AO30" s="149" t="s">
        <v>67</v>
      </c>
      <c r="AP30" s="149" t="s">
        <v>67</v>
      </c>
      <c r="AQ30" s="149" t="s">
        <v>67</v>
      </c>
      <c r="AR30" s="211" t="s">
        <v>67</v>
      </c>
      <c r="AS30" s="211" t="s">
        <v>67</v>
      </c>
      <c r="AT30" s="149" t="s">
        <v>67</v>
      </c>
      <c r="AU30" s="149" t="s">
        <v>67</v>
      </c>
      <c r="AV30" s="149" t="s">
        <v>67</v>
      </c>
      <c r="AW30" s="211" t="s">
        <v>67</v>
      </c>
      <c r="AX30" s="211" t="s">
        <v>67</v>
      </c>
      <c r="AY30" s="149" t="s">
        <v>67</v>
      </c>
      <c r="AZ30" s="149"/>
      <c r="BA30" s="149"/>
      <c r="BB30" s="211"/>
      <c r="BC30" s="211"/>
      <c r="BD30" s="149"/>
      <c r="BE30" s="149">
        <v>20.100000000000001</v>
      </c>
      <c r="BF30" s="149">
        <v>8.07</v>
      </c>
      <c r="BG30" s="211">
        <v>162</v>
      </c>
      <c r="BH30" s="177">
        <f t="shared" si="5"/>
        <v>372</v>
      </c>
      <c r="BI30" s="211">
        <v>1472</v>
      </c>
      <c r="BJ30" s="149">
        <v>7.47</v>
      </c>
      <c r="BK30" s="140" t="s">
        <v>57</v>
      </c>
      <c r="BL30" s="84" t="s">
        <v>799</v>
      </c>
      <c r="BM30" s="83" t="s">
        <v>62</v>
      </c>
      <c r="BN30" s="83" t="s">
        <v>57</v>
      </c>
      <c r="BO30" s="83" t="s">
        <v>57</v>
      </c>
      <c r="BP30" s="140"/>
      <c r="BQ30" s="140"/>
      <c r="BR30" s="140"/>
      <c r="BS30" s="146"/>
      <c r="BT30" s="146"/>
      <c r="BU30" s="146"/>
      <c r="BV30" s="146"/>
      <c r="BW30" s="146"/>
    </row>
    <row r="31" spans="1:81" x14ac:dyDescent="0.2">
      <c r="A31" s="83">
        <v>30</v>
      </c>
      <c r="B31" s="83">
        <f>B29+1</f>
        <v>15</v>
      </c>
      <c r="C31" s="84" t="s">
        <v>76</v>
      </c>
      <c r="D31" s="86" t="s">
        <v>78</v>
      </c>
      <c r="E31" s="112" t="s">
        <v>708</v>
      </c>
      <c r="F31" s="260">
        <f t="shared" si="7"/>
        <v>170607736</v>
      </c>
      <c r="G31" s="86" t="s">
        <v>78</v>
      </c>
      <c r="H31" s="86" t="s">
        <v>475</v>
      </c>
      <c r="I31" s="87">
        <v>42913</v>
      </c>
      <c r="J31" s="112" t="s">
        <v>826</v>
      </c>
      <c r="K31" s="88">
        <v>28</v>
      </c>
      <c r="L31" s="84" t="s">
        <v>56</v>
      </c>
      <c r="M31" s="85">
        <v>2000</v>
      </c>
      <c r="N31" s="89">
        <v>9.1</v>
      </c>
      <c r="O31" s="89" t="s">
        <v>531</v>
      </c>
      <c r="P31" s="89">
        <v>2.5299999999999998</v>
      </c>
      <c r="Q31" s="122">
        <f t="shared" ref="Q31:Q37" si="15">O31-P31</f>
        <v>106.405</v>
      </c>
      <c r="R31" s="232" t="s">
        <v>57</v>
      </c>
      <c r="S31" s="84" t="s">
        <v>58</v>
      </c>
      <c r="T31" s="84" t="s">
        <v>59</v>
      </c>
      <c r="U31" s="89">
        <v>5</v>
      </c>
      <c r="V31" s="90">
        <v>0.57777777777777783</v>
      </c>
      <c r="W31" s="90">
        <v>0.59097222222222223</v>
      </c>
      <c r="X31" s="128">
        <v>19</v>
      </c>
      <c r="Y31" s="114">
        <f t="shared" ref="Y31:Y51" si="16">W31-V31</f>
        <v>1.3194444444444398E-2</v>
      </c>
      <c r="Z31" s="91">
        <v>6.7640000000000002</v>
      </c>
      <c r="AA31" s="91">
        <v>6.89</v>
      </c>
      <c r="AB31" s="117">
        <f>(AA31-Z31)*1000</f>
        <v>125.99999999999945</v>
      </c>
      <c r="AC31" s="118">
        <f t="shared" ref="AC31:AC51" si="17">AB31/X31</f>
        <v>6.6315789473683919</v>
      </c>
      <c r="AD31" s="89">
        <v>2.61</v>
      </c>
      <c r="AE31" s="122">
        <f t="shared" ref="AE31:AE51" si="18">AD31-P31</f>
        <v>8.0000000000000071E-2</v>
      </c>
      <c r="AF31" s="140" t="s">
        <v>810</v>
      </c>
      <c r="AG31" s="146" t="s">
        <v>811</v>
      </c>
      <c r="AH31" s="140" t="s">
        <v>60</v>
      </c>
      <c r="AI31" s="140" t="s">
        <v>57</v>
      </c>
      <c r="AJ31" s="140" t="s">
        <v>61</v>
      </c>
      <c r="AK31" s="95">
        <v>14.4</v>
      </c>
      <c r="AL31" s="93">
        <v>7.26</v>
      </c>
      <c r="AM31" s="94">
        <v>-27</v>
      </c>
      <c r="AN31" s="94">
        <v>1854</v>
      </c>
      <c r="AO31" s="93">
        <v>1.87</v>
      </c>
      <c r="AP31" s="93">
        <v>14.4</v>
      </c>
      <c r="AQ31" s="93">
        <v>7.27</v>
      </c>
      <c r="AR31" s="94">
        <v>-15</v>
      </c>
      <c r="AS31" s="94">
        <v>1854</v>
      </c>
      <c r="AT31" s="93">
        <v>1.88</v>
      </c>
      <c r="AU31" s="93">
        <v>14.9</v>
      </c>
      <c r="AV31" s="93">
        <v>7.28</v>
      </c>
      <c r="AW31" s="94">
        <v>-5</v>
      </c>
      <c r="AX31" s="94">
        <v>1854</v>
      </c>
      <c r="AY31" s="93">
        <v>1.89</v>
      </c>
      <c r="AZ31" s="93"/>
      <c r="BA31" s="93"/>
      <c r="BB31" s="94"/>
      <c r="BC31" s="94"/>
      <c r="BD31" s="93"/>
      <c r="BE31" s="93">
        <v>14.9</v>
      </c>
      <c r="BF31" s="93">
        <v>7.3</v>
      </c>
      <c r="BG31" s="94">
        <v>-5</v>
      </c>
      <c r="BH31" s="177">
        <f t="shared" si="5"/>
        <v>209</v>
      </c>
      <c r="BI31" s="94">
        <v>1854</v>
      </c>
      <c r="BJ31" s="93">
        <v>1.89</v>
      </c>
      <c r="BK31" s="83" t="s">
        <v>57</v>
      </c>
      <c r="BL31" s="84" t="s">
        <v>504</v>
      </c>
      <c r="BM31" s="83" t="s">
        <v>62</v>
      </c>
      <c r="BN31" s="83" t="s">
        <v>57</v>
      </c>
      <c r="BO31" s="83" t="s">
        <v>57</v>
      </c>
      <c r="BP31" s="140"/>
      <c r="BQ31" s="83"/>
      <c r="BR31" s="83"/>
      <c r="BS31" s="156"/>
      <c r="BT31" s="156"/>
      <c r="BU31" s="156"/>
      <c r="BV31" s="156"/>
      <c r="BW31" s="156"/>
    </row>
    <row r="32" spans="1:81" x14ac:dyDescent="0.2">
      <c r="A32" s="140">
        <v>31</v>
      </c>
      <c r="B32" s="83">
        <f>B28+1</f>
        <v>34</v>
      </c>
      <c r="C32" s="84" t="s">
        <v>76</v>
      </c>
      <c r="D32" s="86" t="s">
        <v>462</v>
      </c>
      <c r="E32" s="112" t="s">
        <v>725</v>
      </c>
      <c r="F32" s="260">
        <f t="shared" si="7"/>
        <v>170607737</v>
      </c>
      <c r="G32" s="86" t="s">
        <v>462</v>
      </c>
      <c r="H32" s="86" t="s">
        <v>475</v>
      </c>
      <c r="I32" s="87">
        <v>42912</v>
      </c>
      <c r="J32" s="112" t="s">
        <v>825</v>
      </c>
      <c r="K32" s="88">
        <v>29</v>
      </c>
      <c r="L32" s="84" t="s">
        <v>56</v>
      </c>
      <c r="M32" s="85">
        <v>1000</v>
      </c>
      <c r="N32" s="89">
        <v>8.6999999999999993</v>
      </c>
      <c r="O32" s="89" t="s">
        <v>548</v>
      </c>
      <c r="P32" s="89">
        <v>6.38</v>
      </c>
      <c r="Q32" s="122">
        <f t="shared" si="15"/>
        <v>110.834</v>
      </c>
      <c r="R32" s="232" t="s">
        <v>57</v>
      </c>
      <c r="S32" s="83" t="s">
        <v>58</v>
      </c>
      <c r="T32" s="83" t="s">
        <v>59</v>
      </c>
      <c r="U32" s="89">
        <v>8.5</v>
      </c>
      <c r="V32" s="90">
        <v>0.47569444444444442</v>
      </c>
      <c r="W32" s="90">
        <v>0.48888888888888887</v>
      </c>
      <c r="X32" s="128">
        <v>19</v>
      </c>
      <c r="Y32" s="115">
        <f t="shared" si="16"/>
        <v>1.3194444444444453E-2</v>
      </c>
      <c r="Z32" s="143">
        <v>5.4720000000000004</v>
      </c>
      <c r="AA32" s="91">
        <v>5.5679999999999996</v>
      </c>
      <c r="AB32" s="117">
        <f>(AA32-Z32)*1000</f>
        <v>95.999999999999204</v>
      </c>
      <c r="AC32" s="119">
        <f t="shared" si="17"/>
        <v>5.0526315789473264</v>
      </c>
      <c r="AD32" s="134">
        <v>6.44</v>
      </c>
      <c r="AE32" s="123">
        <f t="shared" si="18"/>
        <v>6.0000000000000497E-2</v>
      </c>
      <c r="AF32" s="140" t="s">
        <v>810</v>
      </c>
      <c r="AG32" s="146" t="s">
        <v>811</v>
      </c>
      <c r="AH32" s="140" t="s">
        <v>60</v>
      </c>
      <c r="AI32" s="140" t="s">
        <v>57</v>
      </c>
      <c r="AJ32" s="140" t="s">
        <v>61</v>
      </c>
      <c r="AK32" s="95">
        <v>14.4</v>
      </c>
      <c r="AL32" s="93">
        <v>7.25</v>
      </c>
      <c r="AM32" s="94">
        <v>132</v>
      </c>
      <c r="AN32" s="94">
        <v>1713</v>
      </c>
      <c r="AO32" s="93">
        <v>0.41</v>
      </c>
      <c r="AP32" s="93">
        <v>14.6</v>
      </c>
      <c r="AQ32" s="93">
        <v>7.25</v>
      </c>
      <c r="AR32" s="94">
        <v>136</v>
      </c>
      <c r="AS32" s="94">
        <v>1709</v>
      </c>
      <c r="AT32" s="93">
        <v>0.44</v>
      </c>
      <c r="AU32" s="93">
        <v>15.1</v>
      </c>
      <c r="AV32" s="93">
        <v>7.25</v>
      </c>
      <c r="AW32" s="94">
        <v>139</v>
      </c>
      <c r="AX32" s="94">
        <v>1708</v>
      </c>
      <c r="AY32" s="93">
        <v>0.38</v>
      </c>
      <c r="AZ32" s="93"/>
      <c r="BA32" s="93"/>
      <c r="BB32" s="94"/>
      <c r="BC32" s="94"/>
      <c r="BD32" s="93"/>
      <c r="BE32" s="93">
        <v>15.1</v>
      </c>
      <c r="BF32" s="93">
        <v>7.25</v>
      </c>
      <c r="BG32" s="94">
        <v>139</v>
      </c>
      <c r="BH32" s="177">
        <f t="shared" si="5"/>
        <v>353</v>
      </c>
      <c r="BI32" s="94">
        <v>1708</v>
      </c>
      <c r="BJ32" s="93">
        <v>0.38</v>
      </c>
      <c r="BK32" s="83" t="s">
        <v>57</v>
      </c>
      <c r="BL32" s="84" t="s">
        <v>504</v>
      </c>
      <c r="BM32" s="83" t="s">
        <v>62</v>
      </c>
      <c r="BN32" s="83" t="s">
        <v>57</v>
      </c>
      <c r="BO32" s="83" t="s">
        <v>57</v>
      </c>
      <c r="BP32" s="140"/>
      <c r="BQ32" s="83"/>
      <c r="BR32" s="83"/>
      <c r="BS32" s="156"/>
      <c r="BT32" s="156"/>
      <c r="BU32" s="156"/>
      <c r="BV32" s="156"/>
      <c r="BW32" s="156"/>
    </row>
    <row r="33" spans="1:81" x14ac:dyDescent="0.2">
      <c r="A33" s="140">
        <v>32</v>
      </c>
      <c r="B33" s="140">
        <f>B56+1</f>
        <v>25</v>
      </c>
      <c r="C33" s="140" t="s">
        <v>76</v>
      </c>
      <c r="D33" s="112" t="s">
        <v>432</v>
      </c>
      <c r="E33" s="112" t="s">
        <v>718</v>
      </c>
      <c r="F33" s="260">
        <f t="shared" si="7"/>
        <v>170607738</v>
      </c>
      <c r="G33" s="112" t="s">
        <v>432</v>
      </c>
      <c r="H33" s="112" t="s">
        <v>475</v>
      </c>
      <c r="I33" s="87">
        <v>42912</v>
      </c>
      <c r="J33" s="112" t="s">
        <v>825</v>
      </c>
      <c r="K33" s="88">
        <v>29</v>
      </c>
      <c r="L33" s="140" t="s">
        <v>56</v>
      </c>
      <c r="M33" s="211">
        <v>1000</v>
      </c>
      <c r="N33" s="137">
        <v>3.6</v>
      </c>
      <c r="O33" s="137" t="s">
        <v>541</v>
      </c>
      <c r="P33" s="137">
        <v>1.61</v>
      </c>
      <c r="Q33" s="153">
        <f t="shared" si="15"/>
        <v>107.233</v>
      </c>
      <c r="R33" s="225" t="s">
        <v>57</v>
      </c>
      <c r="S33" s="140" t="s">
        <v>58</v>
      </c>
      <c r="T33" s="140" t="s">
        <v>59</v>
      </c>
      <c r="U33" s="137">
        <v>2</v>
      </c>
      <c r="V33" s="148">
        <v>0.57847222222222217</v>
      </c>
      <c r="W33" s="148">
        <v>0.59097222222222223</v>
      </c>
      <c r="X33" s="150">
        <v>18</v>
      </c>
      <c r="Y33" s="142">
        <f t="shared" si="16"/>
        <v>1.2500000000000067E-2</v>
      </c>
      <c r="Z33" s="132">
        <v>5.8449999999999998</v>
      </c>
      <c r="AA33" s="143">
        <v>5.9770000000000003</v>
      </c>
      <c r="AB33" s="117">
        <f t="shared" ref="AB33:AB96" si="19">(AA33-Z33)*1000</f>
        <v>132.00000000000057</v>
      </c>
      <c r="AC33" s="152">
        <f t="shared" si="17"/>
        <v>7.333333333333365</v>
      </c>
      <c r="AD33" s="137">
        <v>1.7</v>
      </c>
      <c r="AE33" s="153">
        <f t="shared" si="18"/>
        <v>8.9999999999999858E-2</v>
      </c>
      <c r="AF33" s="140" t="s">
        <v>810</v>
      </c>
      <c r="AG33" s="146" t="s">
        <v>811</v>
      </c>
      <c r="AH33" s="140" t="s">
        <v>60</v>
      </c>
      <c r="AI33" s="140" t="s">
        <v>57</v>
      </c>
      <c r="AJ33" s="140" t="s">
        <v>61</v>
      </c>
      <c r="AK33" s="149">
        <v>14.3</v>
      </c>
      <c r="AL33" s="149">
        <v>7.15</v>
      </c>
      <c r="AM33" s="211">
        <v>222</v>
      </c>
      <c r="AN33" s="211">
        <v>1578</v>
      </c>
      <c r="AO33" s="149">
        <v>0.3</v>
      </c>
      <c r="AP33" s="149">
        <v>14.4</v>
      </c>
      <c r="AQ33" s="149">
        <v>7.14</v>
      </c>
      <c r="AR33" s="211">
        <v>212</v>
      </c>
      <c r="AS33" s="211">
        <v>1572</v>
      </c>
      <c r="AT33" s="149">
        <v>0.21</v>
      </c>
      <c r="AU33" s="149">
        <v>14.3</v>
      </c>
      <c r="AV33" s="149">
        <v>7.14</v>
      </c>
      <c r="AW33" s="211">
        <v>212</v>
      </c>
      <c r="AX33" s="211">
        <v>1576</v>
      </c>
      <c r="AY33" s="149">
        <v>0.2</v>
      </c>
      <c r="AZ33" s="149"/>
      <c r="BA33" s="149"/>
      <c r="BB33" s="211"/>
      <c r="BC33" s="211"/>
      <c r="BD33" s="149"/>
      <c r="BE33" s="149">
        <v>14.3</v>
      </c>
      <c r="BF33" s="149">
        <v>7.14</v>
      </c>
      <c r="BG33" s="94">
        <v>212</v>
      </c>
      <c r="BH33" s="177">
        <f t="shared" si="5"/>
        <v>426</v>
      </c>
      <c r="BI33" s="211">
        <v>1576</v>
      </c>
      <c r="BJ33" s="149">
        <v>0.2</v>
      </c>
      <c r="BK33" s="140" t="s">
        <v>57</v>
      </c>
      <c r="BL33" s="140" t="s">
        <v>504</v>
      </c>
      <c r="BM33" s="140" t="s">
        <v>62</v>
      </c>
      <c r="BN33" s="140" t="s">
        <v>57</v>
      </c>
      <c r="BO33" s="140" t="s">
        <v>57</v>
      </c>
      <c r="BP33" s="140"/>
      <c r="BQ33" s="140"/>
      <c r="BR33" s="83"/>
      <c r="BS33" s="156"/>
      <c r="BT33" s="156"/>
      <c r="BU33" s="156"/>
      <c r="BV33" s="156"/>
      <c r="BW33" s="156"/>
    </row>
    <row r="34" spans="1:81" x14ac:dyDescent="0.2">
      <c r="A34" s="140">
        <v>33</v>
      </c>
      <c r="B34" s="83">
        <f>B32+1</f>
        <v>35</v>
      </c>
      <c r="C34" s="84" t="s">
        <v>76</v>
      </c>
      <c r="D34" s="86" t="s">
        <v>463</v>
      </c>
      <c r="E34" s="112" t="s">
        <v>726</v>
      </c>
      <c r="F34" s="260">
        <f t="shared" si="7"/>
        <v>170607739</v>
      </c>
      <c r="G34" s="86" t="s">
        <v>463</v>
      </c>
      <c r="H34" s="86" t="s">
        <v>475</v>
      </c>
      <c r="I34" s="87">
        <v>42913</v>
      </c>
      <c r="J34" s="112" t="s">
        <v>826</v>
      </c>
      <c r="K34" s="145">
        <v>28</v>
      </c>
      <c r="L34" s="84" t="s">
        <v>56</v>
      </c>
      <c r="M34" s="85">
        <v>500</v>
      </c>
      <c r="N34" s="89">
        <v>4.5999999999999996</v>
      </c>
      <c r="O34" s="89" t="s">
        <v>549</v>
      </c>
      <c r="P34" s="89">
        <v>3.9</v>
      </c>
      <c r="Q34" s="122">
        <f t="shared" si="15"/>
        <v>107.06899999999999</v>
      </c>
      <c r="R34" s="232" t="s">
        <v>57</v>
      </c>
      <c r="S34" s="83" t="s">
        <v>58</v>
      </c>
      <c r="T34" s="83" t="s">
        <v>59</v>
      </c>
      <c r="U34" s="134">
        <v>4.4000000000000004</v>
      </c>
      <c r="V34" s="217">
        <v>0.44375000000000003</v>
      </c>
      <c r="W34" s="217">
        <v>0.45624999999999999</v>
      </c>
      <c r="X34" s="129">
        <v>18</v>
      </c>
      <c r="Y34" s="115">
        <f>W34-V34</f>
        <v>1.2499999999999956E-2</v>
      </c>
      <c r="Z34" s="91">
        <v>6.1970000000000001</v>
      </c>
      <c r="AA34" s="132">
        <v>6.29</v>
      </c>
      <c r="AB34" s="117">
        <f t="shared" si="19"/>
        <v>92.999999999999972</v>
      </c>
      <c r="AC34" s="119">
        <f t="shared" si="17"/>
        <v>5.1666666666666652</v>
      </c>
      <c r="AD34" s="134">
        <v>3.95</v>
      </c>
      <c r="AE34" s="123">
        <f t="shared" si="18"/>
        <v>5.0000000000000266E-2</v>
      </c>
      <c r="AF34" s="140" t="s">
        <v>810</v>
      </c>
      <c r="AG34" s="146" t="s">
        <v>811</v>
      </c>
      <c r="AH34" s="140" t="s">
        <v>60</v>
      </c>
      <c r="AI34" s="140" t="s">
        <v>57</v>
      </c>
      <c r="AJ34" s="140" t="s">
        <v>61</v>
      </c>
      <c r="AK34" s="93">
        <v>13.3</v>
      </c>
      <c r="AL34" s="93">
        <v>7.3</v>
      </c>
      <c r="AM34" s="94">
        <v>169</v>
      </c>
      <c r="AN34" s="94">
        <v>1685</v>
      </c>
      <c r="AO34" s="93">
        <v>3.57</v>
      </c>
      <c r="AP34" s="93">
        <v>13.1</v>
      </c>
      <c r="AQ34" s="93">
        <v>7.28</v>
      </c>
      <c r="AR34" s="94">
        <v>178</v>
      </c>
      <c r="AS34" s="94">
        <v>1624</v>
      </c>
      <c r="AT34" s="93">
        <v>5.63</v>
      </c>
      <c r="AU34" s="93">
        <v>13</v>
      </c>
      <c r="AV34" s="93">
        <v>7.27</v>
      </c>
      <c r="AW34" s="94">
        <v>190</v>
      </c>
      <c r="AX34" s="94">
        <v>1574</v>
      </c>
      <c r="AY34" s="93">
        <v>6.68</v>
      </c>
      <c r="AZ34" s="93"/>
      <c r="BA34" s="93"/>
      <c r="BB34" s="94"/>
      <c r="BC34" s="94"/>
      <c r="BE34" s="93">
        <v>13</v>
      </c>
      <c r="BF34" s="93">
        <v>7.27</v>
      </c>
      <c r="BG34" s="94">
        <v>190</v>
      </c>
      <c r="BH34" s="177">
        <f t="shared" si="5"/>
        <v>405</v>
      </c>
      <c r="BI34" s="94">
        <v>1574</v>
      </c>
      <c r="BJ34" s="149">
        <v>6.68</v>
      </c>
      <c r="BK34" s="83" t="s">
        <v>57</v>
      </c>
      <c r="BL34" s="84" t="s">
        <v>504</v>
      </c>
      <c r="BM34" s="83" t="s">
        <v>62</v>
      </c>
      <c r="BN34" s="83" t="s">
        <v>57</v>
      </c>
      <c r="BO34" s="83" t="s">
        <v>57</v>
      </c>
      <c r="BP34" s="140"/>
      <c r="BQ34" s="83"/>
      <c r="BR34" s="83"/>
      <c r="BS34" s="156"/>
      <c r="BT34" s="156"/>
      <c r="BU34" s="156"/>
      <c r="BV34" s="156"/>
      <c r="BW34" s="156"/>
    </row>
    <row r="35" spans="1:81" x14ac:dyDescent="0.2">
      <c r="A35" s="83">
        <v>34</v>
      </c>
      <c r="B35" s="83">
        <f>B31+1</f>
        <v>16</v>
      </c>
      <c r="C35" s="84" t="s">
        <v>76</v>
      </c>
      <c r="D35" s="86" t="s">
        <v>79</v>
      </c>
      <c r="E35" s="112" t="s">
        <v>709</v>
      </c>
      <c r="F35" s="260">
        <f t="shared" si="7"/>
        <v>170607740</v>
      </c>
      <c r="G35" s="86" t="s">
        <v>79</v>
      </c>
      <c r="H35" s="86" t="s">
        <v>475</v>
      </c>
      <c r="I35" s="87">
        <v>42914</v>
      </c>
      <c r="J35" s="112" t="s">
        <v>469</v>
      </c>
      <c r="K35" s="88">
        <v>24</v>
      </c>
      <c r="L35" s="84" t="s">
        <v>56</v>
      </c>
      <c r="M35" s="85">
        <v>1000</v>
      </c>
      <c r="N35" s="89">
        <v>8.3000000000000007</v>
      </c>
      <c r="O35" s="89" t="s">
        <v>532</v>
      </c>
      <c r="P35" s="89">
        <v>6.95</v>
      </c>
      <c r="Q35" s="122">
        <f t="shared" si="15"/>
        <v>111.348</v>
      </c>
      <c r="R35" s="232" t="s">
        <v>57</v>
      </c>
      <c r="S35" s="84" t="s">
        <v>58</v>
      </c>
      <c r="T35" s="84" t="s">
        <v>59</v>
      </c>
      <c r="U35" s="89">
        <v>8</v>
      </c>
      <c r="V35" s="90">
        <v>0.40069444444444446</v>
      </c>
      <c r="W35" s="90">
        <v>0.41250000000000003</v>
      </c>
      <c r="X35" s="128">
        <v>17</v>
      </c>
      <c r="Y35" s="115">
        <f>W35-V35</f>
        <v>1.1805555555555569E-2</v>
      </c>
      <c r="Z35" s="132">
        <v>6.0869999999999997</v>
      </c>
      <c r="AA35" s="91">
        <v>6.1909999999999998</v>
      </c>
      <c r="AB35" s="117">
        <f t="shared" si="19"/>
        <v>104.00000000000009</v>
      </c>
      <c r="AC35" s="118">
        <f t="shared" si="17"/>
        <v>6.1176470588235343</v>
      </c>
      <c r="AD35" s="89">
        <v>7.02</v>
      </c>
      <c r="AE35" s="122">
        <f t="shared" si="18"/>
        <v>6.9999999999999396E-2</v>
      </c>
      <c r="AF35" s="140" t="s">
        <v>810</v>
      </c>
      <c r="AG35" s="146" t="s">
        <v>811</v>
      </c>
      <c r="AH35" s="140" t="s">
        <v>60</v>
      </c>
      <c r="AI35" s="140" t="s">
        <v>57</v>
      </c>
      <c r="AJ35" s="140" t="s">
        <v>61</v>
      </c>
      <c r="AK35" s="95">
        <v>13.6</v>
      </c>
      <c r="AL35" s="93">
        <v>7.2</v>
      </c>
      <c r="AM35" s="94">
        <v>201</v>
      </c>
      <c r="AN35" s="94">
        <v>1987</v>
      </c>
      <c r="AO35" s="93">
        <v>0.37</v>
      </c>
      <c r="AP35" s="93">
        <v>13.5</v>
      </c>
      <c r="AQ35" s="93">
        <v>7.19</v>
      </c>
      <c r="AR35" s="94">
        <v>202</v>
      </c>
      <c r="AS35" s="94">
        <v>1989</v>
      </c>
      <c r="AT35" s="93">
        <v>0.28000000000000003</v>
      </c>
      <c r="AU35" s="93">
        <v>13.6</v>
      </c>
      <c r="AV35" s="93">
        <v>7.18</v>
      </c>
      <c r="AW35" s="94">
        <v>202</v>
      </c>
      <c r="AX35" s="94">
        <v>1987</v>
      </c>
      <c r="AY35" s="93">
        <v>0.31</v>
      </c>
      <c r="AZ35" s="93"/>
      <c r="BA35" s="93"/>
      <c r="BB35" s="94"/>
      <c r="BC35" s="94"/>
      <c r="BD35" s="93"/>
      <c r="BE35" s="93">
        <v>13.6</v>
      </c>
      <c r="BF35" s="93">
        <v>7.18</v>
      </c>
      <c r="BG35" s="94">
        <v>202</v>
      </c>
      <c r="BH35" s="177">
        <f t="shared" si="5"/>
        <v>417</v>
      </c>
      <c r="BI35" s="94">
        <v>1987</v>
      </c>
      <c r="BJ35" s="93">
        <v>0.31</v>
      </c>
      <c r="BK35" s="83" t="s">
        <v>57</v>
      </c>
      <c r="BL35" s="84" t="s">
        <v>504</v>
      </c>
      <c r="BM35" s="83" t="s">
        <v>62</v>
      </c>
      <c r="BN35" s="83" t="s">
        <v>57</v>
      </c>
      <c r="BO35" s="83" t="s">
        <v>57</v>
      </c>
      <c r="BP35" s="140"/>
      <c r="BQ35" s="83"/>
      <c r="BR35" s="83"/>
      <c r="BS35" s="156"/>
      <c r="BT35" s="156"/>
      <c r="BU35" s="156"/>
      <c r="BV35" s="156"/>
      <c r="BW35" s="156"/>
    </row>
    <row r="36" spans="1:81" x14ac:dyDescent="0.2">
      <c r="A36" s="140">
        <v>35</v>
      </c>
      <c r="B36" s="83">
        <f>B34+1</f>
        <v>36</v>
      </c>
      <c r="C36" s="84" t="s">
        <v>76</v>
      </c>
      <c r="D36" s="86" t="s">
        <v>464</v>
      </c>
      <c r="E36" s="112" t="s">
        <v>727</v>
      </c>
      <c r="F36" s="260">
        <f t="shared" si="7"/>
        <v>170607741</v>
      </c>
      <c r="G36" s="86" t="s">
        <v>464</v>
      </c>
      <c r="H36" s="86" t="s">
        <v>475</v>
      </c>
      <c r="I36" s="87">
        <v>42914</v>
      </c>
      <c r="J36" s="112" t="s">
        <v>469</v>
      </c>
      <c r="K36" s="88">
        <v>24</v>
      </c>
      <c r="L36" s="84" t="s">
        <v>56</v>
      </c>
      <c r="M36" s="85">
        <v>1000</v>
      </c>
      <c r="N36" s="89">
        <v>4.8</v>
      </c>
      <c r="O36" s="89" t="s">
        <v>550</v>
      </c>
      <c r="P36" s="89">
        <v>4.18</v>
      </c>
      <c r="Q36" s="122">
        <f t="shared" si="15"/>
        <v>108.792</v>
      </c>
      <c r="R36" s="232" t="s">
        <v>57</v>
      </c>
      <c r="S36" s="83" t="s">
        <v>58</v>
      </c>
      <c r="T36" s="83" t="s">
        <v>59</v>
      </c>
      <c r="U36" s="134">
        <v>4.5</v>
      </c>
      <c r="V36" s="217">
        <v>0.4694444444444445</v>
      </c>
      <c r="W36" s="217">
        <v>0.4826388888888889</v>
      </c>
      <c r="X36" s="129">
        <v>19</v>
      </c>
      <c r="Y36" s="115">
        <f t="shared" si="16"/>
        <v>1.3194444444444398E-2</v>
      </c>
      <c r="Z36" s="91">
        <v>7.42</v>
      </c>
      <c r="AA36" s="132">
        <v>7.5810000000000004</v>
      </c>
      <c r="AB36" s="117">
        <f t="shared" si="19"/>
        <v>161.00000000000048</v>
      </c>
      <c r="AC36" s="119">
        <f t="shared" si="17"/>
        <v>8.4736842105263417</v>
      </c>
      <c r="AD36" s="134">
        <v>4.2699999999999996</v>
      </c>
      <c r="AE36" s="123">
        <f t="shared" si="18"/>
        <v>8.9999999999999858E-2</v>
      </c>
      <c r="AF36" s="140" t="s">
        <v>810</v>
      </c>
      <c r="AG36" s="146" t="s">
        <v>811</v>
      </c>
      <c r="AH36" s="140" t="s">
        <v>60</v>
      </c>
      <c r="AI36" s="140" t="s">
        <v>57</v>
      </c>
      <c r="AJ36" s="140" t="s">
        <v>61</v>
      </c>
      <c r="AK36" s="93">
        <v>14.4</v>
      </c>
      <c r="AL36" s="93">
        <v>7.11</v>
      </c>
      <c r="AM36" s="94">
        <v>178</v>
      </c>
      <c r="AN36" s="94">
        <v>2200</v>
      </c>
      <c r="AO36" s="93">
        <v>6.54</v>
      </c>
      <c r="AP36" s="93">
        <v>14.3</v>
      </c>
      <c r="AQ36" s="93">
        <v>7.11</v>
      </c>
      <c r="AR36" s="94">
        <v>180</v>
      </c>
      <c r="AS36" s="94">
        <v>2220</v>
      </c>
      <c r="AT36" s="93">
        <v>6.62</v>
      </c>
      <c r="AU36" s="93">
        <v>14.3</v>
      </c>
      <c r="AV36" s="93">
        <v>7.11</v>
      </c>
      <c r="AW36" s="94">
        <v>181</v>
      </c>
      <c r="AX36" s="94">
        <v>2220</v>
      </c>
      <c r="AY36" s="93">
        <v>6.86</v>
      </c>
      <c r="AZ36" s="93"/>
      <c r="BA36" s="93"/>
      <c r="BB36" s="94"/>
      <c r="BC36" s="94"/>
      <c r="BD36" s="93"/>
      <c r="BE36" s="93">
        <v>14.3</v>
      </c>
      <c r="BF36" s="93">
        <v>7.11</v>
      </c>
      <c r="BG36" s="94">
        <v>181</v>
      </c>
      <c r="BH36" s="177">
        <f t="shared" si="5"/>
        <v>395</v>
      </c>
      <c r="BI36" s="94">
        <v>2220</v>
      </c>
      <c r="BJ36" s="93">
        <v>6.86</v>
      </c>
      <c r="BK36" s="83" t="s">
        <v>57</v>
      </c>
      <c r="BL36" s="84" t="s">
        <v>504</v>
      </c>
      <c r="BM36" s="83" t="s">
        <v>62</v>
      </c>
      <c r="BN36" s="83" t="s">
        <v>57</v>
      </c>
      <c r="BO36" s="83" t="s">
        <v>57</v>
      </c>
      <c r="BP36" s="140"/>
      <c r="BQ36" s="83"/>
      <c r="BR36" s="83"/>
      <c r="BS36" s="156"/>
      <c r="BT36" s="156"/>
      <c r="BU36" s="156"/>
      <c r="BV36" s="156"/>
      <c r="BW36" s="156"/>
    </row>
    <row r="37" spans="1:81" x14ac:dyDescent="0.2">
      <c r="A37" s="83">
        <v>36</v>
      </c>
      <c r="B37" s="83">
        <f>B43+1</f>
        <v>27</v>
      </c>
      <c r="C37" s="84" t="s">
        <v>76</v>
      </c>
      <c r="D37" s="112" t="s">
        <v>606</v>
      </c>
      <c r="E37" s="112" t="s">
        <v>720</v>
      </c>
      <c r="F37" s="260">
        <f t="shared" si="7"/>
        <v>170607742</v>
      </c>
      <c r="G37" s="86" t="s">
        <v>606</v>
      </c>
      <c r="H37" s="86" t="s">
        <v>476</v>
      </c>
      <c r="I37" s="87">
        <v>42912</v>
      </c>
      <c r="J37" s="112" t="s">
        <v>825</v>
      </c>
      <c r="K37" s="88">
        <v>29</v>
      </c>
      <c r="L37" s="84" t="s">
        <v>65</v>
      </c>
      <c r="M37" s="85">
        <v>125</v>
      </c>
      <c r="N37" s="89">
        <v>2.6</v>
      </c>
      <c r="O37" s="89" t="s">
        <v>543</v>
      </c>
      <c r="P37" s="89">
        <v>1.89</v>
      </c>
      <c r="Q37" s="122">
        <f t="shared" si="15"/>
        <v>106.73</v>
      </c>
      <c r="R37" s="232" t="s">
        <v>441</v>
      </c>
      <c r="S37" s="83" t="s">
        <v>58</v>
      </c>
      <c r="T37" s="83" t="s">
        <v>59</v>
      </c>
      <c r="U37" s="89">
        <v>2.5</v>
      </c>
      <c r="V37" s="217">
        <v>0.59930555555555554</v>
      </c>
      <c r="W37" s="217">
        <v>0.6118055555555556</v>
      </c>
      <c r="X37" s="129">
        <v>18</v>
      </c>
      <c r="Y37" s="115">
        <f t="shared" si="16"/>
        <v>1.2500000000000067E-2</v>
      </c>
      <c r="Z37" s="132">
        <v>5.9770000000000003</v>
      </c>
      <c r="AA37" s="91">
        <v>6.08</v>
      </c>
      <c r="AB37" s="117">
        <f t="shared" si="19"/>
        <v>102.99999999999976</v>
      </c>
      <c r="AC37" s="119">
        <f t="shared" si="17"/>
        <v>5.722222222222209</v>
      </c>
      <c r="AD37" s="134">
        <v>2.0099999999999998</v>
      </c>
      <c r="AE37" s="123">
        <f t="shared" si="18"/>
        <v>0.11999999999999988</v>
      </c>
      <c r="AF37" s="140" t="s">
        <v>810</v>
      </c>
      <c r="AG37" s="146" t="s">
        <v>811</v>
      </c>
      <c r="AH37" s="140" t="s">
        <v>60</v>
      </c>
      <c r="AI37" s="140" t="s">
        <v>57</v>
      </c>
      <c r="AJ37" s="140" t="s">
        <v>61</v>
      </c>
      <c r="AK37" s="95">
        <v>16</v>
      </c>
      <c r="AL37" s="93">
        <v>7.36</v>
      </c>
      <c r="AM37" s="94">
        <v>241</v>
      </c>
      <c r="AN37" s="94">
        <v>1731</v>
      </c>
      <c r="AO37" s="273">
        <v>0.61</v>
      </c>
      <c r="AP37" s="93">
        <v>15.5</v>
      </c>
      <c r="AQ37" s="93">
        <v>7.37</v>
      </c>
      <c r="AR37" s="94">
        <v>236</v>
      </c>
      <c r="AS37" s="94">
        <v>1726</v>
      </c>
      <c r="AT37" s="273">
        <v>0.12</v>
      </c>
      <c r="AU37" s="93">
        <v>15.5</v>
      </c>
      <c r="AV37" s="93">
        <v>7.38</v>
      </c>
      <c r="AW37" s="94">
        <v>233</v>
      </c>
      <c r="AX37" s="94">
        <v>1716</v>
      </c>
      <c r="AY37" s="273">
        <v>0.1</v>
      </c>
      <c r="AZ37" s="93"/>
      <c r="BA37" s="93"/>
      <c r="BB37" s="94"/>
      <c r="BC37" s="94"/>
      <c r="BD37" s="93"/>
      <c r="BE37" s="93">
        <v>15.5</v>
      </c>
      <c r="BF37" s="93">
        <v>7.38</v>
      </c>
      <c r="BG37" s="94">
        <v>233</v>
      </c>
      <c r="BH37" s="177">
        <f t="shared" si="5"/>
        <v>446</v>
      </c>
      <c r="BI37" s="94">
        <v>1716</v>
      </c>
      <c r="BJ37" s="273">
        <v>0.1</v>
      </c>
      <c r="BK37" s="83" t="s">
        <v>57</v>
      </c>
      <c r="BL37" s="84" t="s">
        <v>504</v>
      </c>
      <c r="BM37" s="83" t="s">
        <v>62</v>
      </c>
      <c r="BN37" s="83" t="s">
        <v>57</v>
      </c>
      <c r="BO37" s="83" t="s">
        <v>57</v>
      </c>
      <c r="BP37" s="140"/>
      <c r="BQ37" s="83"/>
      <c r="BR37" s="83"/>
      <c r="BS37" s="156"/>
      <c r="BT37" s="156"/>
      <c r="BU37" s="156"/>
      <c r="BV37" s="156"/>
      <c r="BW37" s="156"/>
    </row>
    <row r="38" spans="1:81" x14ac:dyDescent="0.2">
      <c r="A38" s="83">
        <v>37</v>
      </c>
      <c r="B38" s="83">
        <f>B49+1</f>
        <v>42</v>
      </c>
      <c r="C38" s="84" t="s">
        <v>76</v>
      </c>
      <c r="D38" s="96" t="s">
        <v>486</v>
      </c>
      <c r="E38" s="112" t="s">
        <v>733</v>
      </c>
      <c r="F38" s="260">
        <f t="shared" si="7"/>
        <v>170607743</v>
      </c>
      <c r="G38" s="86" t="s">
        <v>486</v>
      </c>
      <c r="H38" s="86" t="s">
        <v>475</v>
      </c>
      <c r="I38" s="87">
        <v>42913</v>
      </c>
      <c r="J38" s="112" t="s">
        <v>826</v>
      </c>
      <c r="K38" s="145">
        <v>28</v>
      </c>
      <c r="L38" s="84" t="s">
        <v>56</v>
      </c>
      <c r="M38" s="85">
        <v>1000</v>
      </c>
      <c r="N38" s="89">
        <v>4.7</v>
      </c>
      <c r="O38" s="89" t="s">
        <v>67</v>
      </c>
      <c r="P38" s="89">
        <v>2.7</v>
      </c>
      <c r="Q38" s="153" t="s">
        <v>67</v>
      </c>
      <c r="R38" s="232" t="s">
        <v>57</v>
      </c>
      <c r="S38" s="82" t="s">
        <v>58</v>
      </c>
      <c r="T38" s="83" t="s">
        <v>59</v>
      </c>
      <c r="U38" s="134">
        <v>3.5</v>
      </c>
      <c r="V38" s="217">
        <v>0.60416666666666663</v>
      </c>
      <c r="W38" s="217">
        <v>0.6166666666666667</v>
      </c>
      <c r="X38" s="129">
        <v>18</v>
      </c>
      <c r="Y38" s="115">
        <f t="shared" si="16"/>
        <v>1.2500000000000067E-2</v>
      </c>
      <c r="Z38" s="91">
        <v>6.89</v>
      </c>
      <c r="AA38" s="132">
        <v>7.0069999999999997</v>
      </c>
      <c r="AB38" s="117">
        <f t="shared" si="19"/>
        <v>117</v>
      </c>
      <c r="AC38" s="119">
        <f t="shared" si="17"/>
        <v>6.5</v>
      </c>
      <c r="AD38" s="134">
        <v>2.8</v>
      </c>
      <c r="AE38" s="123">
        <f t="shared" si="18"/>
        <v>9.9999999999999645E-2</v>
      </c>
      <c r="AF38" s="140" t="s">
        <v>810</v>
      </c>
      <c r="AG38" s="146" t="s">
        <v>811</v>
      </c>
      <c r="AH38" s="140" t="s">
        <v>60</v>
      </c>
      <c r="AI38" s="140" t="s">
        <v>57</v>
      </c>
      <c r="AJ38" s="140" t="s">
        <v>61</v>
      </c>
      <c r="AK38" s="93">
        <v>12.8</v>
      </c>
      <c r="AL38" s="93">
        <v>7.56</v>
      </c>
      <c r="AM38" s="94">
        <v>-9</v>
      </c>
      <c r="AN38" s="94">
        <v>1462</v>
      </c>
      <c r="AO38" s="93">
        <v>0.13</v>
      </c>
      <c r="AP38" s="93">
        <v>12.8</v>
      </c>
      <c r="AQ38" s="93">
        <v>7.56</v>
      </c>
      <c r="AR38" s="94">
        <v>-18</v>
      </c>
      <c r="AS38" s="94">
        <v>1462</v>
      </c>
      <c r="AT38" s="93" t="s">
        <v>815</v>
      </c>
      <c r="AU38" s="93">
        <v>12.8</v>
      </c>
      <c r="AV38" s="93">
        <v>7.56</v>
      </c>
      <c r="AW38" s="94">
        <v>-24</v>
      </c>
      <c r="AX38" s="94">
        <v>1461</v>
      </c>
      <c r="AY38" s="93" t="s">
        <v>815</v>
      </c>
      <c r="AZ38" s="93"/>
      <c r="BA38" s="93"/>
      <c r="BB38" s="94"/>
      <c r="BC38" s="94"/>
      <c r="BD38" s="93"/>
      <c r="BE38" s="93">
        <v>12.8</v>
      </c>
      <c r="BF38" s="93">
        <v>7.56</v>
      </c>
      <c r="BG38" s="94">
        <v>-24</v>
      </c>
      <c r="BH38" s="177">
        <f t="shared" si="5"/>
        <v>191</v>
      </c>
      <c r="BI38" s="94">
        <v>1461</v>
      </c>
      <c r="BJ38" s="93" t="s">
        <v>815</v>
      </c>
      <c r="BK38" s="83" t="s">
        <v>57</v>
      </c>
      <c r="BL38" s="84" t="s">
        <v>504</v>
      </c>
      <c r="BM38" s="83" t="s">
        <v>62</v>
      </c>
      <c r="BN38" s="83" t="s">
        <v>57</v>
      </c>
      <c r="BO38" s="83" t="s">
        <v>57</v>
      </c>
      <c r="BP38" s="140"/>
      <c r="BQ38" s="83"/>
      <c r="BR38" s="83"/>
      <c r="BS38" s="156"/>
      <c r="BT38" s="156"/>
      <c r="BU38" s="156"/>
      <c r="BV38" s="156"/>
      <c r="BW38" s="156"/>
    </row>
    <row r="39" spans="1:81" x14ac:dyDescent="0.2">
      <c r="A39" s="83">
        <v>38</v>
      </c>
      <c r="B39" s="83">
        <f>B38+1</f>
        <v>43</v>
      </c>
      <c r="C39" s="84" t="s">
        <v>76</v>
      </c>
      <c r="D39" s="96" t="s">
        <v>487</v>
      </c>
      <c r="E39" s="112" t="s">
        <v>734</v>
      </c>
      <c r="F39" s="260">
        <f t="shared" si="7"/>
        <v>170607744</v>
      </c>
      <c r="G39" s="86" t="s">
        <v>487</v>
      </c>
      <c r="H39" s="86" t="s">
        <v>475</v>
      </c>
      <c r="I39" s="87">
        <v>42912</v>
      </c>
      <c r="J39" s="112" t="s">
        <v>825</v>
      </c>
      <c r="K39" s="88">
        <v>29</v>
      </c>
      <c r="L39" s="84" t="s">
        <v>56</v>
      </c>
      <c r="M39" s="85">
        <v>1000</v>
      </c>
      <c r="N39" s="89">
        <v>12.55</v>
      </c>
      <c r="O39" s="89" t="s">
        <v>67</v>
      </c>
      <c r="P39" s="89">
        <v>5.13</v>
      </c>
      <c r="Q39" s="153" t="s">
        <v>67</v>
      </c>
      <c r="R39" s="232" t="s">
        <v>57</v>
      </c>
      <c r="S39" s="82" t="s">
        <v>58</v>
      </c>
      <c r="T39" s="83" t="s">
        <v>59</v>
      </c>
      <c r="U39" s="134">
        <v>7</v>
      </c>
      <c r="V39" s="90">
        <v>0.52152777777777781</v>
      </c>
      <c r="W39" s="90">
        <v>0.53472222222222221</v>
      </c>
      <c r="X39" s="128">
        <v>19</v>
      </c>
      <c r="Y39" s="115">
        <f t="shared" si="16"/>
        <v>1.3194444444444398E-2</v>
      </c>
      <c r="Z39" s="132">
        <v>5.593</v>
      </c>
      <c r="AA39" s="91">
        <v>5.6829999999999998</v>
      </c>
      <c r="AB39" s="117">
        <f t="shared" si="19"/>
        <v>89.999999999999858</v>
      </c>
      <c r="AC39" s="119">
        <f t="shared" si="17"/>
        <v>4.7368421052631504</v>
      </c>
      <c r="AD39" s="89">
        <v>5.22</v>
      </c>
      <c r="AE39" s="123">
        <f t="shared" si="18"/>
        <v>8.9999999999999858E-2</v>
      </c>
      <c r="AF39" s="140" t="s">
        <v>810</v>
      </c>
      <c r="AG39" s="146" t="s">
        <v>811</v>
      </c>
      <c r="AH39" s="140" t="s">
        <v>60</v>
      </c>
      <c r="AI39" s="140" t="s">
        <v>57</v>
      </c>
      <c r="AJ39" s="140" t="s">
        <v>61</v>
      </c>
      <c r="AK39" s="95">
        <v>14.7</v>
      </c>
      <c r="AL39" s="93">
        <v>7.85</v>
      </c>
      <c r="AM39" s="94">
        <v>243</v>
      </c>
      <c r="AN39" s="94">
        <v>2150</v>
      </c>
      <c r="AO39" s="93">
        <v>4.88</v>
      </c>
      <c r="AP39" s="93">
        <v>14.6</v>
      </c>
      <c r="AQ39" s="93">
        <v>7.85</v>
      </c>
      <c r="AR39" s="94">
        <v>243</v>
      </c>
      <c r="AS39" s="94">
        <v>2150</v>
      </c>
      <c r="AT39" s="93">
        <v>4.78</v>
      </c>
      <c r="AU39" s="93">
        <v>14.5</v>
      </c>
      <c r="AV39" s="93">
        <v>7.87</v>
      </c>
      <c r="AW39" s="94">
        <v>242</v>
      </c>
      <c r="AX39" s="94">
        <v>2150</v>
      </c>
      <c r="AY39" s="93">
        <v>4.74</v>
      </c>
      <c r="AZ39" s="93"/>
      <c r="BA39" s="93"/>
      <c r="BB39" s="94"/>
      <c r="BC39" s="94"/>
      <c r="BD39" s="93"/>
      <c r="BE39" s="93">
        <v>14.5</v>
      </c>
      <c r="BF39" s="93">
        <v>7.87</v>
      </c>
      <c r="BG39" s="94">
        <v>242</v>
      </c>
      <c r="BH39" s="177">
        <f t="shared" si="5"/>
        <v>456</v>
      </c>
      <c r="BI39" s="94">
        <v>2150</v>
      </c>
      <c r="BJ39" s="93">
        <v>4.74</v>
      </c>
      <c r="BK39" s="83" t="s">
        <v>57</v>
      </c>
      <c r="BL39" s="84" t="s">
        <v>504</v>
      </c>
      <c r="BM39" s="83" t="s">
        <v>62</v>
      </c>
      <c r="BN39" s="83" t="s">
        <v>57</v>
      </c>
      <c r="BO39" s="83" t="s">
        <v>57</v>
      </c>
      <c r="BP39" s="140"/>
      <c r="BQ39" s="83"/>
      <c r="BR39" s="83"/>
      <c r="BS39" s="156"/>
      <c r="BT39" s="156"/>
      <c r="BU39" s="156"/>
      <c r="BV39" s="156"/>
      <c r="BW39" s="156"/>
    </row>
    <row r="40" spans="1:81" x14ac:dyDescent="0.2">
      <c r="A40" s="83">
        <v>39</v>
      </c>
      <c r="B40" s="83">
        <f>B39+1</f>
        <v>44</v>
      </c>
      <c r="C40" s="84" t="s">
        <v>76</v>
      </c>
      <c r="D40" s="96" t="s">
        <v>488</v>
      </c>
      <c r="E40" s="112" t="s">
        <v>735</v>
      </c>
      <c r="F40" s="260">
        <f t="shared" si="7"/>
        <v>170607745</v>
      </c>
      <c r="G40" s="86" t="s">
        <v>488</v>
      </c>
      <c r="H40" s="86" t="s">
        <v>475</v>
      </c>
      <c r="I40" s="87">
        <v>42912</v>
      </c>
      <c r="J40" s="112" t="s">
        <v>825</v>
      </c>
      <c r="K40" s="88">
        <v>29</v>
      </c>
      <c r="L40" s="84" t="s">
        <v>56</v>
      </c>
      <c r="M40" s="85">
        <v>1000</v>
      </c>
      <c r="N40" s="89">
        <v>3.61</v>
      </c>
      <c r="O40" s="89" t="s">
        <v>67</v>
      </c>
      <c r="P40" s="89">
        <v>1.55</v>
      </c>
      <c r="Q40" s="153" t="s">
        <v>67</v>
      </c>
      <c r="R40" s="232" t="s">
        <v>57</v>
      </c>
      <c r="S40" s="82" t="s">
        <v>58</v>
      </c>
      <c r="T40" s="83" t="s">
        <v>59</v>
      </c>
      <c r="U40" s="134">
        <v>2</v>
      </c>
      <c r="V40" s="217">
        <v>0.37638888888888888</v>
      </c>
      <c r="W40" s="217">
        <v>0.3888888888888889</v>
      </c>
      <c r="X40" s="129">
        <v>18</v>
      </c>
      <c r="Y40" s="115">
        <f t="shared" si="16"/>
        <v>1.2500000000000011E-2</v>
      </c>
      <c r="Z40" s="132">
        <v>4.9770000000000003</v>
      </c>
      <c r="AA40" s="132">
        <v>5.0970000000000004</v>
      </c>
      <c r="AB40" s="117">
        <f t="shared" si="19"/>
        <v>120.00000000000011</v>
      </c>
      <c r="AC40" s="119">
        <f t="shared" si="17"/>
        <v>6.6666666666666732</v>
      </c>
      <c r="AD40" s="134">
        <v>1.67</v>
      </c>
      <c r="AE40" s="123">
        <f t="shared" si="18"/>
        <v>0.11999999999999988</v>
      </c>
      <c r="AF40" s="140" t="s">
        <v>810</v>
      </c>
      <c r="AG40" s="146" t="s">
        <v>811</v>
      </c>
      <c r="AH40" s="140" t="s">
        <v>60</v>
      </c>
      <c r="AI40" s="140" t="s">
        <v>57</v>
      </c>
      <c r="AJ40" s="140" t="s">
        <v>61</v>
      </c>
      <c r="AK40" s="93">
        <v>13.8</v>
      </c>
      <c r="AL40" s="93">
        <v>7.37</v>
      </c>
      <c r="AM40" s="94">
        <v>162</v>
      </c>
      <c r="AN40" s="94">
        <v>1948</v>
      </c>
      <c r="AO40" s="273" t="s">
        <v>440</v>
      </c>
      <c r="AP40" s="93">
        <v>13.9</v>
      </c>
      <c r="AQ40" s="93">
        <v>7.37</v>
      </c>
      <c r="AR40" s="94">
        <v>161</v>
      </c>
      <c r="AS40" s="94">
        <v>1940</v>
      </c>
      <c r="AT40" s="273" t="s">
        <v>440</v>
      </c>
      <c r="AU40" s="93">
        <v>13.8</v>
      </c>
      <c r="AV40" s="93">
        <v>7.37</v>
      </c>
      <c r="AW40" s="94">
        <v>157</v>
      </c>
      <c r="AX40" s="94">
        <v>1935</v>
      </c>
      <c r="AY40" s="273" t="s">
        <v>440</v>
      </c>
      <c r="AZ40" s="93"/>
      <c r="BA40" s="93"/>
      <c r="BB40" s="94"/>
      <c r="BC40" s="94"/>
      <c r="BD40" s="93"/>
      <c r="BE40" s="93">
        <v>13.8</v>
      </c>
      <c r="BF40" s="93">
        <v>7.37</v>
      </c>
      <c r="BG40" s="94">
        <v>157</v>
      </c>
      <c r="BH40" s="177">
        <f t="shared" si="5"/>
        <v>372</v>
      </c>
      <c r="BI40" s="94">
        <v>1935</v>
      </c>
      <c r="BJ40" s="273" t="s">
        <v>440</v>
      </c>
      <c r="BK40" s="83" t="s">
        <v>57</v>
      </c>
      <c r="BL40" s="84" t="s">
        <v>504</v>
      </c>
      <c r="BM40" s="83" t="s">
        <v>62</v>
      </c>
      <c r="BN40" s="83" t="s">
        <v>57</v>
      </c>
      <c r="BO40" s="83" t="s">
        <v>57</v>
      </c>
      <c r="BP40" s="140"/>
      <c r="BQ40" s="83"/>
      <c r="BR40" s="83"/>
      <c r="BS40" s="156"/>
      <c r="BT40" s="156"/>
      <c r="BU40" s="156"/>
      <c r="BV40" s="156"/>
      <c r="BW40" s="156"/>
    </row>
    <row r="41" spans="1:81" x14ac:dyDescent="0.2">
      <c r="A41" s="83">
        <v>40</v>
      </c>
      <c r="B41" s="83">
        <f>B40+1</f>
        <v>45</v>
      </c>
      <c r="C41" s="84" t="s">
        <v>76</v>
      </c>
      <c r="D41" s="96" t="s">
        <v>489</v>
      </c>
      <c r="E41" s="112" t="s">
        <v>736</v>
      </c>
      <c r="F41" s="260">
        <f t="shared" si="7"/>
        <v>170607746</v>
      </c>
      <c r="G41" s="86" t="s">
        <v>489</v>
      </c>
      <c r="H41" s="86" t="s">
        <v>475</v>
      </c>
      <c r="I41" s="87">
        <v>42912</v>
      </c>
      <c r="J41" s="112" t="s">
        <v>825</v>
      </c>
      <c r="K41" s="88">
        <v>29</v>
      </c>
      <c r="L41" s="84" t="s">
        <v>56</v>
      </c>
      <c r="M41" s="85">
        <v>1000</v>
      </c>
      <c r="N41" s="89">
        <v>3.03</v>
      </c>
      <c r="O41" s="89" t="s">
        <v>67</v>
      </c>
      <c r="P41" s="89">
        <v>2.2599999999999998</v>
      </c>
      <c r="Q41" s="153" t="s">
        <v>67</v>
      </c>
      <c r="R41" s="232" t="s">
        <v>505</v>
      </c>
      <c r="S41" s="82" t="s">
        <v>58</v>
      </c>
      <c r="T41" s="83" t="s">
        <v>59</v>
      </c>
      <c r="U41" s="134">
        <v>2.8</v>
      </c>
      <c r="V41" s="217">
        <v>0.45277777777777778</v>
      </c>
      <c r="W41" s="217">
        <v>0.46597222222222223</v>
      </c>
      <c r="X41" s="129">
        <v>19</v>
      </c>
      <c r="Y41" s="115">
        <f t="shared" si="16"/>
        <v>1.3194444444444453E-2</v>
      </c>
      <c r="Z41" s="132">
        <v>5.3390000000000004</v>
      </c>
      <c r="AA41" s="132">
        <v>5.4820000000000002</v>
      </c>
      <c r="AB41" s="117">
        <f t="shared" si="19"/>
        <v>142.9999999999998</v>
      </c>
      <c r="AC41" s="119">
        <f t="shared" si="17"/>
        <v>7.5263157894736734</v>
      </c>
      <c r="AD41" s="134">
        <v>2.31</v>
      </c>
      <c r="AE41" s="123">
        <f t="shared" si="18"/>
        <v>5.0000000000000266E-2</v>
      </c>
      <c r="AF41" s="140" t="s">
        <v>810</v>
      </c>
      <c r="AG41" s="146" t="s">
        <v>811</v>
      </c>
      <c r="AH41" s="140" t="s">
        <v>60</v>
      </c>
      <c r="AI41" s="140" t="s">
        <v>57</v>
      </c>
      <c r="AJ41" s="140" t="s">
        <v>61</v>
      </c>
      <c r="AK41" s="95">
        <v>13</v>
      </c>
      <c r="AL41" s="93">
        <v>7.5</v>
      </c>
      <c r="AM41" s="94">
        <v>-66</v>
      </c>
      <c r="AN41" s="94">
        <v>2570</v>
      </c>
      <c r="AO41" s="93">
        <v>0.11</v>
      </c>
      <c r="AP41" s="93">
        <v>13.1</v>
      </c>
      <c r="AQ41" s="93">
        <v>7.48</v>
      </c>
      <c r="AR41" s="94">
        <v>-92</v>
      </c>
      <c r="AS41" s="94">
        <v>2470</v>
      </c>
      <c r="AT41" s="93">
        <v>0.11</v>
      </c>
      <c r="AU41" s="93">
        <v>13.1</v>
      </c>
      <c r="AV41" s="93">
        <v>7.46</v>
      </c>
      <c r="AW41" s="94">
        <v>-89</v>
      </c>
      <c r="AX41" s="94">
        <v>2370</v>
      </c>
      <c r="AY41" s="93">
        <v>0.12</v>
      </c>
      <c r="AZ41" s="93"/>
      <c r="BA41" s="93"/>
      <c r="BB41" s="94"/>
      <c r="BC41" s="94"/>
      <c r="BD41" s="93"/>
      <c r="BE41" s="93">
        <v>13.1</v>
      </c>
      <c r="BF41" s="93">
        <v>7.46</v>
      </c>
      <c r="BG41" s="94">
        <v>-89</v>
      </c>
      <c r="BH41" s="177">
        <f t="shared" si="5"/>
        <v>126</v>
      </c>
      <c r="BI41" s="94">
        <v>2370</v>
      </c>
      <c r="BJ41" s="93">
        <v>0.12</v>
      </c>
      <c r="BK41" s="84" t="s">
        <v>57</v>
      </c>
      <c r="BL41" s="84" t="s">
        <v>504</v>
      </c>
      <c r="BM41" s="83" t="s">
        <v>62</v>
      </c>
      <c r="BN41" s="83" t="s">
        <v>57</v>
      </c>
      <c r="BO41" s="83" t="s">
        <v>57</v>
      </c>
      <c r="BP41" s="140"/>
      <c r="BQ41" s="83"/>
      <c r="BR41" s="83"/>
      <c r="BS41" s="156"/>
      <c r="BT41" s="156"/>
      <c r="BU41" s="156"/>
      <c r="BV41" s="156"/>
      <c r="BW41" s="156"/>
    </row>
    <row r="42" spans="1:81" x14ac:dyDescent="0.2">
      <c r="A42" s="83">
        <v>41</v>
      </c>
      <c r="B42" s="83">
        <f>B41+1</f>
        <v>46</v>
      </c>
      <c r="C42" s="84" t="s">
        <v>76</v>
      </c>
      <c r="D42" s="112" t="s">
        <v>511</v>
      </c>
      <c r="E42" s="112" t="s">
        <v>737</v>
      </c>
      <c r="F42" s="260">
        <f t="shared" si="7"/>
        <v>170607747</v>
      </c>
      <c r="G42" s="112" t="s">
        <v>511</v>
      </c>
      <c r="H42" s="86" t="s">
        <v>475</v>
      </c>
      <c r="I42" s="87">
        <v>42912</v>
      </c>
      <c r="J42" s="112" t="s">
        <v>825</v>
      </c>
      <c r="K42" s="88">
        <v>29</v>
      </c>
      <c r="L42" s="86" t="s">
        <v>56</v>
      </c>
      <c r="M42" s="85">
        <v>1000</v>
      </c>
      <c r="N42" s="89">
        <v>3.35</v>
      </c>
      <c r="O42" s="89" t="s">
        <v>67</v>
      </c>
      <c r="P42" s="89">
        <v>2.36</v>
      </c>
      <c r="Q42" s="153" t="s">
        <v>67</v>
      </c>
      <c r="R42" s="232" t="s">
        <v>57</v>
      </c>
      <c r="S42" s="147" t="s">
        <v>58</v>
      </c>
      <c r="T42" s="147" t="s">
        <v>59</v>
      </c>
      <c r="U42" s="134">
        <v>2.5</v>
      </c>
      <c r="V42" s="217">
        <v>0.54166666666666663</v>
      </c>
      <c r="W42" s="217">
        <v>0.55347222222222225</v>
      </c>
      <c r="X42" s="129">
        <v>17</v>
      </c>
      <c r="Y42" s="115">
        <f t="shared" si="16"/>
        <v>1.1805555555555625E-2</v>
      </c>
      <c r="Z42" s="91">
        <v>5.6829999999999998</v>
      </c>
      <c r="AA42" s="132">
        <v>5.7949999999999999</v>
      </c>
      <c r="AB42" s="117">
        <f t="shared" si="19"/>
        <v>112.0000000000001</v>
      </c>
      <c r="AC42" s="119">
        <f t="shared" si="17"/>
        <v>6.588235294117653</v>
      </c>
      <c r="AD42" s="134">
        <v>2.48</v>
      </c>
      <c r="AE42" s="123">
        <f>AD42-P42</f>
        <v>0.12000000000000011</v>
      </c>
      <c r="AF42" s="140" t="s">
        <v>810</v>
      </c>
      <c r="AG42" s="146" t="s">
        <v>811</v>
      </c>
      <c r="AH42" s="140" t="s">
        <v>60</v>
      </c>
      <c r="AI42" s="140" t="s">
        <v>57</v>
      </c>
      <c r="AJ42" s="140" t="s">
        <v>61</v>
      </c>
      <c r="AK42" s="95">
        <v>14.2</v>
      </c>
      <c r="AL42" s="93">
        <v>7.81</v>
      </c>
      <c r="AM42" s="94">
        <v>215</v>
      </c>
      <c r="AN42" s="94">
        <v>1773</v>
      </c>
      <c r="AO42" s="93">
        <v>0.15</v>
      </c>
      <c r="AP42" s="93">
        <v>14.3</v>
      </c>
      <c r="AQ42" s="93">
        <v>7.81</v>
      </c>
      <c r="AR42" s="94">
        <v>205</v>
      </c>
      <c r="AS42" s="94">
        <v>1770</v>
      </c>
      <c r="AT42" s="93">
        <v>0.15</v>
      </c>
      <c r="AU42" s="93">
        <v>14.4</v>
      </c>
      <c r="AV42" s="93">
        <v>7.82</v>
      </c>
      <c r="AW42" s="94">
        <v>195</v>
      </c>
      <c r="AX42" s="94">
        <v>1767</v>
      </c>
      <c r="AY42" s="93">
        <v>0.16</v>
      </c>
      <c r="AZ42" s="93"/>
      <c r="BA42" s="93"/>
      <c r="BB42" s="94"/>
      <c r="BC42" s="94"/>
      <c r="BD42" s="93"/>
      <c r="BE42" s="93">
        <v>14.4</v>
      </c>
      <c r="BF42" s="93">
        <v>7.82</v>
      </c>
      <c r="BG42" s="94">
        <v>195</v>
      </c>
      <c r="BH42" s="177">
        <f t="shared" si="5"/>
        <v>409</v>
      </c>
      <c r="BI42" s="94">
        <v>1767</v>
      </c>
      <c r="BJ42" s="93">
        <v>0.16</v>
      </c>
      <c r="BK42" s="84" t="s">
        <v>57</v>
      </c>
      <c r="BL42" s="84" t="s">
        <v>504</v>
      </c>
      <c r="BM42" s="83" t="s">
        <v>62</v>
      </c>
      <c r="BN42" s="83" t="s">
        <v>57</v>
      </c>
      <c r="BO42" s="83" t="s">
        <v>57</v>
      </c>
      <c r="BP42" s="140"/>
      <c r="BQ42" s="83"/>
      <c r="BR42" s="83"/>
      <c r="BS42" s="156"/>
      <c r="BT42" s="156"/>
      <c r="BU42" s="156"/>
      <c r="BV42" s="156"/>
      <c r="BW42" s="156"/>
    </row>
    <row r="43" spans="1:81" x14ac:dyDescent="0.2">
      <c r="A43" s="83">
        <v>42</v>
      </c>
      <c r="B43" s="83">
        <f>B33+1</f>
        <v>26</v>
      </c>
      <c r="C43" s="84" t="s">
        <v>76</v>
      </c>
      <c r="D43" s="86" t="s">
        <v>433</v>
      </c>
      <c r="E43" s="112" t="s">
        <v>719</v>
      </c>
      <c r="F43" s="260">
        <f t="shared" si="7"/>
        <v>170607748</v>
      </c>
      <c r="G43" s="86" t="s">
        <v>433</v>
      </c>
      <c r="H43" s="86" t="s">
        <v>476</v>
      </c>
      <c r="I43" s="87">
        <v>42912</v>
      </c>
      <c r="J43" s="112" t="s">
        <v>825</v>
      </c>
      <c r="K43" s="88">
        <v>29</v>
      </c>
      <c r="L43" s="84" t="s">
        <v>65</v>
      </c>
      <c r="M43" s="85">
        <v>125</v>
      </c>
      <c r="N43" s="89">
        <v>11.7</v>
      </c>
      <c r="O43" s="89" t="s">
        <v>542</v>
      </c>
      <c r="P43" s="137" t="s">
        <v>67</v>
      </c>
      <c r="Q43" s="153" t="s">
        <v>67</v>
      </c>
      <c r="R43" s="232" t="s">
        <v>57</v>
      </c>
      <c r="S43" s="83" t="s">
        <v>58</v>
      </c>
      <c r="T43" s="83" t="s">
        <v>59</v>
      </c>
      <c r="U43" s="137" t="s">
        <v>67</v>
      </c>
      <c r="V43" s="137" t="s">
        <v>67</v>
      </c>
      <c r="W43" s="137" t="s">
        <v>67</v>
      </c>
      <c r="X43" s="137" t="s">
        <v>67</v>
      </c>
      <c r="Y43" s="137" t="s">
        <v>67</v>
      </c>
      <c r="Z43" s="137" t="s">
        <v>67</v>
      </c>
      <c r="AA43" s="137" t="s">
        <v>67</v>
      </c>
      <c r="AB43" s="137" t="s">
        <v>67</v>
      </c>
      <c r="AC43" s="137" t="s">
        <v>67</v>
      </c>
      <c r="AD43" s="137" t="s">
        <v>67</v>
      </c>
      <c r="AE43" s="137" t="s">
        <v>67</v>
      </c>
      <c r="AF43" s="140" t="s">
        <v>810</v>
      </c>
      <c r="AG43" s="146" t="s">
        <v>811</v>
      </c>
      <c r="AH43" s="137" t="s">
        <v>67</v>
      </c>
      <c r="AI43" s="137" t="s">
        <v>67</v>
      </c>
      <c r="AJ43" s="137" t="s">
        <v>67</v>
      </c>
      <c r="AK43" s="137" t="s">
        <v>67</v>
      </c>
      <c r="AL43" s="137" t="s">
        <v>67</v>
      </c>
      <c r="AM43" s="137" t="s">
        <v>67</v>
      </c>
      <c r="AN43" s="137" t="s">
        <v>67</v>
      </c>
      <c r="AO43" s="137" t="s">
        <v>67</v>
      </c>
      <c r="AP43" s="137" t="s">
        <v>67</v>
      </c>
      <c r="AQ43" s="137" t="s">
        <v>67</v>
      </c>
      <c r="AR43" s="137" t="s">
        <v>67</v>
      </c>
      <c r="AS43" s="137" t="s">
        <v>67</v>
      </c>
      <c r="AT43" s="137" t="s">
        <v>67</v>
      </c>
      <c r="AU43" s="137" t="s">
        <v>67</v>
      </c>
      <c r="AV43" s="137" t="s">
        <v>67</v>
      </c>
      <c r="AW43" s="137" t="s">
        <v>67</v>
      </c>
      <c r="AX43" s="137" t="s">
        <v>67</v>
      </c>
      <c r="AY43" s="137" t="s">
        <v>67</v>
      </c>
      <c r="AZ43" s="93"/>
      <c r="BA43" s="93"/>
      <c r="BB43" s="94"/>
      <c r="BC43" s="94"/>
      <c r="BD43" s="93"/>
      <c r="BE43" s="137" t="s">
        <v>67</v>
      </c>
      <c r="BF43" s="137" t="s">
        <v>67</v>
      </c>
      <c r="BG43" s="137" t="s">
        <v>67</v>
      </c>
      <c r="BH43" s="137" t="s">
        <v>67</v>
      </c>
      <c r="BI43" s="137" t="s">
        <v>67</v>
      </c>
      <c r="BJ43" s="137" t="s">
        <v>67</v>
      </c>
      <c r="BK43" s="140" t="s">
        <v>828</v>
      </c>
      <c r="BL43" s="140" t="s">
        <v>67</v>
      </c>
      <c r="BM43" s="83" t="s">
        <v>67</v>
      </c>
      <c r="BN43" s="83" t="s">
        <v>57</v>
      </c>
      <c r="BO43" s="83" t="s">
        <v>57</v>
      </c>
      <c r="BP43" s="140"/>
      <c r="BQ43" s="83"/>
      <c r="BR43" s="83"/>
      <c r="BS43" s="83"/>
      <c r="BT43" s="83"/>
      <c r="BU43" s="83"/>
      <c r="BV43" s="83"/>
      <c r="BW43" s="83"/>
      <c r="BX43" s="62"/>
      <c r="BY43" s="62"/>
    </row>
    <row r="44" spans="1:81" x14ac:dyDescent="0.2">
      <c r="A44" s="83">
        <v>43</v>
      </c>
      <c r="B44" s="83">
        <f>B35+1</f>
        <v>17</v>
      </c>
      <c r="C44" s="84" t="s">
        <v>76</v>
      </c>
      <c r="D44" s="86" t="s">
        <v>81</v>
      </c>
      <c r="E44" s="112" t="s">
        <v>710</v>
      </c>
      <c r="F44" s="260">
        <f t="shared" si="7"/>
        <v>170607749</v>
      </c>
      <c r="G44" s="86" t="s">
        <v>81</v>
      </c>
      <c r="H44" s="86" t="s">
        <v>476</v>
      </c>
      <c r="I44" s="87">
        <v>42914</v>
      </c>
      <c r="J44" s="112" t="s">
        <v>829</v>
      </c>
      <c r="K44" s="88">
        <v>24</v>
      </c>
      <c r="L44" s="84" t="s">
        <v>65</v>
      </c>
      <c r="M44" s="85">
        <v>125</v>
      </c>
      <c r="N44" s="89">
        <v>6.9</v>
      </c>
      <c r="O44" s="89" t="s">
        <v>533</v>
      </c>
      <c r="P44" s="89">
        <v>2.95</v>
      </c>
      <c r="Q44" s="122">
        <f t="shared" ref="Q44:Q51" si="20">O44-P44</f>
        <v>114.122</v>
      </c>
      <c r="R44" s="225" t="s">
        <v>57</v>
      </c>
      <c r="S44" s="140" t="s">
        <v>58</v>
      </c>
      <c r="T44" s="84" t="s">
        <v>59</v>
      </c>
      <c r="U44" s="137">
        <v>6</v>
      </c>
      <c r="V44" s="148">
        <v>0.37708333333333338</v>
      </c>
      <c r="W44" s="90">
        <v>0.39027777777777778</v>
      </c>
      <c r="X44" s="150">
        <v>19</v>
      </c>
      <c r="Y44" s="114">
        <f t="shared" si="16"/>
        <v>1.3194444444444398E-2</v>
      </c>
      <c r="Z44" s="91">
        <v>7.008</v>
      </c>
      <c r="AA44" s="143">
        <v>7.04</v>
      </c>
      <c r="AB44" s="117">
        <f t="shared" si="19"/>
        <v>32.000000000000028</v>
      </c>
      <c r="AC44" s="118">
        <f t="shared" si="17"/>
        <v>1.6842105263157909</v>
      </c>
      <c r="AD44" s="137">
        <v>5.8</v>
      </c>
      <c r="AE44" s="122">
        <f t="shared" si="18"/>
        <v>2.8499999999999996</v>
      </c>
      <c r="AF44" s="140" t="s">
        <v>810</v>
      </c>
      <c r="AG44" s="146" t="s">
        <v>811</v>
      </c>
      <c r="AH44" s="140" t="s">
        <v>60</v>
      </c>
      <c r="AI44" s="140" t="s">
        <v>57</v>
      </c>
      <c r="AJ44" s="140" t="s">
        <v>61</v>
      </c>
      <c r="AK44" s="95">
        <v>14.1</v>
      </c>
      <c r="AL44" s="93">
        <v>7.02</v>
      </c>
      <c r="AM44" s="94">
        <v>39</v>
      </c>
      <c r="AN44" s="94">
        <v>3050</v>
      </c>
      <c r="AO44" s="93">
        <v>0.13</v>
      </c>
      <c r="AP44" s="93">
        <v>15.1</v>
      </c>
      <c r="AQ44" s="93">
        <v>6.99</v>
      </c>
      <c r="AR44" s="94">
        <v>35</v>
      </c>
      <c r="AS44" s="94">
        <v>3040</v>
      </c>
      <c r="AT44" s="93">
        <v>0.11</v>
      </c>
      <c r="AU44" s="93">
        <v>14</v>
      </c>
      <c r="AV44" s="93">
        <v>7</v>
      </c>
      <c r="AW44" s="94">
        <v>-26</v>
      </c>
      <c r="AX44" s="85">
        <v>3040</v>
      </c>
      <c r="AY44" s="93" t="s">
        <v>815</v>
      </c>
      <c r="AZ44" s="93"/>
      <c r="BA44" s="93"/>
      <c r="BB44" s="94"/>
      <c r="BC44" s="94"/>
      <c r="BD44" s="93"/>
      <c r="BE44" s="93">
        <v>14</v>
      </c>
      <c r="BF44" s="93">
        <v>7</v>
      </c>
      <c r="BG44" s="94">
        <v>-26</v>
      </c>
      <c r="BH44" s="177">
        <f t="shared" si="5"/>
        <v>189</v>
      </c>
      <c r="BI44" s="85">
        <v>3040</v>
      </c>
      <c r="BJ44" s="93" t="s">
        <v>815</v>
      </c>
      <c r="BK44" s="83" t="s">
        <v>57</v>
      </c>
      <c r="BL44" s="84" t="s">
        <v>504</v>
      </c>
      <c r="BM44" s="83" t="s">
        <v>62</v>
      </c>
      <c r="BN44" s="83" t="s">
        <v>57</v>
      </c>
      <c r="BO44" s="83" t="s">
        <v>57</v>
      </c>
      <c r="BP44" s="140"/>
      <c r="BQ44" s="83"/>
      <c r="BR44" s="83"/>
      <c r="BS44" s="156"/>
      <c r="BT44" s="156"/>
      <c r="BU44" s="156"/>
      <c r="BV44" s="156"/>
      <c r="BW44" s="156"/>
    </row>
    <row r="45" spans="1:81" x14ac:dyDescent="0.2">
      <c r="A45" s="83">
        <v>44</v>
      </c>
      <c r="B45" s="83">
        <f>B44+1</f>
        <v>18</v>
      </c>
      <c r="C45" s="84" t="s">
        <v>76</v>
      </c>
      <c r="D45" s="86" t="s">
        <v>83</v>
      </c>
      <c r="E45" s="112" t="s">
        <v>711</v>
      </c>
      <c r="F45" s="260">
        <f t="shared" si="7"/>
        <v>170607750</v>
      </c>
      <c r="G45" s="86" t="s">
        <v>83</v>
      </c>
      <c r="H45" s="86" t="s">
        <v>476</v>
      </c>
      <c r="I45" s="87">
        <v>42914</v>
      </c>
      <c r="J45" s="112" t="s">
        <v>829</v>
      </c>
      <c r="K45" s="88">
        <v>24</v>
      </c>
      <c r="L45" s="84" t="s">
        <v>65</v>
      </c>
      <c r="M45" s="85">
        <v>125</v>
      </c>
      <c r="N45" s="89">
        <v>8</v>
      </c>
      <c r="O45" s="89" t="s">
        <v>534</v>
      </c>
      <c r="P45" s="89">
        <v>5.19</v>
      </c>
      <c r="Q45" s="122">
        <f t="shared" si="20"/>
        <v>112.271</v>
      </c>
      <c r="R45" s="232" t="s">
        <v>57</v>
      </c>
      <c r="S45" s="84" t="s">
        <v>58</v>
      </c>
      <c r="T45" s="84" t="s">
        <v>59</v>
      </c>
      <c r="U45" s="89">
        <v>7.7</v>
      </c>
      <c r="V45" s="90">
        <v>0.3972222222222222</v>
      </c>
      <c r="W45" s="90">
        <v>0.41041666666666665</v>
      </c>
      <c r="X45" s="128">
        <v>19</v>
      </c>
      <c r="Y45" s="114">
        <f t="shared" si="16"/>
        <v>1.3194444444444453E-2</v>
      </c>
      <c r="Z45" s="91">
        <v>7.04</v>
      </c>
      <c r="AA45" s="91">
        <v>7.09</v>
      </c>
      <c r="AB45" s="117">
        <f t="shared" si="19"/>
        <v>49.999999999999822</v>
      </c>
      <c r="AC45" s="118">
        <f t="shared" si="17"/>
        <v>2.6315789473684119</v>
      </c>
      <c r="AD45" s="89">
        <v>7.09</v>
      </c>
      <c r="AE45" s="122">
        <f t="shared" si="18"/>
        <v>1.8999999999999995</v>
      </c>
      <c r="AF45" s="140" t="s">
        <v>810</v>
      </c>
      <c r="AG45" s="146" t="s">
        <v>811</v>
      </c>
      <c r="AH45" s="140" t="s">
        <v>60</v>
      </c>
      <c r="AI45" s="140" t="s">
        <v>57</v>
      </c>
      <c r="AJ45" s="140" t="s">
        <v>61</v>
      </c>
      <c r="AK45" s="95">
        <v>14.8</v>
      </c>
      <c r="AL45" s="93">
        <v>7.15</v>
      </c>
      <c r="AM45" s="94">
        <v>92</v>
      </c>
      <c r="AN45" s="94">
        <v>2270</v>
      </c>
      <c r="AO45" s="93">
        <v>1.03</v>
      </c>
      <c r="AP45" s="93">
        <v>14.9</v>
      </c>
      <c r="AQ45" s="93">
        <v>7.15</v>
      </c>
      <c r="AR45" s="94">
        <v>96</v>
      </c>
      <c r="AS45" s="94">
        <v>2270</v>
      </c>
      <c r="AT45" s="93">
        <v>0.68</v>
      </c>
      <c r="AU45" s="93">
        <v>15</v>
      </c>
      <c r="AV45" s="93">
        <v>7.15</v>
      </c>
      <c r="AW45" s="94">
        <v>100</v>
      </c>
      <c r="AX45" s="85">
        <v>1951</v>
      </c>
      <c r="AY45" s="93">
        <v>0.93</v>
      </c>
      <c r="AZ45" s="93"/>
      <c r="BA45" s="93"/>
      <c r="BB45" s="94"/>
      <c r="BC45" s="94"/>
      <c r="BD45" s="93"/>
      <c r="BE45" s="93">
        <v>15</v>
      </c>
      <c r="BF45" s="93">
        <v>7.15</v>
      </c>
      <c r="BG45" s="94">
        <v>100</v>
      </c>
      <c r="BH45" s="177">
        <f t="shared" si="5"/>
        <v>314</v>
      </c>
      <c r="BI45" s="85">
        <v>1951</v>
      </c>
      <c r="BJ45" s="93">
        <v>0.93</v>
      </c>
      <c r="BK45" s="83" t="s">
        <v>57</v>
      </c>
      <c r="BL45" s="84" t="s">
        <v>504</v>
      </c>
      <c r="BM45" s="83" t="s">
        <v>62</v>
      </c>
      <c r="BN45" s="83" t="s">
        <v>57</v>
      </c>
      <c r="BO45" s="83" t="s">
        <v>57</v>
      </c>
      <c r="BP45" s="140"/>
      <c r="BQ45" s="83"/>
      <c r="BR45" s="83"/>
      <c r="BS45" s="156"/>
      <c r="BT45" s="156"/>
      <c r="BU45" s="156"/>
      <c r="BV45" s="156"/>
      <c r="BW45" s="156"/>
    </row>
    <row r="46" spans="1:81" x14ac:dyDescent="0.2">
      <c r="A46" s="83">
        <v>45</v>
      </c>
      <c r="B46" s="83">
        <f>B45+1</f>
        <v>19</v>
      </c>
      <c r="C46" s="84" t="s">
        <v>76</v>
      </c>
      <c r="D46" s="86" t="s">
        <v>84</v>
      </c>
      <c r="E46" s="112" t="s">
        <v>712</v>
      </c>
      <c r="F46" s="260">
        <v>170607801</v>
      </c>
      <c r="G46" s="86" t="s">
        <v>84</v>
      </c>
      <c r="H46" s="86" t="s">
        <v>476</v>
      </c>
      <c r="I46" s="87">
        <v>42914</v>
      </c>
      <c r="J46" s="112" t="s">
        <v>829</v>
      </c>
      <c r="K46" s="88">
        <v>24</v>
      </c>
      <c r="L46" s="84" t="s">
        <v>65</v>
      </c>
      <c r="M46" s="85">
        <v>125</v>
      </c>
      <c r="N46" s="89">
        <v>10.8</v>
      </c>
      <c r="O46" s="89" t="s">
        <v>535</v>
      </c>
      <c r="P46" s="89">
        <v>6.98</v>
      </c>
      <c r="Q46" s="122">
        <f t="shared" si="20"/>
        <v>109.95699999999999</v>
      </c>
      <c r="R46" s="232" t="s">
        <v>57</v>
      </c>
      <c r="S46" s="84" t="s">
        <v>58</v>
      </c>
      <c r="T46" s="84" t="s">
        <v>59</v>
      </c>
      <c r="U46" s="89">
        <v>10</v>
      </c>
      <c r="V46" s="90">
        <v>0.43263888888888885</v>
      </c>
      <c r="W46" s="90">
        <v>0.44444444444444442</v>
      </c>
      <c r="X46" s="128">
        <v>17</v>
      </c>
      <c r="Y46" s="114">
        <f t="shared" si="16"/>
        <v>1.1805555555555569E-2</v>
      </c>
      <c r="Z46" s="91">
        <v>7.1740000000000004</v>
      </c>
      <c r="AA46" s="91">
        <v>7.2619999999999996</v>
      </c>
      <c r="AB46" s="117">
        <f t="shared" si="19"/>
        <v>87.99999999999919</v>
      </c>
      <c r="AC46" s="118">
        <f t="shared" si="17"/>
        <v>5.1764705882352464</v>
      </c>
      <c r="AD46" s="89">
        <v>7.21</v>
      </c>
      <c r="AE46" s="122">
        <f t="shared" si="18"/>
        <v>0.22999999999999954</v>
      </c>
      <c r="AF46" s="140" t="s">
        <v>810</v>
      </c>
      <c r="AG46" s="146" t="s">
        <v>811</v>
      </c>
      <c r="AH46" s="140" t="s">
        <v>60</v>
      </c>
      <c r="AI46" s="140" t="s">
        <v>57</v>
      </c>
      <c r="AJ46" s="140" t="s">
        <v>61</v>
      </c>
      <c r="AK46" s="95">
        <v>14.3</v>
      </c>
      <c r="AL46" s="93">
        <v>7.27</v>
      </c>
      <c r="AM46" s="94">
        <v>131</v>
      </c>
      <c r="AN46" s="94">
        <v>1142</v>
      </c>
      <c r="AO46" s="93">
        <v>0.43</v>
      </c>
      <c r="AP46" s="93">
        <v>14.3</v>
      </c>
      <c r="AQ46" s="93">
        <v>7.26</v>
      </c>
      <c r="AR46" s="94">
        <v>130</v>
      </c>
      <c r="AS46" s="94">
        <v>1146</v>
      </c>
      <c r="AT46" s="93">
        <v>0.28999999999999998</v>
      </c>
      <c r="AU46" s="93">
        <v>14.2</v>
      </c>
      <c r="AV46" s="93">
        <v>7.26</v>
      </c>
      <c r="AW46" s="94">
        <v>129</v>
      </c>
      <c r="AX46" s="94">
        <v>1145</v>
      </c>
      <c r="AY46" s="93">
        <v>0.22</v>
      </c>
      <c r="AZ46" s="93"/>
      <c r="BA46" s="93"/>
      <c r="BB46" s="94"/>
      <c r="BC46" s="94"/>
      <c r="BD46" s="93"/>
      <c r="BE46" s="93">
        <v>14.2</v>
      </c>
      <c r="BF46" s="93">
        <v>7.26</v>
      </c>
      <c r="BG46" s="94">
        <v>129</v>
      </c>
      <c r="BH46" s="177">
        <f t="shared" si="5"/>
        <v>343</v>
      </c>
      <c r="BI46" s="94">
        <v>1145</v>
      </c>
      <c r="BJ46" s="93">
        <v>0.22</v>
      </c>
      <c r="BK46" s="83" t="s">
        <v>57</v>
      </c>
      <c r="BL46" s="84" t="s">
        <v>504</v>
      </c>
      <c r="BM46" s="83" t="s">
        <v>62</v>
      </c>
      <c r="BN46" s="83" t="s">
        <v>57</v>
      </c>
      <c r="BO46" s="83" t="s">
        <v>57</v>
      </c>
      <c r="BP46" s="140"/>
      <c r="BQ46" s="83"/>
      <c r="BR46" s="83"/>
      <c r="BS46" s="156"/>
      <c r="BT46" s="156"/>
      <c r="BU46" s="156"/>
      <c r="BV46" s="156"/>
      <c r="BW46" s="156"/>
    </row>
    <row r="47" spans="1:81" x14ac:dyDescent="0.2">
      <c r="A47" s="83">
        <v>46</v>
      </c>
      <c r="B47" s="83">
        <f>B46+1</f>
        <v>20</v>
      </c>
      <c r="C47" s="84" t="s">
        <v>76</v>
      </c>
      <c r="D47" s="86" t="s">
        <v>85</v>
      </c>
      <c r="E47" s="112" t="s">
        <v>713</v>
      </c>
      <c r="F47" s="260">
        <f t="shared" si="7"/>
        <v>170607802</v>
      </c>
      <c r="G47" s="86" t="s">
        <v>85</v>
      </c>
      <c r="H47" s="86" t="s">
        <v>476</v>
      </c>
      <c r="I47" s="87">
        <v>42913</v>
      </c>
      <c r="J47" s="112" t="s">
        <v>826</v>
      </c>
      <c r="K47" s="88">
        <v>28</v>
      </c>
      <c r="L47" s="84" t="s">
        <v>65</v>
      </c>
      <c r="M47" s="85">
        <v>125</v>
      </c>
      <c r="N47" s="89">
        <v>11.2</v>
      </c>
      <c r="O47" s="89" t="s">
        <v>536</v>
      </c>
      <c r="P47" s="89">
        <v>7.67</v>
      </c>
      <c r="Q47" s="122">
        <f t="shared" si="20"/>
        <v>109.55499999999999</v>
      </c>
      <c r="R47" s="232" t="s">
        <v>57</v>
      </c>
      <c r="S47" s="84" t="s">
        <v>58</v>
      </c>
      <c r="T47" s="84" t="s">
        <v>59</v>
      </c>
      <c r="U47" s="89">
        <v>9</v>
      </c>
      <c r="V47" s="90">
        <v>0.46736111111111112</v>
      </c>
      <c r="W47" s="90">
        <v>0.47916666666666669</v>
      </c>
      <c r="X47" s="128">
        <v>17</v>
      </c>
      <c r="Y47" s="114">
        <f t="shared" si="16"/>
        <v>1.1805555555555569E-2</v>
      </c>
      <c r="Z47" s="91">
        <v>6.29</v>
      </c>
      <c r="AA47" s="91">
        <v>6.3609999999999998</v>
      </c>
      <c r="AB47" s="117">
        <f t="shared" si="19"/>
        <v>70.99999999999973</v>
      </c>
      <c r="AC47" s="118">
        <f t="shared" si="17"/>
        <v>4.1764705882352784</v>
      </c>
      <c r="AD47" s="89">
        <v>8.18</v>
      </c>
      <c r="AE47" s="122">
        <f t="shared" si="18"/>
        <v>0.50999999999999979</v>
      </c>
      <c r="AF47" s="140" t="s">
        <v>810</v>
      </c>
      <c r="AG47" s="146" t="s">
        <v>811</v>
      </c>
      <c r="AH47" s="140" t="s">
        <v>60</v>
      </c>
      <c r="AI47" s="140" t="s">
        <v>57</v>
      </c>
      <c r="AJ47" s="140" t="s">
        <v>61</v>
      </c>
      <c r="AK47" s="95">
        <v>13.8</v>
      </c>
      <c r="AL47" s="93">
        <v>7.22</v>
      </c>
      <c r="AM47" s="94">
        <v>-52</v>
      </c>
      <c r="AN47" s="94">
        <v>1613</v>
      </c>
      <c r="AO47" s="93">
        <v>2.19</v>
      </c>
      <c r="AP47" s="93">
        <v>13.6</v>
      </c>
      <c r="AQ47" s="93">
        <v>7.23</v>
      </c>
      <c r="AR47" s="94">
        <v>33</v>
      </c>
      <c r="AS47" s="94">
        <v>1455</v>
      </c>
      <c r="AT47" s="93">
        <v>2.5499999999999998</v>
      </c>
      <c r="AU47" s="93">
        <v>13.6</v>
      </c>
      <c r="AV47" s="93">
        <v>7.25</v>
      </c>
      <c r="AW47" s="94">
        <v>15</v>
      </c>
      <c r="AX47" s="94">
        <v>1437</v>
      </c>
      <c r="AY47" s="93">
        <v>1.95</v>
      </c>
      <c r="AZ47" s="93"/>
      <c r="BA47" s="93"/>
      <c r="BB47" s="94"/>
      <c r="BC47" s="94"/>
      <c r="BD47" s="93"/>
      <c r="BE47" s="93">
        <v>13.6</v>
      </c>
      <c r="BF47" s="93">
        <v>7.25</v>
      </c>
      <c r="BG47" s="94">
        <v>15</v>
      </c>
      <c r="BH47" s="177">
        <f t="shared" si="5"/>
        <v>230</v>
      </c>
      <c r="BI47" s="94">
        <v>1437</v>
      </c>
      <c r="BJ47" s="93">
        <v>1.95</v>
      </c>
      <c r="BK47" s="83" t="s">
        <v>57</v>
      </c>
      <c r="BL47" s="84" t="s">
        <v>504</v>
      </c>
      <c r="BM47" s="83" t="s">
        <v>62</v>
      </c>
      <c r="BN47" s="83" t="s">
        <v>57</v>
      </c>
      <c r="BO47" s="83" t="s">
        <v>57</v>
      </c>
      <c r="BP47" s="140"/>
      <c r="BQ47" s="83"/>
      <c r="BR47" s="83"/>
      <c r="BS47" s="156"/>
      <c r="BT47" s="156"/>
      <c r="BU47" s="156"/>
      <c r="BV47" s="156"/>
      <c r="BW47" s="156"/>
    </row>
    <row r="48" spans="1:81" x14ac:dyDescent="0.2">
      <c r="A48" s="140">
        <v>47</v>
      </c>
      <c r="B48" s="83">
        <f>B36+1</f>
        <v>37</v>
      </c>
      <c r="C48" s="84" t="s">
        <v>76</v>
      </c>
      <c r="D48" s="86" t="s">
        <v>465</v>
      </c>
      <c r="E48" s="112" t="s">
        <v>728</v>
      </c>
      <c r="F48" s="260">
        <f t="shared" si="7"/>
        <v>170607803</v>
      </c>
      <c r="G48" s="86" t="s">
        <v>465</v>
      </c>
      <c r="H48" s="86" t="s">
        <v>476</v>
      </c>
      <c r="I48" s="87">
        <v>42914</v>
      </c>
      <c r="J48" s="112" t="s">
        <v>829</v>
      </c>
      <c r="K48" s="88">
        <v>24</v>
      </c>
      <c r="L48" s="84" t="s">
        <v>65</v>
      </c>
      <c r="M48" s="85">
        <v>125</v>
      </c>
      <c r="N48" s="89">
        <v>11.7</v>
      </c>
      <c r="O48" s="89" t="s">
        <v>551</v>
      </c>
      <c r="P48" s="89">
        <v>6.99</v>
      </c>
      <c r="Q48" s="122">
        <f t="shared" si="20"/>
        <v>110.328</v>
      </c>
      <c r="R48" s="232" t="s">
        <v>57</v>
      </c>
      <c r="S48" s="83" t="s">
        <v>58</v>
      </c>
      <c r="T48" s="83" t="s">
        <v>59</v>
      </c>
      <c r="U48" s="89">
        <v>9</v>
      </c>
      <c r="V48" s="90">
        <v>0.4152777777777778</v>
      </c>
      <c r="W48" s="90">
        <v>0.42777777777777781</v>
      </c>
      <c r="X48" s="128">
        <v>18</v>
      </c>
      <c r="Y48" s="115">
        <f t="shared" si="16"/>
        <v>1.2500000000000011E-2</v>
      </c>
      <c r="Z48" s="132">
        <v>7.0919999999999996</v>
      </c>
      <c r="AA48" s="91">
        <v>7.173</v>
      </c>
      <c r="AB48" s="117">
        <f t="shared" si="19"/>
        <v>81.000000000000398</v>
      </c>
      <c r="AC48" s="119">
        <f t="shared" si="17"/>
        <v>4.5000000000000222</v>
      </c>
      <c r="AD48" s="89">
        <v>7.47</v>
      </c>
      <c r="AE48" s="123">
        <f t="shared" si="18"/>
        <v>0.47999999999999954</v>
      </c>
      <c r="AF48" s="140" t="s">
        <v>810</v>
      </c>
      <c r="AG48" s="146" t="s">
        <v>811</v>
      </c>
      <c r="AH48" s="140" t="s">
        <v>60</v>
      </c>
      <c r="AI48" s="140" t="s">
        <v>57</v>
      </c>
      <c r="AJ48" s="140" t="s">
        <v>61</v>
      </c>
      <c r="AK48" s="95">
        <v>14.3</v>
      </c>
      <c r="AL48" s="93">
        <v>7.26</v>
      </c>
      <c r="AM48" s="94">
        <v>126</v>
      </c>
      <c r="AN48" s="94">
        <v>1144</v>
      </c>
      <c r="AO48" s="93">
        <v>0.64</v>
      </c>
      <c r="AP48" s="93">
        <v>14.2</v>
      </c>
      <c r="AQ48" s="93">
        <v>7.27</v>
      </c>
      <c r="AR48" s="94">
        <v>124</v>
      </c>
      <c r="AS48" s="94">
        <v>1131</v>
      </c>
      <c r="AT48" s="93">
        <v>0.45</v>
      </c>
      <c r="AU48" s="93">
        <v>14.4</v>
      </c>
      <c r="AV48" s="93">
        <v>7.28</v>
      </c>
      <c r="AW48" s="94">
        <v>121</v>
      </c>
      <c r="AX48" s="94">
        <v>1122</v>
      </c>
      <c r="AY48" s="93">
        <v>0.32</v>
      </c>
      <c r="AZ48" s="93"/>
      <c r="BA48" s="93"/>
      <c r="BB48" s="94"/>
      <c r="BC48" s="94"/>
      <c r="BD48" s="93"/>
      <c r="BE48" s="93">
        <v>14.4</v>
      </c>
      <c r="BF48" s="93">
        <v>7.28</v>
      </c>
      <c r="BG48" s="94">
        <v>121</v>
      </c>
      <c r="BH48" s="177">
        <f t="shared" si="5"/>
        <v>335</v>
      </c>
      <c r="BI48" s="94">
        <v>1122</v>
      </c>
      <c r="BJ48" s="93">
        <v>0.32</v>
      </c>
      <c r="BK48" s="83" t="s">
        <v>57</v>
      </c>
      <c r="BL48" s="84" t="s">
        <v>504</v>
      </c>
      <c r="BM48" s="83" t="s">
        <v>62</v>
      </c>
      <c r="BN48" s="83" t="s">
        <v>57</v>
      </c>
      <c r="BO48" s="83" t="s">
        <v>57</v>
      </c>
      <c r="BP48" s="140"/>
      <c r="BQ48" s="83"/>
      <c r="BR48" s="83"/>
      <c r="BS48" s="83"/>
      <c r="BT48" s="83"/>
      <c r="BU48" s="83"/>
      <c r="BV48" s="83"/>
      <c r="BW48" s="83"/>
      <c r="BX48" s="62"/>
      <c r="BY48" s="62"/>
      <c r="BZ48" s="62"/>
      <c r="CA48" s="62"/>
      <c r="CB48" s="62"/>
      <c r="CC48" s="62"/>
    </row>
    <row r="49" spans="1:85" x14ac:dyDescent="0.2">
      <c r="A49" s="83">
        <v>48</v>
      </c>
      <c r="B49" s="83">
        <f>B53+1</f>
        <v>41</v>
      </c>
      <c r="C49" s="84" t="s">
        <v>76</v>
      </c>
      <c r="D49" s="96" t="s">
        <v>485</v>
      </c>
      <c r="E49" s="112" t="s">
        <v>732</v>
      </c>
      <c r="F49" s="260">
        <f t="shared" si="7"/>
        <v>170607804</v>
      </c>
      <c r="G49" s="86" t="s">
        <v>485</v>
      </c>
      <c r="H49" s="86" t="s">
        <v>476</v>
      </c>
      <c r="I49" s="87">
        <v>42900</v>
      </c>
      <c r="J49" s="112" t="s">
        <v>827</v>
      </c>
      <c r="K49" s="88">
        <v>24</v>
      </c>
      <c r="L49" s="84" t="s">
        <v>65</v>
      </c>
      <c r="M49" s="85">
        <v>125</v>
      </c>
      <c r="N49" s="89">
        <v>11.2</v>
      </c>
      <c r="O49" s="89" t="s">
        <v>555</v>
      </c>
      <c r="P49" s="89">
        <v>9.1999999999999993</v>
      </c>
      <c r="Q49" s="122">
        <f t="shared" si="20"/>
        <v>108.468</v>
      </c>
      <c r="R49" s="232" t="s">
        <v>57</v>
      </c>
      <c r="S49" s="82" t="s">
        <v>58</v>
      </c>
      <c r="T49" s="83" t="s">
        <v>59</v>
      </c>
      <c r="U49" s="134">
        <v>11</v>
      </c>
      <c r="V49" s="217">
        <v>0.39027777777777778</v>
      </c>
      <c r="W49" s="217">
        <v>0.44305555555555554</v>
      </c>
      <c r="X49" s="129">
        <v>16</v>
      </c>
      <c r="Y49" s="115">
        <f t="shared" si="16"/>
        <v>5.2777777777777757E-2</v>
      </c>
      <c r="Z49" s="143">
        <v>2.633</v>
      </c>
      <c r="AA49" s="143">
        <v>2.665</v>
      </c>
      <c r="AB49" s="117">
        <f t="shared" si="19"/>
        <v>32.000000000000028</v>
      </c>
      <c r="AC49" s="119">
        <f t="shared" si="17"/>
        <v>2.0000000000000018</v>
      </c>
      <c r="AD49" s="134">
        <v>10.6</v>
      </c>
      <c r="AE49" s="123">
        <f t="shared" si="18"/>
        <v>1.4000000000000004</v>
      </c>
      <c r="AF49" s="140" t="s">
        <v>810</v>
      </c>
      <c r="AG49" s="146" t="s">
        <v>811</v>
      </c>
      <c r="AH49" s="140" t="s">
        <v>801</v>
      </c>
      <c r="AI49" s="140" t="s">
        <v>66</v>
      </c>
      <c r="AJ49" s="140" t="s">
        <v>95</v>
      </c>
      <c r="AK49" s="95">
        <v>15.7</v>
      </c>
      <c r="AL49" s="93">
        <v>7.16</v>
      </c>
      <c r="AM49" s="94">
        <v>-299</v>
      </c>
      <c r="AN49" s="94">
        <v>3120</v>
      </c>
      <c r="AO49" s="93">
        <v>0.41</v>
      </c>
      <c r="AP49" s="93">
        <v>16.5</v>
      </c>
      <c r="AQ49" s="93">
        <v>7.1</v>
      </c>
      <c r="AR49" s="94">
        <v>-304</v>
      </c>
      <c r="AS49" s="94">
        <v>2940</v>
      </c>
      <c r="AT49" s="93">
        <v>0.13</v>
      </c>
      <c r="AU49" s="93">
        <v>17</v>
      </c>
      <c r="AV49" s="93">
        <v>7.04</v>
      </c>
      <c r="AW49" s="94">
        <v>-286</v>
      </c>
      <c r="AX49" s="94">
        <v>2510</v>
      </c>
      <c r="AY49" s="93">
        <v>0.11</v>
      </c>
      <c r="AZ49" s="93"/>
      <c r="BA49" s="93"/>
      <c r="BB49" s="94"/>
      <c r="BC49" s="94"/>
      <c r="BD49" s="93"/>
      <c r="BE49" s="93">
        <v>17</v>
      </c>
      <c r="BF49" s="93">
        <v>7.04</v>
      </c>
      <c r="BG49" s="94">
        <v>-286</v>
      </c>
      <c r="BH49" s="177">
        <f t="shared" si="5"/>
        <v>-74</v>
      </c>
      <c r="BI49" s="94">
        <v>2510</v>
      </c>
      <c r="BJ49" s="93">
        <v>0.11</v>
      </c>
      <c r="BK49" s="84" t="s">
        <v>57</v>
      </c>
      <c r="BL49" s="84" t="s">
        <v>504</v>
      </c>
      <c r="BM49" s="83" t="s">
        <v>62</v>
      </c>
      <c r="BN49" s="83" t="s">
        <v>57</v>
      </c>
      <c r="BO49" s="83" t="s">
        <v>57</v>
      </c>
      <c r="BP49" s="140"/>
      <c r="BQ49" s="83"/>
      <c r="BR49" s="83"/>
      <c r="BS49" s="83"/>
      <c r="BT49" s="83"/>
      <c r="BU49" s="83"/>
      <c r="BV49" s="83"/>
      <c r="BW49" s="83"/>
      <c r="BX49" s="62"/>
      <c r="BY49" s="62"/>
      <c r="BZ49" s="62"/>
      <c r="CA49" s="62"/>
      <c r="CB49" s="62"/>
      <c r="CC49" s="62"/>
      <c r="CD49" s="62"/>
      <c r="CE49" s="62"/>
      <c r="CF49" s="62"/>
    </row>
    <row r="50" spans="1:85" x14ac:dyDescent="0.2">
      <c r="A50" s="83">
        <v>49</v>
      </c>
      <c r="B50" s="83">
        <f>B47+1</f>
        <v>21</v>
      </c>
      <c r="C50" s="84" t="s">
        <v>76</v>
      </c>
      <c r="D50" s="86" t="s">
        <v>86</v>
      </c>
      <c r="E50" s="112" t="s">
        <v>714</v>
      </c>
      <c r="F50" s="260">
        <f t="shared" si="7"/>
        <v>170607805</v>
      </c>
      <c r="G50" s="86" t="s">
        <v>86</v>
      </c>
      <c r="H50" s="86" t="s">
        <v>476</v>
      </c>
      <c r="I50" s="87">
        <v>42908</v>
      </c>
      <c r="J50" s="112" t="s">
        <v>814</v>
      </c>
      <c r="K50" s="88">
        <v>35</v>
      </c>
      <c r="L50" s="84" t="s">
        <v>65</v>
      </c>
      <c r="M50" s="85">
        <v>125</v>
      </c>
      <c r="N50" s="89">
        <v>7.4</v>
      </c>
      <c r="O50" s="89" t="s">
        <v>537</v>
      </c>
      <c r="P50" s="89">
        <v>2.75</v>
      </c>
      <c r="Q50" s="122">
        <f t="shared" si="20"/>
        <v>107.824</v>
      </c>
      <c r="R50" s="232" t="s">
        <v>57</v>
      </c>
      <c r="S50" s="84" t="s">
        <v>58</v>
      </c>
      <c r="T50" s="84" t="s">
        <v>59</v>
      </c>
      <c r="U50" s="89">
        <v>5</v>
      </c>
      <c r="V50" s="90">
        <v>0.56805555555555554</v>
      </c>
      <c r="W50" s="90">
        <v>0.57986111111111105</v>
      </c>
      <c r="X50" s="128">
        <v>17</v>
      </c>
      <c r="Y50" s="114">
        <f t="shared" si="16"/>
        <v>1.1805555555555514E-2</v>
      </c>
      <c r="Z50" s="132">
        <v>4.7679999999999998</v>
      </c>
      <c r="AA50" s="91">
        <v>4.835</v>
      </c>
      <c r="AB50" s="117">
        <f t="shared" si="19"/>
        <v>67.000000000000171</v>
      </c>
      <c r="AC50" s="118">
        <f t="shared" si="17"/>
        <v>3.9411764705882453</v>
      </c>
      <c r="AD50" s="89">
        <v>4.0999999999999996</v>
      </c>
      <c r="AE50" s="122">
        <f t="shared" si="18"/>
        <v>1.3499999999999996</v>
      </c>
      <c r="AF50" s="140" t="s">
        <v>810</v>
      </c>
      <c r="AG50" s="146" t="s">
        <v>811</v>
      </c>
      <c r="AH50" s="140" t="s">
        <v>60</v>
      </c>
      <c r="AI50" s="140" t="s">
        <v>57</v>
      </c>
      <c r="AJ50" s="140" t="s">
        <v>61</v>
      </c>
      <c r="AK50" s="95">
        <v>15.6</v>
      </c>
      <c r="AL50" s="93">
        <v>7.21</v>
      </c>
      <c r="AM50" s="94">
        <v>111</v>
      </c>
      <c r="AN50" s="94">
        <v>1469</v>
      </c>
      <c r="AO50" s="93">
        <v>0.23</v>
      </c>
      <c r="AP50" s="93">
        <v>15.8</v>
      </c>
      <c r="AQ50" s="93">
        <v>7.21</v>
      </c>
      <c r="AR50" s="94">
        <v>110</v>
      </c>
      <c r="AS50" s="94">
        <v>1462</v>
      </c>
      <c r="AT50" s="93">
        <v>0.18</v>
      </c>
      <c r="AU50" s="93">
        <v>15.8</v>
      </c>
      <c r="AV50" s="93">
        <v>7.21</v>
      </c>
      <c r="AW50" s="94">
        <v>107</v>
      </c>
      <c r="AX50" s="94">
        <v>1462</v>
      </c>
      <c r="AY50" s="93">
        <v>0.14000000000000001</v>
      </c>
      <c r="AZ50" s="93"/>
      <c r="BA50" s="93"/>
      <c r="BB50" s="94"/>
      <c r="BC50" s="94"/>
      <c r="BD50" s="93"/>
      <c r="BE50" s="93">
        <v>15.8</v>
      </c>
      <c r="BF50" s="93">
        <v>7.21</v>
      </c>
      <c r="BG50" s="94">
        <v>107</v>
      </c>
      <c r="BH50" s="177">
        <f t="shared" si="5"/>
        <v>320</v>
      </c>
      <c r="BI50" s="94">
        <v>1462</v>
      </c>
      <c r="BJ50" s="93">
        <v>0.14000000000000001</v>
      </c>
      <c r="BK50" s="83" t="s">
        <v>57</v>
      </c>
      <c r="BL50" s="84" t="s">
        <v>504</v>
      </c>
      <c r="BM50" s="83" t="s">
        <v>62</v>
      </c>
      <c r="BN50" s="83" t="s">
        <v>57</v>
      </c>
      <c r="BO50" s="83" t="s">
        <v>57</v>
      </c>
      <c r="BP50" s="140"/>
      <c r="BQ50" s="83"/>
      <c r="BR50" s="83"/>
      <c r="BS50" s="83"/>
      <c r="BT50" s="83"/>
      <c r="BU50" s="83"/>
      <c r="BV50" s="83"/>
      <c r="BW50" s="83"/>
      <c r="BX50" s="62"/>
      <c r="BY50" s="62"/>
      <c r="BZ50" s="62"/>
      <c r="CA50" s="62"/>
      <c r="CB50" s="62"/>
    </row>
    <row r="51" spans="1:85" x14ac:dyDescent="0.2">
      <c r="A51" s="140">
        <v>50</v>
      </c>
      <c r="B51" s="83">
        <f>B48+1</f>
        <v>38</v>
      </c>
      <c r="C51" s="84" t="s">
        <v>76</v>
      </c>
      <c r="D51" s="86" t="s">
        <v>466</v>
      </c>
      <c r="E51" s="112" t="s">
        <v>729</v>
      </c>
      <c r="F51" s="260">
        <f t="shared" si="7"/>
        <v>170607806</v>
      </c>
      <c r="G51" s="86" t="s">
        <v>466</v>
      </c>
      <c r="H51" s="86" t="s">
        <v>476</v>
      </c>
      <c r="I51" s="87">
        <v>42908</v>
      </c>
      <c r="J51" s="112" t="s">
        <v>814</v>
      </c>
      <c r="K51" s="88">
        <v>35</v>
      </c>
      <c r="L51" s="84" t="s">
        <v>65</v>
      </c>
      <c r="M51" s="85">
        <v>125</v>
      </c>
      <c r="N51" s="89">
        <v>5.4</v>
      </c>
      <c r="O51" s="89" t="s">
        <v>552</v>
      </c>
      <c r="P51" s="89">
        <v>2.27</v>
      </c>
      <c r="Q51" s="122">
        <f t="shared" si="20"/>
        <v>107.99900000000001</v>
      </c>
      <c r="R51" s="232" t="s">
        <v>57</v>
      </c>
      <c r="S51" s="83" t="s">
        <v>58</v>
      </c>
      <c r="T51" s="83" t="s">
        <v>59</v>
      </c>
      <c r="U51" s="134">
        <v>5</v>
      </c>
      <c r="V51" s="217">
        <v>0.58333333333333337</v>
      </c>
      <c r="W51" s="217">
        <v>0.59583333333333333</v>
      </c>
      <c r="X51" s="129">
        <v>18</v>
      </c>
      <c r="Y51" s="115">
        <f t="shared" si="16"/>
        <v>1.2499999999999956E-2</v>
      </c>
      <c r="Z51" s="91">
        <v>4.8360000000000003</v>
      </c>
      <c r="AA51" s="132">
        <v>4.9109999999999996</v>
      </c>
      <c r="AB51" s="117">
        <f t="shared" si="19"/>
        <v>74.999999999999289</v>
      </c>
      <c r="AC51" s="119">
        <f t="shared" si="17"/>
        <v>4.166666666666627</v>
      </c>
      <c r="AD51" s="134">
        <v>4.49</v>
      </c>
      <c r="AE51" s="123">
        <f t="shared" si="18"/>
        <v>2.2200000000000002</v>
      </c>
      <c r="AF51" s="140" t="s">
        <v>810</v>
      </c>
      <c r="AG51" s="146" t="s">
        <v>811</v>
      </c>
      <c r="AH51" s="140" t="s">
        <v>60</v>
      </c>
      <c r="AI51" s="140" t="s">
        <v>66</v>
      </c>
      <c r="AJ51" s="140" t="s">
        <v>61</v>
      </c>
      <c r="AK51" s="93">
        <v>16.600000000000001</v>
      </c>
      <c r="AL51" s="93">
        <v>6.56</v>
      </c>
      <c r="AM51" s="94">
        <v>54</v>
      </c>
      <c r="AN51" s="94">
        <v>1819</v>
      </c>
      <c r="AO51" s="93">
        <v>0.33</v>
      </c>
      <c r="AP51" s="93">
        <v>16.399999999999999</v>
      </c>
      <c r="AQ51" s="93">
        <v>6.87</v>
      </c>
      <c r="AR51" s="94">
        <v>57</v>
      </c>
      <c r="AS51" s="94">
        <v>1959</v>
      </c>
      <c r="AT51" s="93">
        <v>0.45</v>
      </c>
      <c r="AU51" s="93">
        <v>16.600000000000001</v>
      </c>
      <c r="AV51" s="93">
        <v>6.86</v>
      </c>
      <c r="AW51" s="94">
        <v>47</v>
      </c>
      <c r="AX51" s="94">
        <v>2390</v>
      </c>
      <c r="AY51" s="93">
        <v>1.01</v>
      </c>
      <c r="AZ51" s="93"/>
      <c r="BA51" s="93"/>
      <c r="BB51" s="94"/>
      <c r="BC51" s="94"/>
      <c r="BD51" s="93"/>
      <c r="BE51" s="93">
        <v>16.600000000000001</v>
      </c>
      <c r="BF51" s="93">
        <v>6.56</v>
      </c>
      <c r="BG51" s="94">
        <v>54</v>
      </c>
      <c r="BH51" s="177">
        <f t="shared" si="5"/>
        <v>267</v>
      </c>
      <c r="BI51" s="94">
        <v>1819</v>
      </c>
      <c r="BJ51" s="93">
        <v>0.33</v>
      </c>
      <c r="BK51" s="83" t="s">
        <v>57</v>
      </c>
      <c r="BL51" s="84" t="s">
        <v>504</v>
      </c>
      <c r="BM51" s="83" t="s">
        <v>62</v>
      </c>
      <c r="BN51" s="83" t="s">
        <v>57</v>
      </c>
      <c r="BO51" s="83" t="s">
        <v>57</v>
      </c>
      <c r="BP51" s="140"/>
      <c r="BQ51" s="83"/>
      <c r="BR51" s="83"/>
      <c r="BS51" s="83"/>
      <c r="BT51" s="83"/>
      <c r="BU51" s="83"/>
      <c r="BV51" s="83"/>
      <c r="BW51" s="83"/>
      <c r="BX51" s="62"/>
      <c r="BY51" s="62"/>
      <c r="BZ51" s="62"/>
      <c r="CA51" s="62"/>
      <c r="CB51" s="62"/>
      <c r="CC51" s="62"/>
      <c r="CD51" s="62"/>
      <c r="CE51" s="62"/>
      <c r="CF51" s="62"/>
      <c r="CG51" s="62"/>
    </row>
    <row r="52" spans="1:85" x14ac:dyDescent="0.2">
      <c r="A52" s="159">
        <v>51</v>
      </c>
      <c r="B52" s="160">
        <f>B51+1</f>
        <v>39</v>
      </c>
      <c r="C52" s="167" t="s">
        <v>76</v>
      </c>
      <c r="D52" s="168" t="s">
        <v>467</v>
      </c>
      <c r="E52" s="161" t="s">
        <v>730</v>
      </c>
      <c r="F52" s="261">
        <f t="shared" si="7"/>
        <v>170607807</v>
      </c>
      <c r="G52" s="168" t="s">
        <v>467</v>
      </c>
      <c r="H52" s="168" t="s">
        <v>476</v>
      </c>
      <c r="I52" s="209">
        <v>42908</v>
      </c>
      <c r="J52" s="161" t="s">
        <v>814</v>
      </c>
      <c r="K52" s="210">
        <v>35</v>
      </c>
      <c r="L52" s="167" t="s">
        <v>65</v>
      </c>
      <c r="M52" s="169">
        <v>125</v>
      </c>
      <c r="N52" s="170">
        <v>7.4</v>
      </c>
      <c r="O52" s="170" t="s">
        <v>553</v>
      </c>
      <c r="P52" s="163" t="s">
        <v>67</v>
      </c>
      <c r="Q52" s="163" t="s">
        <v>67</v>
      </c>
      <c r="R52" s="254" t="s">
        <v>507</v>
      </c>
      <c r="S52" s="159" t="s">
        <v>67</v>
      </c>
      <c r="T52" s="159" t="s">
        <v>67</v>
      </c>
      <c r="U52" s="163" t="s">
        <v>67</v>
      </c>
      <c r="V52" s="165" t="s">
        <v>67</v>
      </c>
      <c r="W52" s="171" t="s">
        <v>67</v>
      </c>
      <c r="X52" s="172" t="s">
        <v>67</v>
      </c>
      <c r="Y52" s="165" t="s">
        <v>67</v>
      </c>
      <c r="Z52" s="262" t="s">
        <v>67</v>
      </c>
      <c r="AA52" s="262" t="s">
        <v>67</v>
      </c>
      <c r="AB52" s="263" t="s">
        <v>67</v>
      </c>
      <c r="AC52" s="173" t="s">
        <v>67</v>
      </c>
      <c r="AD52" s="170" t="s">
        <v>67</v>
      </c>
      <c r="AE52" s="171" t="s">
        <v>67</v>
      </c>
      <c r="AF52" s="167" t="s">
        <v>67</v>
      </c>
      <c r="AG52" s="167" t="s">
        <v>67</v>
      </c>
      <c r="AH52" s="159" t="s">
        <v>67</v>
      </c>
      <c r="AI52" s="159" t="s">
        <v>67</v>
      </c>
      <c r="AJ52" s="159" t="s">
        <v>67</v>
      </c>
      <c r="AK52" s="255" t="s">
        <v>67</v>
      </c>
      <c r="AL52" s="166" t="s">
        <v>67</v>
      </c>
      <c r="AM52" s="162" t="s">
        <v>67</v>
      </c>
      <c r="AN52" s="162" t="s">
        <v>67</v>
      </c>
      <c r="AO52" s="166" t="s">
        <v>67</v>
      </c>
      <c r="AP52" s="166" t="s">
        <v>67</v>
      </c>
      <c r="AQ52" s="166" t="s">
        <v>67</v>
      </c>
      <c r="AR52" s="162" t="s">
        <v>67</v>
      </c>
      <c r="AS52" s="162" t="s">
        <v>67</v>
      </c>
      <c r="AT52" s="166" t="s">
        <v>67</v>
      </c>
      <c r="AU52" s="166" t="s">
        <v>67</v>
      </c>
      <c r="AV52" s="166" t="s">
        <v>67</v>
      </c>
      <c r="AW52" s="162" t="s">
        <v>67</v>
      </c>
      <c r="AX52" s="162" t="s">
        <v>67</v>
      </c>
      <c r="AY52" s="166" t="s">
        <v>67</v>
      </c>
      <c r="AZ52" s="174"/>
      <c r="BA52" s="174"/>
      <c r="BB52" s="175"/>
      <c r="BC52" s="175"/>
      <c r="BD52" s="174"/>
      <c r="BE52" s="166" t="s">
        <v>67</v>
      </c>
      <c r="BF52" s="166" t="s">
        <v>67</v>
      </c>
      <c r="BG52" s="162" t="s">
        <v>67</v>
      </c>
      <c r="BH52" s="162" t="s">
        <v>67</v>
      </c>
      <c r="BI52" s="162" t="s">
        <v>67</v>
      </c>
      <c r="BJ52" s="166" t="s">
        <v>67</v>
      </c>
      <c r="BK52" s="167" t="s">
        <v>618</v>
      </c>
      <c r="BL52" s="160" t="s">
        <v>67</v>
      </c>
      <c r="BM52" s="160" t="s">
        <v>67</v>
      </c>
      <c r="BN52" s="160" t="s">
        <v>57</v>
      </c>
      <c r="BO52" s="159" t="s">
        <v>818</v>
      </c>
      <c r="BP52" s="140"/>
      <c r="BQ52" s="83"/>
      <c r="BR52" s="83"/>
      <c r="BS52" s="83"/>
      <c r="BT52" s="83"/>
      <c r="BU52" s="83"/>
      <c r="BV52" s="83"/>
      <c r="BW52" s="83"/>
      <c r="BX52" s="62"/>
      <c r="BY52" s="62"/>
      <c r="BZ52" s="62"/>
      <c r="CA52" s="62"/>
      <c r="CB52" s="62"/>
      <c r="CC52" s="62"/>
      <c r="CD52" s="62"/>
      <c r="CE52" s="62"/>
      <c r="CF52" s="62"/>
      <c r="CG52" s="62"/>
    </row>
    <row r="53" spans="1:85" x14ac:dyDescent="0.2">
      <c r="A53" s="140">
        <v>52</v>
      </c>
      <c r="B53" s="83">
        <f>B52+1</f>
        <v>40</v>
      </c>
      <c r="C53" s="84" t="s">
        <v>76</v>
      </c>
      <c r="D53" s="86" t="s">
        <v>468</v>
      </c>
      <c r="E53" s="112" t="s">
        <v>731</v>
      </c>
      <c r="F53" s="260">
        <f t="shared" si="7"/>
        <v>170607808</v>
      </c>
      <c r="G53" s="86" t="s">
        <v>468</v>
      </c>
      <c r="H53" s="86" t="s">
        <v>476</v>
      </c>
      <c r="I53" s="87">
        <v>42912</v>
      </c>
      <c r="J53" s="112" t="s">
        <v>825</v>
      </c>
      <c r="K53" s="88">
        <v>29</v>
      </c>
      <c r="L53" s="84" t="s">
        <v>65</v>
      </c>
      <c r="M53" s="85">
        <v>125</v>
      </c>
      <c r="N53" s="89">
        <v>9.3000000000000007</v>
      </c>
      <c r="O53" s="89" t="s">
        <v>554</v>
      </c>
      <c r="P53" s="89">
        <v>6.38</v>
      </c>
      <c r="Q53" s="122">
        <f t="shared" ref="Q53:Q80" si="21">O53-P53</f>
        <v>111.247</v>
      </c>
      <c r="R53" s="232" t="s">
        <v>57</v>
      </c>
      <c r="S53" s="83" t="s">
        <v>58</v>
      </c>
      <c r="T53" s="83" t="s">
        <v>59</v>
      </c>
      <c r="U53" s="134">
        <v>8.5</v>
      </c>
      <c r="V53" s="217">
        <v>0.4993055555555555</v>
      </c>
      <c r="W53" s="217">
        <v>0.51180555555555551</v>
      </c>
      <c r="X53" s="129">
        <v>18</v>
      </c>
      <c r="Y53" s="115">
        <f t="shared" ref="Y53:Y80" si="22">W53-V53</f>
        <v>1.2500000000000011E-2</v>
      </c>
      <c r="Z53" s="91">
        <v>5.5620000000000003</v>
      </c>
      <c r="AA53" s="132">
        <v>5.593</v>
      </c>
      <c r="AB53" s="117">
        <f t="shared" si="19"/>
        <v>30.999999999999694</v>
      </c>
      <c r="AC53" s="119">
        <f t="shared" ref="AC53:AC80" si="23">AB53/X53</f>
        <v>1.7222222222222052</v>
      </c>
      <c r="AD53" s="134">
        <v>7.96</v>
      </c>
      <c r="AE53" s="123">
        <f t="shared" ref="AE53:AE77" si="24">AD53-P53</f>
        <v>1.58</v>
      </c>
      <c r="AF53" s="140" t="s">
        <v>810</v>
      </c>
      <c r="AG53" s="146" t="s">
        <v>811</v>
      </c>
      <c r="AH53" s="140" t="s">
        <v>60</v>
      </c>
      <c r="AI53" s="140" t="s">
        <v>57</v>
      </c>
      <c r="AJ53" s="140" t="s">
        <v>61</v>
      </c>
      <c r="AK53" s="93">
        <v>15.6</v>
      </c>
      <c r="AL53" s="93">
        <v>7.31</v>
      </c>
      <c r="AM53" s="94">
        <v>227</v>
      </c>
      <c r="AN53" s="94">
        <v>1118</v>
      </c>
      <c r="AO53" s="93">
        <v>7.11</v>
      </c>
      <c r="AP53" s="93">
        <v>16</v>
      </c>
      <c r="AQ53" s="93">
        <v>7.3</v>
      </c>
      <c r="AR53" s="94">
        <v>231</v>
      </c>
      <c r="AS53" s="94">
        <v>1142</v>
      </c>
      <c r="AT53" s="93">
        <v>7.43</v>
      </c>
      <c r="AU53" s="93">
        <v>16.7</v>
      </c>
      <c r="AV53" s="93">
        <v>7.3</v>
      </c>
      <c r="AW53" s="94">
        <v>233</v>
      </c>
      <c r="AX53" s="94">
        <v>1126</v>
      </c>
      <c r="AY53" s="93">
        <v>7.47</v>
      </c>
      <c r="AZ53" s="93"/>
      <c r="BA53" s="93"/>
      <c r="BB53" s="94"/>
      <c r="BC53" s="94"/>
      <c r="BD53" s="93"/>
      <c r="BE53" s="93">
        <v>16.7</v>
      </c>
      <c r="BF53" s="93">
        <v>7.3</v>
      </c>
      <c r="BG53" s="94">
        <v>233</v>
      </c>
      <c r="BH53" s="177">
        <f t="shared" si="5"/>
        <v>446</v>
      </c>
      <c r="BI53" s="94">
        <v>1126</v>
      </c>
      <c r="BJ53" s="93">
        <v>7.47</v>
      </c>
      <c r="BK53" s="83" t="s">
        <v>57</v>
      </c>
      <c r="BL53" s="84" t="s">
        <v>504</v>
      </c>
      <c r="BM53" s="83" t="s">
        <v>62</v>
      </c>
      <c r="BN53" s="83" t="s">
        <v>57</v>
      </c>
      <c r="BO53" s="83" t="s">
        <v>57</v>
      </c>
      <c r="BP53" s="140"/>
      <c r="BQ53" s="83"/>
      <c r="BR53" s="83"/>
      <c r="BS53" s="83"/>
      <c r="BT53" s="83"/>
      <c r="BU53" s="83"/>
      <c r="BV53" s="83"/>
      <c r="BW53" s="83"/>
      <c r="BX53" s="62"/>
      <c r="BY53" s="62"/>
      <c r="BZ53" s="62"/>
      <c r="CA53" s="62"/>
      <c r="CB53" s="62"/>
      <c r="CC53" s="62"/>
      <c r="CD53" s="62"/>
      <c r="CE53" s="62"/>
      <c r="CF53" s="62"/>
      <c r="CG53" s="62"/>
    </row>
    <row r="54" spans="1:85" x14ac:dyDescent="0.2">
      <c r="A54" s="83">
        <v>53</v>
      </c>
      <c r="B54" s="83">
        <f>B50+1</f>
        <v>22</v>
      </c>
      <c r="C54" s="84" t="s">
        <v>76</v>
      </c>
      <c r="D54" s="86" t="s">
        <v>87</v>
      </c>
      <c r="E54" s="112" t="s">
        <v>715</v>
      </c>
      <c r="F54" s="260">
        <f t="shared" si="7"/>
        <v>170607809</v>
      </c>
      <c r="G54" s="86" t="s">
        <v>87</v>
      </c>
      <c r="H54" s="86" t="s">
        <v>476</v>
      </c>
      <c r="I54" s="87">
        <v>42900</v>
      </c>
      <c r="J54" s="112" t="s">
        <v>827</v>
      </c>
      <c r="K54" s="88">
        <v>24</v>
      </c>
      <c r="L54" s="84" t="s">
        <v>65</v>
      </c>
      <c r="M54" s="85">
        <v>125</v>
      </c>
      <c r="N54" s="89">
        <v>10.199999999999999</v>
      </c>
      <c r="O54" s="89" t="s">
        <v>538</v>
      </c>
      <c r="P54" s="89">
        <v>9.4700000000000006</v>
      </c>
      <c r="Q54" s="122">
        <f t="shared" si="21"/>
        <v>111.28400000000001</v>
      </c>
      <c r="R54" s="232" t="s">
        <v>57</v>
      </c>
      <c r="S54" s="84" t="s">
        <v>58</v>
      </c>
      <c r="T54" s="84" t="s">
        <v>59</v>
      </c>
      <c r="U54" s="89">
        <v>10</v>
      </c>
      <c r="V54" s="90">
        <v>0.45</v>
      </c>
      <c r="W54" s="90">
        <v>0.46249999999999997</v>
      </c>
      <c r="X54" s="128">
        <v>18</v>
      </c>
      <c r="Y54" s="114">
        <f t="shared" si="22"/>
        <v>1.2499999999999956E-2</v>
      </c>
      <c r="Z54" s="91">
        <v>2.637</v>
      </c>
      <c r="AA54" s="91">
        <v>6.67</v>
      </c>
      <c r="AB54" s="117">
        <f t="shared" si="19"/>
        <v>4032.9999999999995</v>
      </c>
      <c r="AC54" s="118">
        <f t="shared" si="23"/>
        <v>224.05555555555554</v>
      </c>
      <c r="AD54" s="89">
        <v>9.68</v>
      </c>
      <c r="AE54" s="122">
        <f t="shared" si="24"/>
        <v>0.20999999999999908</v>
      </c>
      <c r="AF54" s="140" t="s">
        <v>810</v>
      </c>
      <c r="AG54" s="146" t="s">
        <v>811</v>
      </c>
      <c r="AH54" s="140" t="s">
        <v>60</v>
      </c>
      <c r="AI54" s="140" t="s">
        <v>57</v>
      </c>
      <c r="AJ54" s="140" t="s">
        <v>61</v>
      </c>
      <c r="AK54" s="95">
        <v>15.8</v>
      </c>
      <c r="AL54" s="93">
        <v>6.92</v>
      </c>
      <c r="AM54" s="94">
        <v>-170</v>
      </c>
      <c r="AN54" s="94">
        <v>2910</v>
      </c>
      <c r="AO54" s="93">
        <v>1.77</v>
      </c>
      <c r="AP54" s="93">
        <v>14.9</v>
      </c>
      <c r="AQ54" s="93">
        <v>6.91</v>
      </c>
      <c r="AR54" s="94">
        <v>-166</v>
      </c>
      <c r="AS54" s="94">
        <v>2980</v>
      </c>
      <c r="AT54" s="93">
        <v>0.77</v>
      </c>
      <c r="AU54" s="93">
        <v>13.6</v>
      </c>
      <c r="AV54" s="93">
        <v>6.92</v>
      </c>
      <c r="AW54" s="94">
        <v>-164</v>
      </c>
      <c r="AX54" s="94">
        <v>3000</v>
      </c>
      <c r="AY54" s="93">
        <v>0.51</v>
      </c>
      <c r="AZ54" s="93"/>
      <c r="BA54" s="93"/>
      <c r="BB54" s="94"/>
      <c r="BC54" s="94"/>
      <c r="BD54" s="93"/>
      <c r="BE54" s="93">
        <v>13.6</v>
      </c>
      <c r="BF54" s="93">
        <v>6.92</v>
      </c>
      <c r="BG54" s="94">
        <v>-164</v>
      </c>
      <c r="BH54" s="177">
        <f t="shared" si="5"/>
        <v>51</v>
      </c>
      <c r="BI54" s="94">
        <v>3000</v>
      </c>
      <c r="BJ54" s="93">
        <v>0.51</v>
      </c>
      <c r="BK54" s="83" t="s">
        <v>57</v>
      </c>
      <c r="BL54" s="84" t="s">
        <v>504</v>
      </c>
      <c r="BM54" s="83" t="s">
        <v>62</v>
      </c>
      <c r="BN54" s="83" t="s">
        <v>57</v>
      </c>
      <c r="BO54" s="83" t="s">
        <v>57</v>
      </c>
      <c r="BP54" s="140"/>
      <c r="BQ54" s="83"/>
      <c r="BR54" s="83"/>
      <c r="BS54" s="83"/>
      <c r="BT54" s="83"/>
      <c r="BU54" s="83"/>
      <c r="BV54" s="83"/>
      <c r="BW54" s="83"/>
      <c r="BX54" s="62"/>
      <c r="BY54" s="62"/>
      <c r="BZ54" s="62"/>
    </row>
    <row r="55" spans="1:85" x14ac:dyDescent="0.2">
      <c r="A55" s="83">
        <v>54</v>
      </c>
      <c r="B55" s="83">
        <f>B54+1</f>
        <v>23</v>
      </c>
      <c r="C55" s="84" t="s">
        <v>76</v>
      </c>
      <c r="D55" s="86" t="s">
        <v>88</v>
      </c>
      <c r="E55" s="112" t="s">
        <v>716</v>
      </c>
      <c r="F55" s="260">
        <f t="shared" si="7"/>
        <v>170607810</v>
      </c>
      <c r="G55" s="86" t="s">
        <v>88</v>
      </c>
      <c r="H55" s="86" t="s">
        <v>476</v>
      </c>
      <c r="I55" s="144">
        <v>42912</v>
      </c>
      <c r="J55" s="112" t="s">
        <v>825</v>
      </c>
      <c r="K55" s="88">
        <v>29</v>
      </c>
      <c r="L55" s="84" t="s">
        <v>65</v>
      </c>
      <c r="M55" s="85">
        <v>125</v>
      </c>
      <c r="N55" s="89">
        <v>8</v>
      </c>
      <c r="O55" s="89" t="s">
        <v>539</v>
      </c>
      <c r="P55" s="89">
        <v>4.57</v>
      </c>
      <c r="Q55" s="122">
        <f t="shared" si="21"/>
        <v>107.88200000000001</v>
      </c>
      <c r="R55" s="232" t="s">
        <v>57</v>
      </c>
      <c r="S55" s="84" t="s">
        <v>58</v>
      </c>
      <c r="T55" s="84" t="s">
        <v>59</v>
      </c>
      <c r="U55" s="89">
        <v>7</v>
      </c>
      <c r="V55" s="90">
        <v>0.56041666666666667</v>
      </c>
      <c r="W55" s="90">
        <v>0.57222222222222219</v>
      </c>
      <c r="X55" s="128">
        <v>17</v>
      </c>
      <c r="Y55" s="114">
        <f t="shared" si="22"/>
        <v>1.1805555555555514E-2</v>
      </c>
      <c r="Z55" s="91">
        <v>5.7949999999999999</v>
      </c>
      <c r="AA55" s="91">
        <v>5.8440000000000003</v>
      </c>
      <c r="AB55" s="117">
        <f t="shared" si="19"/>
        <v>49.000000000000377</v>
      </c>
      <c r="AC55" s="118">
        <f t="shared" si="23"/>
        <v>2.8823529411764928</v>
      </c>
      <c r="AD55" s="89">
        <v>4.7300000000000004</v>
      </c>
      <c r="AE55" s="122">
        <f t="shared" si="24"/>
        <v>0.16000000000000014</v>
      </c>
      <c r="AF55" s="140" t="s">
        <v>810</v>
      </c>
      <c r="AG55" s="146" t="s">
        <v>811</v>
      </c>
      <c r="AH55" s="140" t="s">
        <v>60</v>
      </c>
      <c r="AI55" s="140" t="s">
        <v>57</v>
      </c>
      <c r="AJ55" s="140" t="s">
        <v>61</v>
      </c>
      <c r="AK55" s="95">
        <v>14.3</v>
      </c>
      <c r="AL55" s="93">
        <v>7.19</v>
      </c>
      <c r="AM55" s="94">
        <v>225</v>
      </c>
      <c r="AN55" s="94">
        <v>2010</v>
      </c>
      <c r="AO55" s="93">
        <v>1.1000000000000001</v>
      </c>
      <c r="AP55" s="93">
        <v>14.3</v>
      </c>
      <c r="AQ55" s="93">
        <v>7.23</v>
      </c>
      <c r="AR55" s="94">
        <v>226</v>
      </c>
      <c r="AS55" s="94">
        <v>1529</v>
      </c>
      <c r="AT55" s="93">
        <v>1.01</v>
      </c>
      <c r="AU55" s="93">
        <v>14.3</v>
      </c>
      <c r="AV55" s="93">
        <v>7.23</v>
      </c>
      <c r="AW55" s="94">
        <v>226</v>
      </c>
      <c r="AX55" s="94">
        <v>1533</v>
      </c>
      <c r="AY55" s="93">
        <v>0.72</v>
      </c>
      <c r="AZ55" s="93"/>
      <c r="BA55" s="93"/>
      <c r="BB55" s="94"/>
      <c r="BC55" s="94"/>
      <c r="BD55" s="93"/>
      <c r="BE55" s="93">
        <v>14.3</v>
      </c>
      <c r="BF55" s="93">
        <v>7.23</v>
      </c>
      <c r="BG55" s="94">
        <v>226</v>
      </c>
      <c r="BH55" s="177">
        <f t="shared" si="5"/>
        <v>440</v>
      </c>
      <c r="BI55" s="94">
        <v>1533</v>
      </c>
      <c r="BJ55" s="93">
        <v>0.72</v>
      </c>
      <c r="BK55" s="83" t="s">
        <v>57</v>
      </c>
      <c r="BL55" s="84" t="s">
        <v>504</v>
      </c>
      <c r="BM55" s="83" t="s">
        <v>62</v>
      </c>
      <c r="BN55" s="83" t="s">
        <v>57</v>
      </c>
      <c r="BO55" s="83" t="s">
        <v>57</v>
      </c>
      <c r="BP55" s="140"/>
      <c r="BQ55" s="83"/>
      <c r="BR55" s="83"/>
      <c r="BS55" s="83"/>
      <c r="BT55" s="83"/>
      <c r="BU55" s="83"/>
      <c r="BV55" s="83"/>
      <c r="BW55" s="83"/>
      <c r="BX55" s="62"/>
      <c r="BY55" s="62"/>
      <c r="BZ55" s="62"/>
    </row>
    <row r="56" spans="1:85" x14ac:dyDescent="0.2">
      <c r="A56" s="83">
        <v>55</v>
      </c>
      <c r="B56" s="83">
        <f>B55+1</f>
        <v>24</v>
      </c>
      <c r="C56" s="84" t="s">
        <v>76</v>
      </c>
      <c r="D56" s="86" t="s">
        <v>89</v>
      </c>
      <c r="E56" s="112" t="s">
        <v>717</v>
      </c>
      <c r="F56" s="260">
        <f t="shared" si="7"/>
        <v>170607811</v>
      </c>
      <c r="G56" s="86" t="s">
        <v>89</v>
      </c>
      <c r="H56" s="86" t="s">
        <v>476</v>
      </c>
      <c r="I56" s="87">
        <v>42908</v>
      </c>
      <c r="J56" s="112" t="s">
        <v>814</v>
      </c>
      <c r="K56" s="88">
        <v>35</v>
      </c>
      <c r="L56" s="84" t="s">
        <v>65</v>
      </c>
      <c r="M56" s="85">
        <v>125</v>
      </c>
      <c r="N56" s="89">
        <v>8</v>
      </c>
      <c r="O56" s="89" t="s">
        <v>540</v>
      </c>
      <c r="P56" s="89">
        <v>3.46</v>
      </c>
      <c r="Q56" s="122">
        <f t="shared" si="21"/>
        <v>107.417</v>
      </c>
      <c r="R56" s="232" t="s">
        <v>57</v>
      </c>
      <c r="S56" s="84" t="s">
        <v>58</v>
      </c>
      <c r="T56" s="84" t="s">
        <v>59</v>
      </c>
      <c r="U56" s="89">
        <v>7.5</v>
      </c>
      <c r="V56" s="90">
        <v>0.54722222222222217</v>
      </c>
      <c r="W56" s="90">
        <v>0.55972222222222223</v>
      </c>
      <c r="X56" s="128">
        <v>19</v>
      </c>
      <c r="Y56" s="114">
        <f t="shared" si="22"/>
        <v>1.2500000000000067E-2</v>
      </c>
      <c r="Z56" s="91">
        <v>4.6619999999999999</v>
      </c>
      <c r="AA56" s="91">
        <v>4.7679999999999998</v>
      </c>
      <c r="AB56" s="117">
        <f t="shared" si="19"/>
        <v>105.99999999999987</v>
      </c>
      <c r="AC56" s="118">
        <f t="shared" si="23"/>
        <v>5.578947368421046</v>
      </c>
      <c r="AD56" s="89">
        <v>3.7</v>
      </c>
      <c r="AE56" s="122">
        <f t="shared" si="24"/>
        <v>0.24000000000000021</v>
      </c>
      <c r="AF56" s="140" t="s">
        <v>810</v>
      </c>
      <c r="AG56" s="146" t="s">
        <v>811</v>
      </c>
      <c r="AH56" s="140" t="s">
        <v>60</v>
      </c>
      <c r="AI56" s="140" t="s">
        <v>57</v>
      </c>
      <c r="AJ56" s="140" t="s">
        <v>61</v>
      </c>
      <c r="AK56" s="95">
        <v>13.9</v>
      </c>
      <c r="AL56" s="93">
        <v>7.07</v>
      </c>
      <c r="AM56" s="94">
        <v>121</v>
      </c>
      <c r="AN56" s="94">
        <v>2030</v>
      </c>
      <c r="AO56" s="93">
        <v>1.08</v>
      </c>
      <c r="AP56" s="93">
        <v>13.7</v>
      </c>
      <c r="AQ56" s="93">
        <v>7.08</v>
      </c>
      <c r="AR56" s="94">
        <v>116</v>
      </c>
      <c r="AS56" s="94">
        <v>2060</v>
      </c>
      <c r="AT56" s="93">
        <v>0.14000000000000001</v>
      </c>
      <c r="AU56" s="93">
        <v>13.7</v>
      </c>
      <c r="AV56" s="93">
        <v>7.08</v>
      </c>
      <c r="AW56" s="94">
        <v>113</v>
      </c>
      <c r="AX56" s="94">
        <v>2050</v>
      </c>
      <c r="AY56" s="93">
        <v>0.13</v>
      </c>
      <c r="AZ56" s="93"/>
      <c r="BA56" s="93"/>
      <c r="BB56" s="94"/>
      <c r="BC56" s="94"/>
      <c r="BD56" s="93"/>
      <c r="BE56" s="93">
        <v>13.7</v>
      </c>
      <c r="BF56" s="93">
        <v>7.08</v>
      </c>
      <c r="BG56" s="94">
        <v>113</v>
      </c>
      <c r="BH56" s="177">
        <f t="shared" si="5"/>
        <v>328</v>
      </c>
      <c r="BI56" s="94">
        <v>2050</v>
      </c>
      <c r="BJ56" s="93">
        <v>0.13</v>
      </c>
      <c r="BK56" s="83" t="s">
        <v>57</v>
      </c>
      <c r="BL56" s="84" t="s">
        <v>504</v>
      </c>
      <c r="BM56" s="83" t="s">
        <v>62</v>
      </c>
      <c r="BN56" s="83" t="s">
        <v>57</v>
      </c>
      <c r="BO56" s="83" t="s">
        <v>57</v>
      </c>
      <c r="BP56" s="140"/>
      <c r="BQ56" s="83"/>
      <c r="BR56" s="83"/>
      <c r="BS56" s="83"/>
      <c r="BT56" s="83"/>
      <c r="BU56" s="83"/>
      <c r="BV56" s="83"/>
      <c r="BW56" s="83"/>
      <c r="BX56" s="62"/>
      <c r="BY56" s="62"/>
      <c r="BZ56" s="62"/>
    </row>
    <row r="57" spans="1:85" x14ac:dyDescent="0.2">
      <c r="A57" s="82">
        <v>56</v>
      </c>
      <c r="B57" s="83">
        <f>B10+1</f>
        <v>57</v>
      </c>
      <c r="C57" s="84" t="s">
        <v>102</v>
      </c>
      <c r="D57" s="86" t="s">
        <v>103</v>
      </c>
      <c r="E57" s="112" t="s">
        <v>748</v>
      </c>
      <c r="F57" s="260">
        <f t="shared" si="7"/>
        <v>170607812</v>
      </c>
      <c r="G57" s="86" t="s">
        <v>103</v>
      </c>
      <c r="H57" s="86" t="s">
        <v>476</v>
      </c>
      <c r="I57" s="87">
        <v>42894</v>
      </c>
      <c r="J57" s="112" t="s">
        <v>827</v>
      </c>
      <c r="K57" s="88">
        <v>23</v>
      </c>
      <c r="L57" s="84" t="s">
        <v>65</v>
      </c>
      <c r="M57" s="85">
        <v>50</v>
      </c>
      <c r="N57" s="89">
        <v>11.06</v>
      </c>
      <c r="O57" s="89" t="s">
        <v>566</v>
      </c>
      <c r="P57" s="89">
        <v>9.4700000000000006</v>
      </c>
      <c r="Q57" s="122">
        <f t="shared" si="21"/>
        <v>126.035</v>
      </c>
      <c r="R57" s="232" t="s">
        <v>479</v>
      </c>
      <c r="S57" s="84" t="s">
        <v>58</v>
      </c>
      <c r="T57" s="84" t="s">
        <v>59</v>
      </c>
      <c r="U57" s="89">
        <v>10.5</v>
      </c>
      <c r="V57" s="90">
        <v>0.48125000000000001</v>
      </c>
      <c r="W57" s="90">
        <v>0.49444444444444446</v>
      </c>
      <c r="X57" s="128">
        <v>19</v>
      </c>
      <c r="Y57" s="114">
        <f t="shared" si="22"/>
        <v>1.3194444444444453E-2</v>
      </c>
      <c r="Z57" s="91">
        <v>1.278</v>
      </c>
      <c r="AA57" s="91">
        <v>1.367</v>
      </c>
      <c r="AB57" s="117">
        <f t="shared" si="19"/>
        <v>88.999999999999972</v>
      </c>
      <c r="AC57" s="118">
        <f t="shared" si="23"/>
        <v>4.6842105263157876</v>
      </c>
      <c r="AD57" s="89">
        <v>9.7200000000000006</v>
      </c>
      <c r="AE57" s="122">
        <f t="shared" si="24"/>
        <v>0.25</v>
      </c>
      <c r="AF57" s="140" t="s">
        <v>810</v>
      </c>
      <c r="AG57" s="140" t="s">
        <v>812</v>
      </c>
      <c r="AH57" s="140" t="s">
        <v>801</v>
      </c>
      <c r="AI57" s="140" t="s">
        <v>66</v>
      </c>
      <c r="AJ57" s="140" t="s">
        <v>61</v>
      </c>
      <c r="AK57" s="95">
        <v>15.3</v>
      </c>
      <c r="AL57" s="93">
        <v>7.33</v>
      </c>
      <c r="AM57" s="94">
        <v>-164</v>
      </c>
      <c r="AN57" s="94">
        <v>2880</v>
      </c>
      <c r="AO57" s="93">
        <v>3.91</v>
      </c>
      <c r="AP57" s="93">
        <v>15.1</v>
      </c>
      <c r="AQ57" s="93">
        <v>7.3</v>
      </c>
      <c r="AR57" s="94">
        <v>-123</v>
      </c>
      <c r="AS57" s="94">
        <v>2720</v>
      </c>
      <c r="AT57" s="93">
        <v>4.34</v>
      </c>
      <c r="AU57" s="93">
        <v>15.2</v>
      </c>
      <c r="AV57" s="93">
        <v>7.29</v>
      </c>
      <c r="AW57" s="94">
        <v>-95</v>
      </c>
      <c r="AX57" s="94">
        <v>2700</v>
      </c>
      <c r="AY57" s="93">
        <v>4.38</v>
      </c>
      <c r="AZ57" s="93"/>
      <c r="BA57" s="93"/>
      <c r="BB57" s="94"/>
      <c r="BC57" s="94"/>
      <c r="BD57" s="93"/>
      <c r="BE57" s="93">
        <v>15.2</v>
      </c>
      <c r="BF57" s="93">
        <v>7.29</v>
      </c>
      <c r="BG57" s="94">
        <v>-95</v>
      </c>
      <c r="BH57" s="177">
        <f t="shared" si="5"/>
        <v>119</v>
      </c>
      <c r="BI57" s="94">
        <v>2700</v>
      </c>
      <c r="BJ57" s="93">
        <v>4.38</v>
      </c>
      <c r="BK57" s="83" t="s">
        <v>479</v>
      </c>
      <c r="BL57" s="84" t="s">
        <v>504</v>
      </c>
      <c r="BM57" s="83" t="s">
        <v>62</v>
      </c>
      <c r="BN57" s="83" t="s">
        <v>57</v>
      </c>
      <c r="BO57" s="83" t="s">
        <v>57</v>
      </c>
      <c r="BP57" s="140"/>
      <c r="BQ57" s="83"/>
      <c r="BR57" s="83"/>
      <c r="BS57" s="83"/>
      <c r="BT57" s="83"/>
      <c r="BU57" s="83"/>
      <c r="BV57" s="83"/>
      <c r="BW57" s="83"/>
      <c r="BX57" s="62"/>
      <c r="BY57" s="62"/>
      <c r="BZ57" s="62"/>
      <c r="CA57" s="62"/>
      <c r="CB57" s="62"/>
      <c r="CC57" s="62"/>
    </row>
    <row r="58" spans="1:85" x14ac:dyDescent="0.2">
      <c r="A58" s="82">
        <v>57</v>
      </c>
      <c r="B58" s="83">
        <f t="shared" ref="B58:B72" si="25">B57+1</f>
        <v>58</v>
      </c>
      <c r="C58" s="84" t="s">
        <v>102</v>
      </c>
      <c r="D58" s="86" t="s">
        <v>104</v>
      </c>
      <c r="E58" s="112" t="s">
        <v>749</v>
      </c>
      <c r="F58" s="260">
        <f t="shared" si="7"/>
        <v>170607813</v>
      </c>
      <c r="G58" s="86" t="s">
        <v>104</v>
      </c>
      <c r="H58" s="86" t="s">
        <v>476</v>
      </c>
      <c r="I58" s="87">
        <v>42898</v>
      </c>
      <c r="J58" s="112" t="s">
        <v>827</v>
      </c>
      <c r="K58" s="88">
        <v>23</v>
      </c>
      <c r="L58" s="84" t="s">
        <v>65</v>
      </c>
      <c r="M58" s="85">
        <v>50</v>
      </c>
      <c r="N58" s="89">
        <v>7.9</v>
      </c>
      <c r="O58" s="89" t="s">
        <v>567</v>
      </c>
      <c r="P58" s="89">
        <v>7.06</v>
      </c>
      <c r="Q58" s="122">
        <f t="shared" si="21"/>
        <v>128.48599999999999</v>
      </c>
      <c r="R58" s="232" t="s">
        <v>57</v>
      </c>
      <c r="S58" s="84" t="s">
        <v>58</v>
      </c>
      <c r="T58" s="84" t="s">
        <v>59</v>
      </c>
      <c r="U58" s="89">
        <v>7.5</v>
      </c>
      <c r="V58" s="90">
        <v>0.38611111111111113</v>
      </c>
      <c r="W58" s="90">
        <v>0.39861111111111108</v>
      </c>
      <c r="X58" s="129">
        <v>18</v>
      </c>
      <c r="Y58" s="115">
        <f t="shared" si="22"/>
        <v>1.2499999999999956E-2</v>
      </c>
      <c r="Z58" s="132">
        <v>1.506</v>
      </c>
      <c r="AA58" s="91">
        <v>1.5349999999999999</v>
      </c>
      <c r="AB58" s="117">
        <f t="shared" si="19"/>
        <v>28.999999999999915</v>
      </c>
      <c r="AC58" s="119">
        <f t="shared" si="23"/>
        <v>1.6111111111111063</v>
      </c>
      <c r="AD58" s="134">
        <v>7.13</v>
      </c>
      <c r="AE58" s="123">
        <f t="shared" si="24"/>
        <v>7.0000000000000284E-2</v>
      </c>
      <c r="AF58" s="140" t="s">
        <v>810</v>
      </c>
      <c r="AG58" s="140" t="s">
        <v>812</v>
      </c>
      <c r="AH58" s="140" t="s">
        <v>60</v>
      </c>
      <c r="AI58" s="140" t="s">
        <v>57</v>
      </c>
      <c r="AJ58" s="140" t="s">
        <v>61</v>
      </c>
      <c r="AK58" s="95">
        <v>14</v>
      </c>
      <c r="AL58" s="93">
        <v>7.38</v>
      </c>
      <c r="AM58" s="94">
        <v>43</v>
      </c>
      <c r="AN58" s="94">
        <v>2270</v>
      </c>
      <c r="AO58" s="93">
        <v>8.43</v>
      </c>
      <c r="AP58" s="93">
        <v>13.9</v>
      </c>
      <c r="AQ58" s="93">
        <v>7.36</v>
      </c>
      <c r="AR58" s="94">
        <v>74</v>
      </c>
      <c r="AS58" s="94">
        <v>2270</v>
      </c>
      <c r="AT58" s="93">
        <v>8.4</v>
      </c>
      <c r="AU58" s="93">
        <v>13.8</v>
      </c>
      <c r="AV58" s="93">
        <v>7.35</v>
      </c>
      <c r="AW58" s="94">
        <v>86</v>
      </c>
      <c r="AX58" s="94">
        <v>2280</v>
      </c>
      <c r="AY58" s="93">
        <v>8.4</v>
      </c>
      <c r="AZ58" s="93"/>
      <c r="BA58" s="93"/>
      <c r="BB58" s="94"/>
      <c r="BC58" s="94"/>
      <c r="BD58" s="93"/>
      <c r="BE58" s="93">
        <v>13.8</v>
      </c>
      <c r="BF58" s="93">
        <v>7.35</v>
      </c>
      <c r="BG58" s="94">
        <v>86</v>
      </c>
      <c r="BH58" s="177">
        <f t="shared" si="5"/>
        <v>301</v>
      </c>
      <c r="BI58" s="94">
        <v>2280</v>
      </c>
      <c r="BJ58" s="93">
        <v>8.4</v>
      </c>
      <c r="BK58" s="83" t="s">
        <v>57</v>
      </c>
      <c r="BL58" s="84" t="s">
        <v>504</v>
      </c>
      <c r="BM58" s="83" t="s">
        <v>62</v>
      </c>
      <c r="BN58" s="83" t="s">
        <v>57</v>
      </c>
      <c r="BO58" s="83" t="s">
        <v>57</v>
      </c>
      <c r="BP58" s="140"/>
      <c r="BQ58" s="83"/>
      <c r="BR58" s="83"/>
      <c r="BS58" s="83"/>
      <c r="BT58" s="83"/>
      <c r="BU58" s="83"/>
      <c r="BV58" s="83"/>
      <c r="BW58" s="83"/>
      <c r="BX58" s="62"/>
      <c r="BY58" s="62"/>
      <c r="BZ58" s="62"/>
      <c r="CA58" s="62"/>
      <c r="CB58" s="62"/>
      <c r="CC58" s="62"/>
    </row>
    <row r="59" spans="1:85" x14ac:dyDescent="0.2">
      <c r="A59" s="82">
        <v>58</v>
      </c>
      <c r="B59" s="83">
        <f t="shared" si="25"/>
        <v>59</v>
      </c>
      <c r="C59" s="84" t="s">
        <v>102</v>
      </c>
      <c r="D59" s="86" t="s">
        <v>105</v>
      </c>
      <c r="E59" s="112" t="s">
        <v>750</v>
      </c>
      <c r="F59" s="260">
        <f t="shared" si="7"/>
        <v>170607814</v>
      </c>
      <c r="G59" s="86" t="s">
        <v>105</v>
      </c>
      <c r="H59" s="86" t="s">
        <v>476</v>
      </c>
      <c r="I59" s="87">
        <v>42894</v>
      </c>
      <c r="J59" s="112" t="s">
        <v>827</v>
      </c>
      <c r="K59" s="88">
        <v>23</v>
      </c>
      <c r="L59" s="84" t="s">
        <v>65</v>
      </c>
      <c r="M59" s="85">
        <v>125</v>
      </c>
      <c r="N59" s="89">
        <v>21.7</v>
      </c>
      <c r="O59" s="89" t="s">
        <v>568</v>
      </c>
      <c r="P59" s="89">
        <v>6.36</v>
      </c>
      <c r="Q59" s="122">
        <f t="shared" si="21"/>
        <v>130.34199999999998</v>
      </c>
      <c r="R59" s="232" t="s">
        <v>479</v>
      </c>
      <c r="S59" s="83" t="s">
        <v>58</v>
      </c>
      <c r="T59" s="83" t="s">
        <v>59</v>
      </c>
      <c r="U59" s="134">
        <v>10</v>
      </c>
      <c r="V59" s="90">
        <v>0.5805555555555556</v>
      </c>
      <c r="W59" s="90">
        <v>0.59513888888888888</v>
      </c>
      <c r="X59" s="129">
        <v>21</v>
      </c>
      <c r="Y59" s="115">
        <f t="shared" si="22"/>
        <v>1.4583333333333282E-2</v>
      </c>
      <c r="Z59" s="91">
        <v>1.4750000000000001</v>
      </c>
      <c r="AA59" s="132">
        <v>1.4970000000000001</v>
      </c>
      <c r="AB59" s="117">
        <f t="shared" si="19"/>
        <v>22.000000000000021</v>
      </c>
      <c r="AC59" s="119">
        <f t="shared" si="23"/>
        <v>1.0476190476190486</v>
      </c>
      <c r="AD59" s="134">
        <v>8.75</v>
      </c>
      <c r="AE59" s="123">
        <f t="shared" si="24"/>
        <v>2.3899999999999997</v>
      </c>
      <c r="AF59" s="140" t="s">
        <v>810</v>
      </c>
      <c r="AG59" s="140" t="s">
        <v>812</v>
      </c>
      <c r="AH59" s="140" t="s">
        <v>604</v>
      </c>
      <c r="AI59" s="140" t="s">
        <v>57</v>
      </c>
      <c r="AJ59" s="140" t="s">
        <v>61</v>
      </c>
      <c r="AK59" s="93">
        <v>15.5</v>
      </c>
      <c r="AL59" s="93">
        <v>7.75</v>
      </c>
      <c r="AM59" s="94">
        <v>-171</v>
      </c>
      <c r="AN59" s="94">
        <v>5090</v>
      </c>
      <c r="AO59" s="273">
        <v>0.44</v>
      </c>
      <c r="AP59" s="93">
        <v>15.2</v>
      </c>
      <c r="AQ59" s="93">
        <v>7.78</v>
      </c>
      <c r="AR59" s="94">
        <v>-161</v>
      </c>
      <c r="AS59" s="94">
        <v>4830</v>
      </c>
      <c r="AT59" s="93">
        <v>0.46</v>
      </c>
      <c r="AU59" s="93">
        <v>14.2</v>
      </c>
      <c r="AV59" s="93">
        <v>7.78</v>
      </c>
      <c r="AW59" s="94">
        <v>-156</v>
      </c>
      <c r="AX59" s="94">
        <v>4540</v>
      </c>
      <c r="AY59" s="93">
        <v>0.23</v>
      </c>
      <c r="AZ59" s="93"/>
      <c r="BA59" s="93"/>
      <c r="BB59" s="94"/>
      <c r="BC59" s="85"/>
      <c r="BD59" s="93"/>
      <c r="BE59" s="93">
        <v>14.2</v>
      </c>
      <c r="BF59" s="93">
        <v>7.78</v>
      </c>
      <c r="BG59" s="94">
        <v>-156</v>
      </c>
      <c r="BH59" s="177">
        <f t="shared" si="5"/>
        <v>58</v>
      </c>
      <c r="BI59" s="94">
        <v>4540</v>
      </c>
      <c r="BJ59" s="93">
        <v>0.23</v>
      </c>
      <c r="BK59" s="83" t="s">
        <v>479</v>
      </c>
      <c r="BL59" s="84" t="s">
        <v>504</v>
      </c>
      <c r="BM59" s="83" t="s">
        <v>62</v>
      </c>
      <c r="BN59" s="83" t="s">
        <v>57</v>
      </c>
      <c r="BO59" s="83" t="s">
        <v>57</v>
      </c>
      <c r="BP59" s="140"/>
      <c r="BQ59" s="83"/>
      <c r="BR59" s="83"/>
      <c r="BS59" s="83"/>
      <c r="BT59" s="83"/>
      <c r="BU59" s="83"/>
      <c r="BV59" s="83"/>
      <c r="BW59" s="83"/>
      <c r="BX59" s="62"/>
      <c r="BY59" s="62"/>
      <c r="BZ59" s="62"/>
      <c r="CA59" s="62"/>
      <c r="CB59" s="62"/>
      <c r="CC59" s="62"/>
    </row>
    <row r="60" spans="1:85" x14ac:dyDescent="0.2">
      <c r="A60" s="82">
        <v>59</v>
      </c>
      <c r="B60" s="83">
        <f t="shared" si="25"/>
        <v>60</v>
      </c>
      <c r="C60" s="84" t="s">
        <v>102</v>
      </c>
      <c r="D60" s="86" t="s">
        <v>122</v>
      </c>
      <c r="E60" s="112" t="s">
        <v>751</v>
      </c>
      <c r="F60" s="260">
        <f t="shared" si="7"/>
        <v>170607815</v>
      </c>
      <c r="G60" s="86" t="s">
        <v>122</v>
      </c>
      <c r="H60" s="86" t="s">
        <v>477</v>
      </c>
      <c r="I60" s="87">
        <v>42907</v>
      </c>
      <c r="J60" s="112" t="s">
        <v>825</v>
      </c>
      <c r="K60" s="88">
        <v>34</v>
      </c>
      <c r="L60" s="112" t="s">
        <v>67</v>
      </c>
      <c r="M60" s="85" t="s">
        <v>67</v>
      </c>
      <c r="N60" s="89">
        <v>9</v>
      </c>
      <c r="O60" s="89" t="s">
        <v>569</v>
      </c>
      <c r="P60" s="89">
        <v>7.66</v>
      </c>
      <c r="Q60" s="122">
        <f t="shared" si="21"/>
        <v>111.524</v>
      </c>
      <c r="R60" s="232" t="s">
        <v>449</v>
      </c>
      <c r="S60" s="84" t="s">
        <v>58</v>
      </c>
      <c r="T60" s="84" t="s">
        <v>59</v>
      </c>
      <c r="U60" s="89">
        <v>9</v>
      </c>
      <c r="V60" s="90">
        <v>0.51597222222222217</v>
      </c>
      <c r="W60" s="90">
        <v>0.52916666666666667</v>
      </c>
      <c r="X60" s="129">
        <v>19</v>
      </c>
      <c r="Y60" s="115">
        <f t="shared" si="22"/>
        <v>1.3194444444444509E-2</v>
      </c>
      <c r="Z60" s="91">
        <v>3.6440000000000001</v>
      </c>
      <c r="AA60" s="91">
        <v>3.669</v>
      </c>
      <c r="AB60" s="117">
        <f t="shared" si="19"/>
        <v>24.999999999999911</v>
      </c>
      <c r="AC60" s="119">
        <f t="shared" si="23"/>
        <v>1.315789473684206</v>
      </c>
      <c r="AD60" s="134">
        <v>7.8</v>
      </c>
      <c r="AE60" s="123">
        <f t="shared" si="24"/>
        <v>0.13999999999999968</v>
      </c>
      <c r="AF60" s="140" t="s">
        <v>810</v>
      </c>
      <c r="AG60" s="140" t="s">
        <v>812</v>
      </c>
      <c r="AH60" s="140" t="s">
        <v>60</v>
      </c>
      <c r="AI60" s="140" t="s">
        <v>66</v>
      </c>
      <c r="AJ60" s="140" t="s">
        <v>651</v>
      </c>
      <c r="AK60" s="95">
        <v>16.399999999999999</v>
      </c>
      <c r="AL60" s="93">
        <v>7.33</v>
      </c>
      <c r="AM60" s="94">
        <v>-0.3</v>
      </c>
      <c r="AN60" s="94">
        <v>3540</v>
      </c>
      <c r="AO60" s="93">
        <v>1.1599999999999999</v>
      </c>
      <c r="AP60" s="93">
        <v>15.2</v>
      </c>
      <c r="AQ60" s="93">
        <v>7.32</v>
      </c>
      <c r="AR60" s="94">
        <v>-15</v>
      </c>
      <c r="AS60" s="94">
        <v>3340</v>
      </c>
      <c r="AT60" s="93">
        <v>1.01</v>
      </c>
      <c r="AU60" s="93">
        <v>14.4</v>
      </c>
      <c r="AV60" s="93">
        <v>7.31</v>
      </c>
      <c r="AW60" s="94">
        <v>-25</v>
      </c>
      <c r="AX60" s="94">
        <v>3250</v>
      </c>
      <c r="AY60" s="93">
        <v>0.61</v>
      </c>
      <c r="AZ60" s="93"/>
      <c r="BA60" s="93"/>
      <c r="BB60" s="94"/>
      <c r="BC60" s="94"/>
      <c r="BD60" s="93"/>
      <c r="BE60" s="93">
        <v>14.4</v>
      </c>
      <c r="BF60" s="93">
        <v>7.31</v>
      </c>
      <c r="BG60" s="94">
        <v>-25</v>
      </c>
      <c r="BH60" s="177">
        <f t="shared" si="5"/>
        <v>189</v>
      </c>
      <c r="BI60" s="94">
        <v>3250</v>
      </c>
      <c r="BJ60" s="93">
        <v>0.61</v>
      </c>
      <c r="BK60" s="83" t="s">
        <v>57</v>
      </c>
      <c r="BL60" s="84" t="s">
        <v>504</v>
      </c>
      <c r="BM60" s="83" t="s">
        <v>62</v>
      </c>
      <c r="BN60" s="83" t="s">
        <v>57</v>
      </c>
      <c r="BO60" s="83" t="s">
        <v>57</v>
      </c>
      <c r="BP60" s="140"/>
      <c r="BQ60" s="83"/>
      <c r="BR60" s="83"/>
      <c r="BS60" s="83"/>
      <c r="BT60" s="83"/>
      <c r="BU60" s="83"/>
      <c r="BV60" s="83"/>
      <c r="BW60" s="83"/>
      <c r="BX60" s="62"/>
      <c r="BY60" s="62"/>
      <c r="BZ60" s="62"/>
      <c r="CA60" s="62"/>
      <c r="CB60" s="62"/>
      <c r="CC60" s="62"/>
    </row>
    <row r="61" spans="1:85" x14ac:dyDescent="0.2">
      <c r="A61" s="82">
        <v>60</v>
      </c>
      <c r="B61" s="83">
        <f t="shared" si="25"/>
        <v>61</v>
      </c>
      <c r="C61" s="84" t="s">
        <v>102</v>
      </c>
      <c r="D61" s="86" t="s">
        <v>106</v>
      </c>
      <c r="E61" s="112" t="s">
        <v>752</v>
      </c>
      <c r="F61" s="260">
        <f t="shared" si="7"/>
        <v>170607816</v>
      </c>
      <c r="G61" s="86" t="s">
        <v>106</v>
      </c>
      <c r="H61" s="86" t="s">
        <v>476</v>
      </c>
      <c r="I61" s="87">
        <v>42907</v>
      </c>
      <c r="J61" s="112" t="s">
        <v>825</v>
      </c>
      <c r="K61" s="88">
        <v>34</v>
      </c>
      <c r="L61" s="84" t="s">
        <v>65</v>
      </c>
      <c r="M61" s="85">
        <v>125</v>
      </c>
      <c r="N61" s="89">
        <v>9.8000000000000007</v>
      </c>
      <c r="O61" s="89" t="s">
        <v>570</v>
      </c>
      <c r="P61" s="89">
        <v>7.04</v>
      </c>
      <c r="Q61" s="122">
        <f t="shared" si="21"/>
        <v>112.64</v>
      </c>
      <c r="R61" s="232" t="s">
        <v>479</v>
      </c>
      <c r="S61" s="84" t="s">
        <v>58</v>
      </c>
      <c r="T61" s="84" t="s">
        <v>59</v>
      </c>
      <c r="U61" s="89">
        <v>9</v>
      </c>
      <c r="V61" s="90">
        <v>0.53125</v>
      </c>
      <c r="W61" s="90">
        <v>0.54375000000000007</v>
      </c>
      <c r="X61" s="128">
        <v>18</v>
      </c>
      <c r="Y61" s="114">
        <f t="shared" si="22"/>
        <v>1.2500000000000067E-2</v>
      </c>
      <c r="Z61" s="91">
        <v>3.6640000000000001</v>
      </c>
      <c r="AA61" s="91">
        <v>3.6920000000000002</v>
      </c>
      <c r="AB61" s="117">
        <f t="shared" si="19"/>
        <v>28.000000000000025</v>
      </c>
      <c r="AC61" s="118">
        <f t="shared" si="23"/>
        <v>1.5555555555555569</v>
      </c>
      <c r="AD61" s="89">
        <v>8.25</v>
      </c>
      <c r="AE61" s="122">
        <f t="shared" si="24"/>
        <v>1.21</v>
      </c>
      <c r="AF61" s="140" t="s">
        <v>810</v>
      </c>
      <c r="AG61" s="140" t="s">
        <v>812</v>
      </c>
      <c r="AH61" s="140" t="s">
        <v>60</v>
      </c>
      <c r="AI61" s="140" t="s">
        <v>57</v>
      </c>
      <c r="AJ61" s="140" t="s">
        <v>61</v>
      </c>
      <c r="AK61" s="95">
        <v>14.7</v>
      </c>
      <c r="AL61" s="93">
        <v>7.18</v>
      </c>
      <c r="AM61" s="94">
        <v>13</v>
      </c>
      <c r="AN61" s="94">
        <v>2510</v>
      </c>
      <c r="AO61" s="93">
        <v>0.47</v>
      </c>
      <c r="AP61" s="93">
        <v>15.8</v>
      </c>
      <c r="AQ61" s="93">
        <v>7.15</v>
      </c>
      <c r="AR61" s="94">
        <v>27</v>
      </c>
      <c r="AS61" s="94">
        <v>2500</v>
      </c>
      <c r="AT61" s="93">
        <v>0.53</v>
      </c>
      <c r="AU61" s="93">
        <v>15.7</v>
      </c>
      <c r="AV61" s="93">
        <v>7.16</v>
      </c>
      <c r="AW61" s="94">
        <v>32</v>
      </c>
      <c r="AX61" s="94">
        <v>2500</v>
      </c>
      <c r="AY61" s="93">
        <v>0.5</v>
      </c>
      <c r="AZ61" s="93"/>
      <c r="BA61" s="93"/>
      <c r="BB61" s="94"/>
      <c r="BC61" s="94"/>
      <c r="BD61" s="93"/>
      <c r="BE61" s="93">
        <v>15.7</v>
      </c>
      <c r="BF61" s="93">
        <v>7.16</v>
      </c>
      <c r="BG61" s="94">
        <v>32</v>
      </c>
      <c r="BH61" s="177">
        <f t="shared" si="5"/>
        <v>245</v>
      </c>
      <c r="BI61" s="94">
        <v>2500</v>
      </c>
      <c r="BJ61" s="93">
        <v>0.5</v>
      </c>
      <c r="BK61" s="83" t="s">
        <v>479</v>
      </c>
      <c r="BL61" s="84" t="s">
        <v>504</v>
      </c>
      <c r="BM61" s="83" t="s">
        <v>62</v>
      </c>
      <c r="BN61" s="83" t="s">
        <v>57</v>
      </c>
      <c r="BO61" s="83" t="s">
        <v>57</v>
      </c>
      <c r="BP61" s="140"/>
      <c r="BQ61" s="83"/>
      <c r="BR61" s="83"/>
      <c r="BS61" s="83"/>
      <c r="BT61" s="83"/>
      <c r="BU61" s="83"/>
      <c r="BV61" s="83"/>
      <c r="BW61" s="83"/>
      <c r="BX61" s="62"/>
      <c r="BY61" s="62"/>
      <c r="BZ61" s="62"/>
      <c r="CA61" s="62"/>
      <c r="CB61" s="62"/>
      <c r="CC61" s="62"/>
    </row>
    <row r="62" spans="1:85" x14ac:dyDescent="0.2">
      <c r="A62" s="82">
        <v>61</v>
      </c>
      <c r="B62" s="83">
        <f t="shared" si="25"/>
        <v>62</v>
      </c>
      <c r="C62" s="84" t="s">
        <v>102</v>
      </c>
      <c r="D62" s="86" t="s">
        <v>123</v>
      </c>
      <c r="E62" s="112" t="s">
        <v>753</v>
      </c>
      <c r="F62" s="260">
        <f t="shared" si="7"/>
        <v>170607817</v>
      </c>
      <c r="G62" s="86" t="s">
        <v>123</v>
      </c>
      <c r="H62" s="86" t="s">
        <v>476</v>
      </c>
      <c r="I62" s="87">
        <v>42908</v>
      </c>
      <c r="J62" s="112" t="s">
        <v>814</v>
      </c>
      <c r="K62" s="88">
        <v>35</v>
      </c>
      <c r="L62" s="84" t="s">
        <v>65</v>
      </c>
      <c r="M62" s="85">
        <v>125</v>
      </c>
      <c r="N62" s="89">
        <v>10.4</v>
      </c>
      <c r="O62" s="89" t="s">
        <v>571</v>
      </c>
      <c r="P62" s="89">
        <v>8.41</v>
      </c>
      <c r="Q62" s="122">
        <f t="shared" si="21"/>
        <v>112.67700000000001</v>
      </c>
      <c r="R62" s="232" t="s">
        <v>57</v>
      </c>
      <c r="S62" s="84" t="s">
        <v>58</v>
      </c>
      <c r="T62" s="84" t="s">
        <v>59</v>
      </c>
      <c r="U62" s="89">
        <v>9.5</v>
      </c>
      <c r="V62" s="90">
        <v>0.41180555555555554</v>
      </c>
      <c r="W62" s="90">
        <v>0.42569444444444443</v>
      </c>
      <c r="X62" s="128">
        <v>20</v>
      </c>
      <c r="Y62" s="114">
        <f t="shared" si="22"/>
        <v>1.3888888888888895E-2</v>
      </c>
      <c r="Z62" s="143">
        <v>4.069</v>
      </c>
      <c r="AA62" s="91">
        <v>4.1159999999999997</v>
      </c>
      <c r="AB62" s="117">
        <f t="shared" si="19"/>
        <v>46.999999999999709</v>
      </c>
      <c r="AC62" s="118">
        <f t="shared" si="23"/>
        <v>2.3499999999999854</v>
      </c>
      <c r="AD62" s="89">
        <v>8.5500000000000007</v>
      </c>
      <c r="AE62" s="122">
        <f t="shared" si="24"/>
        <v>0.14000000000000057</v>
      </c>
      <c r="AF62" s="140" t="s">
        <v>810</v>
      </c>
      <c r="AG62" s="140" t="s">
        <v>812</v>
      </c>
      <c r="AH62" s="140" t="s">
        <v>60</v>
      </c>
      <c r="AI62" s="140" t="s">
        <v>57</v>
      </c>
      <c r="AJ62" s="140" t="s">
        <v>61</v>
      </c>
      <c r="AK62" s="95">
        <v>14.8</v>
      </c>
      <c r="AL62" s="93">
        <v>7.1</v>
      </c>
      <c r="AM62" s="94">
        <v>-118</v>
      </c>
      <c r="AN62" s="94">
        <v>3990</v>
      </c>
      <c r="AO62" s="93">
        <v>1.03</v>
      </c>
      <c r="AP62" s="93">
        <v>14.3</v>
      </c>
      <c r="AQ62" s="93">
        <v>7.39</v>
      </c>
      <c r="AR62" s="94">
        <v>-42</v>
      </c>
      <c r="AS62" s="94">
        <v>1900</v>
      </c>
      <c r="AT62" s="93">
        <v>1.8</v>
      </c>
      <c r="AU62" s="93">
        <v>14.4</v>
      </c>
      <c r="AV62" s="93">
        <v>7.39</v>
      </c>
      <c r="AW62" s="94">
        <v>-21</v>
      </c>
      <c r="AX62" s="94">
        <v>1904</v>
      </c>
      <c r="AY62" s="93">
        <v>1.73</v>
      </c>
      <c r="AZ62" s="93"/>
      <c r="BA62" s="93"/>
      <c r="BB62" s="94"/>
      <c r="BC62" s="94"/>
      <c r="BD62" s="93"/>
      <c r="BE62" s="93">
        <v>14.4</v>
      </c>
      <c r="BF62" s="93">
        <v>7.39</v>
      </c>
      <c r="BG62" s="94">
        <v>-21</v>
      </c>
      <c r="BH62" s="177">
        <f t="shared" si="5"/>
        <v>193</v>
      </c>
      <c r="BI62" s="94">
        <v>1904</v>
      </c>
      <c r="BJ62" s="93">
        <v>1.73</v>
      </c>
      <c r="BK62" s="84" t="s">
        <v>57</v>
      </c>
      <c r="BL62" s="84" t="s">
        <v>504</v>
      </c>
      <c r="BM62" s="83" t="s">
        <v>62</v>
      </c>
      <c r="BN62" s="83" t="s">
        <v>57</v>
      </c>
      <c r="BO62" s="83" t="s">
        <v>57</v>
      </c>
      <c r="BP62" s="140"/>
      <c r="BQ62" s="83"/>
      <c r="BR62" s="83"/>
      <c r="BS62" s="83"/>
      <c r="BT62" s="83"/>
      <c r="BU62" s="83"/>
      <c r="BV62" s="83"/>
      <c r="BW62" s="83"/>
      <c r="BX62" s="62"/>
      <c r="BY62" s="62"/>
      <c r="BZ62" s="62"/>
      <c r="CA62" s="62"/>
      <c r="CB62" s="62"/>
      <c r="CC62" s="62"/>
    </row>
    <row r="63" spans="1:85" x14ac:dyDescent="0.2">
      <c r="A63" s="82">
        <v>62</v>
      </c>
      <c r="B63" s="140">
        <f t="shared" si="25"/>
        <v>63</v>
      </c>
      <c r="C63" s="140" t="s">
        <v>102</v>
      </c>
      <c r="D63" s="112" t="s">
        <v>107</v>
      </c>
      <c r="E63" s="112" t="s">
        <v>754</v>
      </c>
      <c r="F63" s="260">
        <f t="shared" si="7"/>
        <v>170607818</v>
      </c>
      <c r="G63" s="112" t="s">
        <v>107</v>
      </c>
      <c r="H63" s="112" t="s">
        <v>476</v>
      </c>
      <c r="I63" s="87">
        <v>42908</v>
      </c>
      <c r="J63" s="112" t="s">
        <v>814</v>
      </c>
      <c r="K63" s="145">
        <v>35</v>
      </c>
      <c r="L63" s="140" t="s">
        <v>65</v>
      </c>
      <c r="M63" s="211">
        <v>125</v>
      </c>
      <c r="N63" s="137">
        <v>10</v>
      </c>
      <c r="O63" s="137" t="s">
        <v>572</v>
      </c>
      <c r="P63" s="137">
        <v>7.34</v>
      </c>
      <c r="Q63" s="153">
        <f t="shared" si="21"/>
        <v>113.684</v>
      </c>
      <c r="R63" s="225" t="s">
        <v>57</v>
      </c>
      <c r="S63" s="140" t="s">
        <v>58</v>
      </c>
      <c r="T63" s="140" t="s">
        <v>59</v>
      </c>
      <c r="U63" s="137">
        <v>9.6999999999999993</v>
      </c>
      <c r="V63" s="148">
        <v>0.3972222222222222</v>
      </c>
      <c r="W63" s="148">
        <v>0.41111111111111115</v>
      </c>
      <c r="X63" s="150">
        <v>20</v>
      </c>
      <c r="Y63" s="142">
        <f t="shared" si="22"/>
        <v>1.3888888888888951E-2</v>
      </c>
      <c r="Z63" s="91">
        <v>4.0529999999999999</v>
      </c>
      <c r="AA63" s="143">
        <v>4.069</v>
      </c>
      <c r="AB63" s="117">
        <f t="shared" si="19"/>
        <v>16.000000000000014</v>
      </c>
      <c r="AC63" s="152">
        <f t="shared" si="23"/>
        <v>0.80000000000000071</v>
      </c>
      <c r="AD63" s="137">
        <v>9.32</v>
      </c>
      <c r="AE63" s="153">
        <f t="shared" si="24"/>
        <v>1.9800000000000004</v>
      </c>
      <c r="AF63" s="140" t="s">
        <v>810</v>
      </c>
      <c r="AG63" s="140" t="s">
        <v>812</v>
      </c>
      <c r="AH63" s="140" t="s">
        <v>60</v>
      </c>
      <c r="AI63" s="140" t="s">
        <v>57</v>
      </c>
      <c r="AJ63" s="140" t="s">
        <v>61</v>
      </c>
      <c r="AK63" s="149">
        <v>15.1</v>
      </c>
      <c r="AL63" s="149">
        <v>7.15</v>
      </c>
      <c r="AM63" s="211">
        <v>134</v>
      </c>
      <c r="AN63" s="211">
        <v>2760</v>
      </c>
      <c r="AO63" s="149">
        <v>0.59</v>
      </c>
      <c r="AP63" s="149">
        <v>15.5</v>
      </c>
      <c r="AQ63" s="149">
        <v>7.14</v>
      </c>
      <c r="AR63" s="211">
        <v>110</v>
      </c>
      <c r="AS63" s="211">
        <v>2730</v>
      </c>
      <c r="AT63" s="149">
        <v>0.27</v>
      </c>
      <c r="AU63" s="149">
        <v>14.5</v>
      </c>
      <c r="AV63" s="149">
        <v>7.12</v>
      </c>
      <c r="AW63" s="211">
        <v>96</v>
      </c>
      <c r="AX63" s="211">
        <v>2530</v>
      </c>
      <c r="AY63" s="149">
        <v>0.47</v>
      </c>
      <c r="AZ63" s="149"/>
      <c r="BA63" s="149"/>
      <c r="BB63" s="211"/>
      <c r="BC63" s="211"/>
      <c r="BD63" s="149"/>
      <c r="BE63" s="149">
        <v>14.5</v>
      </c>
      <c r="BF63" s="149">
        <v>7.12</v>
      </c>
      <c r="BG63" s="94">
        <v>96</v>
      </c>
      <c r="BH63" s="177">
        <f t="shared" si="5"/>
        <v>310</v>
      </c>
      <c r="BI63" s="211">
        <v>2530</v>
      </c>
      <c r="BJ63" s="149">
        <v>0.47</v>
      </c>
      <c r="BK63" s="140" t="s">
        <v>57</v>
      </c>
      <c r="BL63" s="140" t="s">
        <v>504</v>
      </c>
      <c r="BM63" s="140" t="s">
        <v>62</v>
      </c>
      <c r="BN63" s="140" t="s">
        <v>57</v>
      </c>
      <c r="BO63" s="140" t="s">
        <v>57</v>
      </c>
      <c r="BP63" s="140"/>
      <c r="BQ63" s="140"/>
      <c r="BR63" s="140"/>
      <c r="BS63" s="140"/>
      <c r="BT63" s="140"/>
      <c r="BU63" s="140"/>
      <c r="BV63" s="140"/>
      <c r="BW63" s="140"/>
      <c r="BX63" s="141"/>
      <c r="BY63" s="141"/>
      <c r="BZ63" s="141"/>
      <c r="CA63" s="141"/>
      <c r="CB63" s="141"/>
      <c r="CC63" s="141"/>
    </row>
    <row r="64" spans="1:85" x14ac:dyDescent="0.2">
      <c r="A64" s="82">
        <v>63</v>
      </c>
      <c r="B64" s="83">
        <f t="shared" si="25"/>
        <v>64</v>
      </c>
      <c r="C64" s="84" t="s">
        <v>102</v>
      </c>
      <c r="D64" s="86" t="s">
        <v>124</v>
      </c>
      <c r="E64" s="112" t="s">
        <v>755</v>
      </c>
      <c r="F64" s="260">
        <f t="shared" si="7"/>
        <v>170607819</v>
      </c>
      <c r="G64" s="86" t="s">
        <v>607</v>
      </c>
      <c r="H64" s="86" t="s">
        <v>476</v>
      </c>
      <c r="I64" s="87">
        <v>42908</v>
      </c>
      <c r="J64" s="112" t="s">
        <v>814</v>
      </c>
      <c r="K64" s="88">
        <v>35</v>
      </c>
      <c r="L64" s="84" t="s">
        <v>65</v>
      </c>
      <c r="M64" s="85">
        <v>125</v>
      </c>
      <c r="N64" s="89">
        <v>9.9</v>
      </c>
      <c r="O64" s="89" t="s">
        <v>573</v>
      </c>
      <c r="P64" s="89">
        <v>8.76</v>
      </c>
      <c r="Q64" s="122">
        <f t="shared" si="21"/>
        <v>112.511</v>
      </c>
      <c r="R64" s="140" t="s">
        <v>57</v>
      </c>
      <c r="S64" s="84" t="s">
        <v>58</v>
      </c>
      <c r="T64" s="84" t="s">
        <v>59</v>
      </c>
      <c r="U64" s="89">
        <v>9.6</v>
      </c>
      <c r="V64" s="90">
        <v>0.37777777777777777</v>
      </c>
      <c r="W64" s="90">
        <v>0.39097222222222222</v>
      </c>
      <c r="X64" s="128">
        <v>19</v>
      </c>
      <c r="Y64" s="114">
        <f t="shared" si="22"/>
        <v>1.3194444444444453E-2</v>
      </c>
      <c r="Z64" s="91">
        <v>3.964</v>
      </c>
      <c r="AA64" s="91">
        <v>4.0529999999999999</v>
      </c>
      <c r="AB64" s="117">
        <f t="shared" si="19"/>
        <v>88.999999999999972</v>
      </c>
      <c r="AC64" s="118">
        <f t="shared" si="23"/>
        <v>4.6842105263157876</v>
      </c>
      <c r="AD64" s="89">
        <v>9.4</v>
      </c>
      <c r="AE64" s="122">
        <f t="shared" si="24"/>
        <v>0.64000000000000057</v>
      </c>
      <c r="AF64" s="140" t="s">
        <v>810</v>
      </c>
      <c r="AG64" s="140" t="s">
        <v>812</v>
      </c>
      <c r="AH64" s="140" t="s">
        <v>60</v>
      </c>
      <c r="AI64" s="140" t="s">
        <v>57</v>
      </c>
      <c r="AJ64" s="140" t="s">
        <v>61</v>
      </c>
      <c r="AK64" s="95">
        <v>16</v>
      </c>
      <c r="AL64" s="93">
        <v>7.3</v>
      </c>
      <c r="AM64" s="94">
        <v>127</v>
      </c>
      <c r="AN64" s="94">
        <v>2160</v>
      </c>
      <c r="AO64" s="93">
        <v>1.59</v>
      </c>
      <c r="AP64" s="93">
        <v>15.9</v>
      </c>
      <c r="AQ64" s="93">
        <v>7.3</v>
      </c>
      <c r="AR64" s="94">
        <v>126</v>
      </c>
      <c r="AS64" s="94">
        <v>2090</v>
      </c>
      <c r="AT64" s="93">
        <v>1.94</v>
      </c>
      <c r="AU64" s="93">
        <v>14.5</v>
      </c>
      <c r="AV64" s="93">
        <v>7.33</v>
      </c>
      <c r="AW64" s="94">
        <v>123</v>
      </c>
      <c r="AX64" s="94">
        <v>2040</v>
      </c>
      <c r="AY64" s="93">
        <v>1.0900000000000001</v>
      </c>
      <c r="AZ64" s="93"/>
      <c r="BA64" s="93"/>
      <c r="BB64" s="94"/>
      <c r="BC64" s="94"/>
      <c r="BD64" s="93"/>
      <c r="BE64" s="93">
        <v>14.5</v>
      </c>
      <c r="BF64" s="93">
        <v>7.33</v>
      </c>
      <c r="BG64" s="94">
        <v>123</v>
      </c>
      <c r="BH64" s="177">
        <f t="shared" si="5"/>
        <v>337</v>
      </c>
      <c r="BI64" s="94">
        <v>2040</v>
      </c>
      <c r="BJ64" s="93">
        <v>1.0900000000000001</v>
      </c>
      <c r="BK64" s="140" t="s">
        <v>57</v>
      </c>
      <c r="BL64" s="84" t="s">
        <v>504</v>
      </c>
      <c r="BM64" s="83" t="s">
        <v>62</v>
      </c>
      <c r="BN64" s="83" t="s">
        <v>57</v>
      </c>
      <c r="BO64" s="83" t="s">
        <v>57</v>
      </c>
      <c r="BP64" s="140"/>
      <c r="BQ64" s="83"/>
      <c r="BR64" s="83"/>
      <c r="BS64" s="83"/>
      <c r="BT64" s="83"/>
      <c r="BU64" s="83"/>
      <c r="BV64" s="83"/>
      <c r="BW64" s="83"/>
      <c r="BX64" s="62"/>
      <c r="BY64" s="62"/>
      <c r="BZ64" s="62"/>
      <c r="CA64" s="62"/>
      <c r="CB64" s="62"/>
      <c r="CC64" s="62"/>
    </row>
    <row r="65" spans="1:81" x14ac:dyDescent="0.2">
      <c r="A65" s="82">
        <v>64</v>
      </c>
      <c r="B65" s="83">
        <f t="shared" si="25"/>
        <v>65</v>
      </c>
      <c r="C65" s="84" t="s">
        <v>102</v>
      </c>
      <c r="D65" s="86" t="s">
        <v>108</v>
      </c>
      <c r="E65" s="112" t="s">
        <v>756</v>
      </c>
      <c r="F65" s="260">
        <f t="shared" si="7"/>
        <v>170607820</v>
      </c>
      <c r="G65" s="86" t="s">
        <v>108</v>
      </c>
      <c r="H65" s="86" t="s">
        <v>476</v>
      </c>
      <c r="I65" s="87">
        <v>42907</v>
      </c>
      <c r="J65" s="112" t="s">
        <v>825</v>
      </c>
      <c r="K65" s="88">
        <v>34</v>
      </c>
      <c r="L65" s="84" t="s">
        <v>65</v>
      </c>
      <c r="M65" s="85">
        <v>125</v>
      </c>
      <c r="N65" s="89">
        <v>9.6199999999999992</v>
      </c>
      <c r="O65" s="89" t="s">
        <v>574</v>
      </c>
      <c r="P65" s="89">
        <v>7.35</v>
      </c>
      <c r="Q65" s="122">
        <f t="shared" si="21"/>
        <v>113.94600000000001</v>
      </c>
      <c r="R65" s="232" t="s">
        <v>479</v>
      </c>
      <c r="S65" s="84" t="s">
        <v>58</v>
      </c>
      <c r="T65" s="84" t="s">
        <v>59</v>
      </c>
      <c r="U65" s="89">
        <v>8.5</v>
      </c>
      <c r="V65" s="90">
        <v>0.61736111111111114</v>
      </c>
      <c r="W65" s="90">
        <v>0.63055555555555554</v>
      </c>
      <c r="X65" s="128">
        <v>19</v>
      </c>
      <c r="Y65" s="114">
        <f t="shared" si="22"/>
        <v>1.3194444444444398E-2</v>
      </c>
      <c r="Z65" s="91">
        <v>3.8159999999999998</v>
      </c>
      <c r="AA65" s="91">
        <v>3.9660000000000002</v>
      </c>
      <c r="AB65" s="117">
        <f t="shared" si="19"/>
        <v>150.00000000000034</v>
      </c>
      <c r="AC65" s="118">
        <f t="shared" si="23"/>
        <v>7.8947368421052815</v>
      </c>
      <c r="AD65" s="89">
        <v>7.6</v>
      </c>
      <c r="AE65" s="122">
        <f t="shared" si="24"/>
        <v>0.25</v>
      </c>
      <c r="AF65" s="140" t="s">
        <v>810</v>
      </c>
      <c r="AG65" s="140" t="s">
        <v>812</v>
      </c>
      <c r="AH65" s="140" t="s">
        <v>60</v>
      </c>
      <c r="AI65" s="140" t="s">
        <v>57</v>
      </c>
      <c r="AJ65" s="140" t="s">
        <v>61</v>
      </c>
      <c r="AK65" s="95">
        <v>14.8</v>
      </c>
      <c r="AL65" s="93">
        <v>7.13</v>
      </c>
      <c r="AM65" s="94">
        <v>145</v>
      </c>
      <c r="AN65" s="94">
        <v>2880</v>
      </c>
      <c r="AO65" s="93">
        <v>0.17</v>
      </c>
      <c r="AP65" s="93">
        <v>14.8</v>
      </c>
      <c r="AQ65" s="93">
        <v>7.13</v>
      </c>
      <c r="AR65" s="94">
        <v>140</v>
      </c>
      <c r="AS65" s="94">
        <v>2920</v>
      </c>
      <c r="AT65" s="93">
        <v>0.15</v>
      </c>
      <c r="AU65" s="93">
        <v>14.7</v>
      </c>
      <c r="AV65" s="93">
        <v>7.13</v>
      </c>
      <c r="AW65" s="94">
        <v>131</v>
      </c>
      <c r="AX65" s="94">
        <v>2940</v>
      </c>
      <c r="AY65" s="93">
        <v>0.12</v>
      </c>
      <c r="AZ65" s="93"/>
      <c r="BA65" s="93"/>
      <c r="BB65" s="94"/>
      <c r="BC65" s="94"/>
      <c r="BD65" s="93"/>
      <c r="BE65" s="93">
        <v>14.7</v>
      </c>
      <c r="BF65" s="93">
        <v>7.13</v>
      </c>
      <c r="BG65" s="94">
        <v>131</v>
      </c>
      <c r="BH65" s="177">
        <f t="shared" si="5"/>
        <v>345</v>
      </c>
      <c r="BI65" s="94">
        <v>2940</v>
      </c>
      <c r="BJ65" s="93">
        <v>0.12</v>
      </c>
      <c r="BK65" s="83" t="s">
        <v>57</v>
      </c>
      <c r="BL65" s="84" t="s">
        <v>504</v>
      </c>
      <c r="BM65" s="83" t="s">
        <v>62</v>
      </c>
      <c r="BN65" s="83" t="s">
        <v>57</v>
      </c>
      <c r="BO65" s="83" t="s">
        <v>57</v>
      </c>
      <c r="BP65" s="140"/>
      <c r="BQ65" s="83"/>
      <c r="BR65" s="83"/>
      <c r="BS65" s="83"/>
      <c r="BT65" s="83"/>
      <c r="BU65" s="83"/>
      <c r="BV65" s="83"/>
      <c r="BW65" s="83"/>
      <c r="BX65" s="62"/>
      <c r="BY65" s="62"/>
      <c r="BZ65" s="62"/>
      <c r="CA65" s="62"/>
      <c r="CB65" s="62"/>
      <c r="CC65" s="62"/>
    </row>
    <row r="66" spans="1:81" x14ac:dyDescent="0.2">
      <c r="A66" s="82">
        <v>65</v>
      </c>
      <c r="B66" s="83">
        <f t="shared" si="25"/>
        <v>66</v>
      </c>
      <c r="C66" s="84" t="s">
        <v>102</v>
      </c>
      <c r="D66" s="86" t="s">
        <v>109</v>
      </c>
      <c r="E66" s="112" t="s">
        <v>757</v>
      </c>
      <c r="F66" s="260">
        <f t="shared" si="7"/>
        <v>170607821</v>
      </c>
      <c r="G66" s="86" t="s">
        <v>109</v>
      </c>
      <c r="H66" s="86" t="s">
        <v>476</v>
      </c>
      <c r="I66" s="87">
        <v>42893</v>
      </c>
      <c r="J66" s="112" t="s">
        <v>830</v>
      </c>
      <c r="K66" s="88">
        <v>18</v>
      </c>
      <c r="L66" s="84" t="s">
        <v>65</v>
      </c>
      <c r="M66" s="85">
        <v>125</v>
      </c>
      <c r="N66" s="89">
        <v>12.9</v>
      </c>
      <c r="O66" s="89" t="s">
        <v>575</v>
      </c>
      <c r="P66" s="89">
        <v>7.67</v>
      </c>
      <c r="Q66" s="122">
        <f t="shared" si="21"/>
        <v>115.431</v>
      </c>
      <c r="R66" s="232" t="s">
        <v>479</v>
      </c>
      <c r="S66" s="84" t="s">
        <v>58</v>
      </c>
      <c r="T66" s="84" t="s">
        <v>59</v>
      </c>
      <c r="U66" s="89">
        <v>12</v>
      </c>
      <c r="V66" s="90">
        <v>0.53125</v>
      </c>
      <c r="W66" s="90">
        <v>0.5444444444444444</v>
      </c>
      <c r="X66" s="128">
        <v>19</v>
      </c>
      <c r="Y66" s="114">
        <f t="shared" si="22"/>
        <v>1.3194444444444398E-2</v>
      </c>
      <c r="Z66" s="91">
        <v>0.85299999999999998</v>
      </c>
      <c r="AA66" s="91">
        <v>0.878</v>
      </c>
      <c r="AB66" s="117">
        <f t="shared" si="19"/>
        <v>25.000000000000021</v>
      </c>
      <c r="AC66" s="118">
        <f t="shared" si="23"/>
        <v>1.3157894736842117</v>
      </c>
      <c r="AD66" s="89">
        <v>10.25</v>
      </c>
      <c r="AE66" s="122">
        <f t="shared" si="24"/>
        <v>2.58</v>
      </c>
      <c r="AF66" s="140" t="s">
        <v>810</v>
      </c>
      <c r="AG66" s="140" t="s">
        <v>812</v>
      </c>
      <c r="AH66" s="140" t="s">
        <v>60</v>
      </c>
      <c r="AI66" s="140" t="s">
        <v>57</v>
      </c>
      <c r="AJ66" s="140" t="s">
        <v>61</v>
      </c>
      <c r="AK66" s="95">
        <v>14.1</v>
      </c>
      <c r="AL66" s="93">
        <v>7.11</v>
      </c>
      <c r="AM66" s="94">
        <v>-50</v>
      </c>
      <c r="AN66" s="94">
        <v>1864</v>
      </c>
      <c r="AO66" s="93">
        <v>4.42</v>
      </c>
      <c r="AP66" s="93">
        <v>14.3</v>
      </c>
      <c r="AQ66" s="93">
        <v>7.1</v>
      </c>
      <c r="AR66" s="94">
        <v>-23</v>
      </c>
      <c r="AS66" s="94">
        <v>1795</v>
      </c>
      <c r="AT66" s="93">
        <v>4.3600000000000003</v>
      </c>
      <c r="AU66" s="93">
        <v>13.1</v>
      </c>
      <c r="AV66" s="93">
        <v>7.15</v>
      </c>
      <c r="AW66" s="94">
        <v>7</v>
      </c>
      <c r="AX66" s="94">
        <v>1714</v>
      </c>
      <c r="AY66" s="93">
        <v>6.04</v>
      </c>
      <c r="AZ66" s="93"/>
      <c r="BA66" s="93"/>
      <c r="BB66" s="94"/>
      <c r="BC66" s="94"/>
      <c r="BD66" s="93"/>
      <c r="BE66" s="93">
        <v>13.1</v>
      </c>
      <c r="BF66" s="93">
        <v>7.15</v>
      </c>
      <c r="BG66" s="94">
        <v>7</v>
      </c>
      <c r="BH66" s="177">
        <f t="shared" si="5"/>
        <v>222</v>
      </c>
      <c r="BI66" s="94">
        <v>1714</v>
      </c>
      <c r="BJ66" s="93">
        <v>6.04</v>
      </c>
      <c r="BK66" s="83" t="s">
        <v>57</v>
      </c>
      <c r="BL66" s="84" t="s">
        <v>504</v>
      </c>
      <c r="BM66" s="83" t="s">
        <v>62</v>
      </c>
      <c r="BN66" s="83" t="s">
        <v>57</v>
      </c>
      <c r="BO66" s="83" t="s">
        <v>57</v>
      </c>
      <c r="BP66" s="140"/>
      <c r="BQ66" s="83"/>
      <c r="BR66" s="83"/>
      <c r="BS66" s="83"/>
      <c r="BT66" s="83"/>
      <c r="BU66" s="83"/>
      <c r="BV66" s="83"/>
      <c r="BW66" s="83"/>
      <c r="BX66" s="62"/>
      <c r="BY66" s="62"/>
      <c r="BZ66" s="62"/>
      <c r="CA66" s="62"/>
      <c r="CB66" s="62"/>
      <c r="CC66" s="62"/>
    </row>
    <row r="67" spans="1:81" x14ac:dyDescent="0.2">
      <c r="A67" s="82">
        <v>66</v>
      </c>
      <c r="B67" s="83">
        <f t="shared" si="25"/>
        <v>67</v>
      </c>
      <c r="C67" s="84" t="s">
        <v>102</v>
      </c>
      <c r="D67" s="86" t="s">
        <v>110</v>
      </c>
      <c r="E67" s="112" t="s">
        <v>758</v>
      </c>
      <c r="F67" s="260">
        <f t="shared" si="7"/>
        <v>170607822</v>
      </c>
      <c r="G67" s="86" t="s">
        <v>110</v>
      </c>
      <c r="H67" s="86" t="s">
        <v>476</v>
      </c>
      <c r="I67" s="87">
        <v>42893</v>
      </c>
      <c r="J67" s="112" t="s">
        <v>830</v>
      </c>
      <c r="K67" s="88">
        <v>18</v>
      </c>
      <c r="L67" s="84" t="s">
        <v>65</v>
      </c>
      <c r="M67" s="85">
        <v>125</v>
      </c>
      <c r="N67" s="89">
        <v>10.8</v>
      </c>
      <c r="O67" s="89" t="s">
        <v>576</v>
      </c>
      <c r="P67" s="89">
        <v>5</v>
      </c>
      <c r="Q67" s="122">
        <f t="shared" si="21"/>
        <v>122.83499999999999</v>
      </c>
      <c r="R67" s="232" t="s">
        <v>479</v>
      </c>
      <c r="S67" s="84" t="s">
        <v>58</v>
      </c>
      <c r="T67" s="84" t="s">
        <v>59</v>
      </c>
      <c r="U67" s="89">
        <v>10</v>
      </c>
      <c r="V67" s="90">
        <v>0.6020833333333333</v>
      </c>
      <c r="W67" s="90">
        <v>0.61805555555555558</v>
      </c>
      <c r="X67" s="128">
        <v>23</v>
      </c>
      <c r="Y67" s="114">
        <f t="shared" si="22"/>
        <v>1.5972222222222276E-2</v>
      </c>
      <c r="Z67" s="91">
        <v>0.88100000000000001</v>
      </c>
      <c r="AA67" s="91">
        <v>0.92700000000000005</v>
      </c>
      <c r="AB67" s="117">
        <f t="shared" si="19"/>
        <v>46.000000000000043</v>
      </c>
      <c r="AC67" s="118">
        <f t="shared" si="23"/>
        <v>2.0000000000000018</v>
      </c>
      <c r="AD67" s="89">
        <v>7.43</v>
      </c>
      <c r="AE67" s="122">
        <f t="shared" si="24"/>
        <v>2.4299999999999997</v>
      </c>
      <c r="AF67" s="140" t="s">
        <v>810</v>
      </c>
      <c r="AG67" s="140" t="s">
        <v>812</v>
      </c>
      <c r="AH67" s="140" t="s">
        <v>604</v>
      </c>
      <c r="AI67" s="140" t="s">
        <v>57</v>
      </c>
      <c r="AJ67" s="140" t="s">
        <v>95</v>
      </c>
      <c r="AK67" s="95">
        <v>13.1</v>
      </c>
      <c r="AL67" s="93">
        <v>7.55</v>
      </c>
      <c r="AM67" s="94">
        <v>-298</v>
      </c>
      <c r="AN67" s="94">
        <v>7990</v>
      </c>
      <c r="AO67" s="93">
        <v>0.33</v>
      </c>
      <c r="AP67" s="93">
        <v>14.8</v>
      </c>
      <c r="AQ67" s="93">
        <v>7.52</v>
      </c>
      <c r="AR67" s="94">
        <v>-308</v>
      </c>
      <c r="AS67" s="94">
        <v>7980</v>
      </c>
      <c r="AT67" s="273">
        <v>0.18</v>
      </c>
      <c r="AU67" s="93">
        <v>15.8</v>
      </c>
      <c r="AV67" s="93">
        <v>7.51</v>
      </c>
      <c r="AW67" s="94">
        <v>-310</v>
      </c>
      <c r="AX67" s="94">
        <v>7960</v>
      </c>
      <c r="AY67" s="273">
        <v>0.14000000000000001</v>
      </c>
      <c r="AZ67" s="93"/>
      <c r="BA67" s="93"/>
      <c r="BB67" s="94"/>
      <c r="BC67" s="94"/>
      <c r="BD67" s="93"/>
      <c r="BE67" s="93">
        <v>15.8</v>
      </c>
      <c r="BF67" s="93">
        <v>7.51</v>
      </c>
      <c r="BG67" s="94">
        <v>-310</v>
      </c>
      <c r="BH67" s="177">
        <f t="shared" ref="BH67:BH123" si="26">ROUND(-0.718182*BE67+224.59091+BG67,0)</f>
        <v>-97</v>
      </c>
      <c r="BI67" s="94">
        <v>7960</v>
      </c>
      <c r="BJ67" s="273">
        <v>0.14000000000000001</v>
      </c>
      <c r="BK67" s="140" t="s">
        <v>57</v>
      </c>
      <c r="BL67" s="84" t="s">
        <v>504</v>
      </c>
      <c r="BM67" s="83" t="s">
        <v>62</v>
      </c>
      <c r="BN67" s="83" t="s">
        <v>57</v>
      </c>
      <c r="BO67" s="83" t="s">
        <v>57</v>
      </c>
      <c r="BP67" s="140"/>
      <c r="BQ67" s="83"/>
      <c r="BR67" s="83"/>
      <c r="BS67" s="83"/>
      <c r="BT67" s="83"/>
      <c r="BU67" s="83"/>
      <c r="BV67" s="83"/>
      <c r="BW67" s="83"/>
      <c r="BX67" s="62"/>
      <c r="BY67" s="62"/>
      <c r="BZ67" s="62"/>
      <c r="CA67" s="62"/>
      <c r="CB67" s="62"/>
      <c r="CC67" s="62"/>
    </row>
    <row r="68" spans="1:81" x14ac:dyDescent="0.2">
      <c r="A68" s="265">
        <v>67</v>
      </c>
      <c r="B68" s="266">
        <f t="shared" si="25"/>
        <v>68</v>
      </c>
      <c r="C68" s="267" t="s">
        <v>102</v>
      </c>
      <c r="D68" s="268" t="s">
        <v>111</v>
      </c>
      <c r="E68" s="112" t="s">
        <v>759</v>
      </c>
      <c r="F68" s="260">
        <f t="shared" si="7"/>
        <v>170607823</v>
      </c>
      <c r="G68" s="86" t="s">
        <v>111</v>
      </c>
      <c r="H68" s="86" t="s">
        <v>476</v>
      </c>
      <c r="I68" s="87">
        <v>42893</v>
      </c>
      <c r="J68" s="112" t="s">
        <v>830</v>
      </c>
      <c r="K68" s="88">
        <v>18</v>
      </c>
      <c r="L68" s="84" t="s">
        <v>65</v>
      </c>
      <c r="M68" s="85">
        <v>125</v>
      </c>
      <c r="N68" s="89">
        <v>11.5</v>
      </c>
      <c r="O68" s="89" t="s">
        <v>577</v>
      </c>
      <c r="P68" s="89">
        <v>5.75</v>
      </c>
      <c r="Q68" s="122">
        <f t="shared" si="21"/>
        <v>124.12200000000001</v>
      </c>
      <c r="R68" s="232" t="s">
        <v>57</v>
      </c>
      <c r="S68" s="84" t="s">
        <v>58</v>
      </c>
      <c r="T68" s="84" t="s">
        <v>59</v>
      </c>
      <c r="U68" s="89">
        <v>9</v>
      </c>
      <c r="V68" s="90">
        <v>0.3743055555555555</v>
      </c>
      <c r="W68" s="90">
        <v>0.38680555555555557</v>
      </c>
      <c r="X68" s="128">
        <v>18</v>
      </c>
      <c r="Y68" s="114">
        <f t="shared" si="22"/>
        <v>1.2500000000000067E-2</v>
      </c>
      <c r="Z68" s="91">
        <v>0.81100000000000005</v>
      </c>
      <c r="AA68" s="91">
        <v>0.85099999999999998</v>
      </c>
      <c r="AB68" s="117">
        <f t="shared" si="19"/>
        <v>39.999999999999922</v>
      </c>
      <c r="AC68" s="118">
        <f t="shared" si="23"/>
        <v>2.2222222222222179</v>
      </c>
      <c r="AD68" s="89">
        <v>7.1</v>
      </c>
      <c r="AE68" s="122">
        <f t="shared" si="24"/>
        <v>1.3499999999999996</v>
      </c>
      <c r="AF68" s="140" t="s">
        <v>810</v>
      </c>
      <c r="AG68" s="140" t="s">
        <v>812</v>
      </c>
      <c r="AH68" s="140" t="s">
        <v>471</v>
      </c>
      <c r="AI68" s="140" t="s">
        <v>57</v>
      </c>
      <c r="AJ68" s="140" t="s">
        <v>95</v>
      </c>
      <c r="AK68" s="95">
        <v>14.3</v>
      </c>
      <c r="AL68" s="93">
        <v>7.99</v>
      </c>
      <c r="AM68" s="94">
        <v>95</v>
      </c>
      <c r="AN68" s="94">
        <v>5760</v>
      </c>
      <c r="AO68" s="273">
        <v>0.2</v>
      </c>
      <c r="AP68" s="93">
        <v>14.9</v>
      </c>
      <c r="AQ68" s="93">
        <v>8.01</v>
      </c>
      <c r="AR68" s="94">
        <v>31</v>
      </c>
      <c r="AS68" s="94">
        <v>5950</v>
      </c>
      <c r="AT68" s="273" t="s">
        <v>815</v>
      </c>
      <c r="AU68" s="93">
        <v>15.4</v>
      </c>
      <c r="AV68" s="93">
        <v>8.09</v>
      </c>
      <c r="AW68" s="94">
        <v>-13</v>
      </c>
      <c r="AX68" s="94">
        <v>11890</v>
      </c>
      <c r="AY68" s="93" t="s">
        <v>815</v>
      </c>
      <c r="AZ68" s="93"/>
      <c r="BA68" s="93"/>
      <c r="BB68" s="94"/>
      <c r="BC68" s="94"/>
      <c r="BD68" s="93"/>
      <c r="BE68" s="93">
        <v>15.4</v>
      </c>
      <c r="BF68" s="93">
        <v>8.09</v>
      </c>
      <c r="BG68" s="94">
        <v>-13</v>
      </c>
      <c r="BH68" s="177">
        <f t="shared" si="26"/>
        <v>201</v>
      </c>
      <c r="BI68" s="94">
        <v>11890</v>
      </c>
      <c r="BJ68" s="93" t="s">
        <v>815</v>
      </c>
      <c r="BK68" s="84" t="s">
        <v>57</v>
      </c>
      <c r="BL68" s="84" t="s">
        <v>504</v>
      </c>
      <c r="BM68" s="83" t="s">
        <v>62</v>
      </c>
      <c r="BN68" s="83" t="s">
        <v>57</v>
      </c>
      <c r="BO68" s="83" t="s">
        <v>57</v>
      </c>
      <c r="BP68" s="140"/>
      <c r="BQ68" s="83"/>
      <c r="BR68" s="83"/>
      <c r="BS68" s="83"/>
      <c r="BT68" s="83"/>
      <c r="BU68" s="83"/>
      <c r="BV68" s="83"/>
      <c r="BW68" s="83"/>
      <c r="BX68" s="62"/>
      <c r="BY68" s="62"/>
      <c r="BZ68" s="62"/>
      <c r="CA68" s="62"/>
      <c r="CB68" s="62"/>
      <c r="CC68" s="62"/>
    </row>
    <row r="69" spans="1:81" x14ac:dyDescent="0.2">
      <c r="A69" s="82">
        <v>68</v>
      </c>
      <c r="B69" s="83">
        <f t="shared" si="25"/>
        <v>69</v>
      </c>
      <c r="C69" s="84" t="s">
        <v>102</v>
      </c>
      <c r="D69" s="86" t="s">
        <v>112</v>
      </c>
      <c r="E69" s="112" t="s">
        <v>760</v>
      </c>
      <c r="F69" s="260">
        <f t="shared" si="7"/>
        <v>170607824</v>
      </c>
      <c r="G69" s="86" t="s">
        <v>112</v>
      </c>
      <c r="H69" s="86" t="s">
        <v>476</v>
      </c>
      <c r="I69" s="87">
        <v>42894</v>
      </c>
      <c r="J69" s="112" t="s">
        <v>827</v>
      </c>
      <c r="K69" s="88">
        <v>23</v>
      </c>
      <c r="L69" s="84" t="s">
        <v>65</v>
      </c>
      <c r="M69" s="85">
        <v>125</v>
      </c>
      <c r="N69" s="89">
        <v>15.07</v>
      </c>
      <c r="O69" s="89" t="s">
        <v>578</v>
      </c>
      <c r="P69" s="89">
        <v>8.3699999999999992</v>
      </c>
      <c r="Q69" s="122">
        <f t="shared" si="21"/>
        <v>124.66</v>
      </c>
      <c r="R69" s="232" t="s">
        <v>479</v>
      </c>
      <c r="S69" s="84" t="s">
        <v>58</v>
      </c>
      <c r="T69" s="84" t="s">
        <v>59</v>
      </c>
      <c r="U69" s="89">
        <v>13</v>
      </c>
      <c r="V69" s="90">
        <v>0.39583333333333331</v>
      </c>
      <c r="W69" s="90">
        <v>0.41041666666666665</v>
      </c>
      <c r="X69" s="128">
        <v>21</v>
      </c>
      <c r="Y69" s="114">
        <f t="shared" si="22"/>
        <v>1.4583333333333337E-2</v>
      </c>
      <c r="Z69" s="132">
        <v>0.89300000000000002</v>
      </c>
      <c r="AA69" s="91">
        <v>0.90700000000000003</v>
      </c>
      <c r="AB69" s="117">
        <f t="shared" si="19"/>
        <v>14.000000000000012</v>
      </c>
      <c r="AC69" s="118">
        <f t="shared" si="23"/>
        <v>0.6666666666666673</v>
      </c>
      <c r="AD69" s="89">
        <v>10.1</v>
      </c>
      <c r="AE69" s="122">
        <f t="shared" si="24"/>
        <v>1.7300000000000004</v>
      </c>
      <c r="AF69" s="140" t="s">
        <v>810</v>
      </c>
      <c r="AG69" s="140" t="s">
        <v>812</v>
      </c>
      <c r="AH69" s="140" t="s">
        <v>471</v>
      </c>
      <c r="AI69" s="140" t="s">
        <v>57</v>
      </c>
      <c r="AJ69" s="140" t="s">
        <v>95</v>
      </c>
      <c r="AK69" s="95">
        <v>15.4</v>
      </c>
      <c r="AL69" s="93">
        <v>7.1</v>
      </c>
      <c r="AM69" s="94">
        <v>-73</v>
      </c>
      <c r="AN69" s="94">
        <v>11480</v>
      </c>
      <c r="AO69" s="93">
        <v>2.27</v>
      </c>
      <c r="AP69" s="93">
        <v>15</v>
      </c>
      <c r="AQ69" s="93">
        <v>7.2</v>
      </c>
      <c r="AR69" s="94">
        <v>-140</v>
      </c>
      <c r="AS69" s="94">
        <v>9620</v>
      </c>
      <c r="AT69" s="93">
        <v>0.1</v>
      </c>
      <c r="AU69" s="93">
        <v>15.6</v>
      </c>
      <c r="AV69" s="93">
        <v>7.2</v>
      </c>
      <c r="AW69" s="94">
        <v>-161</v>
      </c>
      <c r="AX69" s="94">
        <v>9590</v>
      </c>
      <c r="AY69" s="273" t="s">
        <v>440</v>
      </c>
      <c r="AZ69" s="93">
        <v>16.2</v>
      </c>
      <c r="BA69" s="93">
        <v>7.54</v>
      </c>
      <c r="BB69" s="94">
        <v>-200</v>
      </c>
      <c r="BC69" s="94">
        <v>14930</v>
      </c>
      <c r="BD69" s="93">
        <v>0.13</v>
      </c>
      <c r="BE69" s="93">
        <v>16.2</v>
      </c>
      <c r="BF69" s="93">
        <v>7.54</v>
      </c>
      <c r="BG69" s="94">
        <v>-200</v>
      </c>
      <c r="BH69" s="177">
        <f t="shared" si="26"/>
        <v>13</v>
      </c>
      <c r="BI69" s="94">
        <v>14930</v>
      </c>
      <c r="BJ69" s="273">
        <v>0.13</v>
      </c>
      <c r="BK69" s="83" t="s">
        <v>57</v>
      </c>
      <c r="BL69" s="84" t="s">
        <v>504</v>
      </c>
      <c r="BM69" s="83" t="s">
        <v>62</v>
      </c>
      <c r="BN69" s="83" t="s">
        <v>57</v>
      </c>
      <c r="BO69" s="83" t="s">
        <v>57</v>
      </c>
      <c r="BP69" s="140"/>
      <c r="BQ69" s="83"/>
      <c r="BR69" s="83"/>
      <c r="BS69" s="83"/>
      <c r="BT69" s="83"/>
      <c r="BU69" s="83"/>
      <c r="BV69" s="83"/>
      <c r="BW69" s="83"/>
      <c r="BX69" s="62"/>
      <c r="BY69" s="62"/>
      <c r="BZ69" s="62"/>
      <c r="CA69" s="62"/>
      <c r="CB69" s="62"/>
      <c r="CC69" s="62"/>
    </row>
    <row r="70" spans="1:81" x14ac:dyDescent="0.2">
      <c r="A70" s="82">
        <v>69</v>
      </c>
      <c r="B70" s="83">
        <f t="shared" si="25"/>
        <v>70</v>
      </c>
      <c r="C70" s="84" t="s">
        <v>102</v>
      </c>
      <c r="D70" s="86" t="s">
        <v>113</v>
      </c>
      <c r="E70" s="112" t="s">
        <v>761</v>
      </c>
      <c r="F70" s="260">
        <f t="shared" si="7"/>
        <v>170607825</v>
      </c>
      <c r="G70" s="86" t="s">
        <v>113</v>
      </c>
      <c r="H70" s="86" t="s">
        <v>476</v>
      </c>
      <c r="I70" s="87">
        <v>42894</v>
      </c>
      <c r="J70" s="112" t="s">
        <v>827</v>
      </c>
      <c r="K70" s="88">
        <v>23</v>
      </c>
      <c r="L70" s="84" t="s">
        <v>65</v>
      </c>
      <c r="M70" s="85">
        <v>125</v>
      </c>
      <c r="N70" s="89">
        <v>12.8</v>
      </c>
      <c r="O70" s="89" t="s">
        <v>579</v>
      </c>
      <c r="P70" s="89">
        <v>7.38</v>
      </c>
      <c r="Q70" s="122">
        <f t="shared" si="21"/>
        <v>130.44499999999999</v>
      </c>
      <c r="R70" s="232" t="s">
        <v>479</v>
      </c>
      <c r="S70" s="83" t="s">
        <v>58</v>
      </c>
      <c r="T70" s="83" t="s">
        <v>59</v>
      </c>
      <c r="U70" s="134">
        <v>10</v>
      </c>
      <c r="V70" s="90">
        <v>0.53888888888888886</v>
      </c>
      <c r="W70" s="217">
        <v>0.55277777777777781</v>
      </c>
      <c r="X70" s="129">
        <v>20</v>
      </c>
      <c r="Y70" s="115">
        <f t="shared" si="22"/>
        <v>1.3888888888888951E-2</v>
      </c>
      <c r="Z70" s="91">
        <v>1.419</v>
      </c>
      <c r="AA70" s="132">
        <v>1.474</v>
      </c>
      <c r="AB70" s="117">
        <f t="shared" si="19"/>
        <v>54.999999999999936</v>
      </c>
      <c r="AC70" s="119">
        <f t="shared" si="23"/>
        <v>2.7499999999999969</v>
      </c>
      <c r="AD70" s="134">
        <v>7.72</v>
      </c>
      <c r="AE70" s="123">
        <f t="shared" si="24"/>
        <v>0.33999999999999986</v>
      </c>
      <c r="AF70" s="140" t="s">
        <v>810</v>
      </c>
      <c r="AG70" s="140" t="s">
        <v>812</v>
      </c>
      <c r="AH70" s="140" t="s">
        <v>60</v>
      </c>
      <c r="AI70" s="140" t="s">
        <v>57</v>
      </c>
      <c r="AJ70" s="140" t="s">
        <v>61</v>
      </c>
      <c r="AK70" s="93">
        <v>15.3</v>
      </c>
      <c r="AL70" s="93">
        <v>7.29</v>
      </c>
      <c r="AM70" s="94">
        <v>-162</v>
      </c>
      <c r="AN70" s="94">
        <v>3590</v>
      </c>
      <c r="AO70" s="93">
        <v>0.87</v>
      </c>
      <c r="AP70" s="93">
        <v>15.5</v>
      </c>
      <c r="AQ70" s="93">
        <v>7.3</v>
      </c>
      <c r="AR70" s="94">
        <v>-149</v>
      </c>
      <c r="AS70" s="94">
        <v>3500</v>
      </c>
      <c r="AT70" s="93">
        <v>0.56000000000000005</v>
      </c>
      <c r="AU70" s="93">
        <v>13.9</v>
      </c>
      <c r="AV70" s="93">
        <v>7.32</v>
      </c>
      <c r="AW70" s="94">
        <v>-134</v>
      </c>
      <c r="AX70" s="94">
        <v>3370</v>
      </c>
      <c r="AY70" s="93">
        <v>0.36</v>
      </c>
      <c r="AZ70" s="93"/>
      <c r="BA70" s="93"/>
      <c r="BB70" s="94"/>
      <c r="BC70" s="94"/>
      <c r="BD70" s="93"/>
      <c r="BE70" s="93">
        <v>13.9</v>
      </c>
      <c r="BF70" s="93">
        <v>7.32</v>
      </c>
      <c r="BG70" s="94">
        <v>-134</v>
      </c>
      <c r="BH70" s="177">
        <f t="shared" si="26"/>
        <v>81</v>
      </c>
      <c r="BI70" s="94">
        <v>3370</v>
      </c>
      <c r="BJ70" s="93">
        <v>0.36</v>
      </c>
      <c r="BK70" s="83" t="s">
        <v>57</v>
      </c>
      <c r="BL70" s="84" t="s">
        <v>504</v>
      </c>
      <c r="BM70" s="83" t="s">
        <v>62</v>
      </c>
      <c r="BN70" s="83" t="s">
        <v>57</v>
      </c>
      <c r="BO70" s="83" t="s">
        <v>57</v>
      </c>
      <c r="BP70" s="140"/>
      <c r="BQ70" s="83"/>
      <c r="BR70" s="83"/>
      <c r="BS70" s="83"/>
      <c r="BT70" s="83"/>
      <c r="BU70" s="83"/>
      <c r="BV70" s="83"/>
      <c r="BW70" s="83"/>
      <c r="BX70" s="62"/>
      <c r="BY70" s="62"/>
      <c r="BZ70" s="62"/>
      <c r="CA70" s="62"/>
      <c r="CB70" s="62"/>
      <c r="CC70" s="62"/>
    </row>
    <row r="71" spans="1:81" x14ac:dyDescent="0.2">
      <c r="A71" s="265">
        <v>70</v>
      </c>
      <c r="B71" s="266">
        <f t="shared" si="25"/>
        <v>71</v>
      </c>
      <c r="C71" s="267" t="s">
        <v>102</v>
      </c>
      <c r="D71" s="268" t="s">
        <v>114</v>
      </c>
      <c r="E71" s="112" t="s">
        <v>762</v>
      </c>
      <c r="F71" s="260">
        <f t="shared" si="7"/>
        <v>170607826</v>
      </c>
      <c r="G71" s="86" t="s">
        <v>114</v>
      </c>
      <c r="H71" s="86" t="s">
        <v>476</v>
      </c>
      <c r="I71" s="214">
        <v>42898</v>
      </c>
      <c r="J71" s="112" t="s">
        <v>827</v>
      </c>
      <c r="K71" s="215">
        <v>23</v>
      </c>
      <c r="L71" s="84" t="s">
        <v>65</v>
      </c>
      <c r="M71" s="85">
        <v>125</v>
      </c>
      <c r="N71" s="89">
        <v>11.7</v>
      </c>
      <c r="O71" s="89" t="s">
        <v>580</v>
      </c>
      <c r="P71" s="89">
        <v>6.86</v>
      </c>
      <c r="Q71" s="122">
        <f t="shared" si="21"/>
        <v>127.396</v>
      </c>
      <c r="R71" s="232" t="s">
        <v>479</v>
      </c>
      <c r="S71" s="84" t="s">
        <v>58</v>
      </c>
      <c r="T71" s="84" t="s">
        <v>59</v>
      </c>
      <c r="U71" s="89">
        <v>10</v>
      </c>
      <c r="V71" s="90">
        <v>0.53888888888888886</v>
      </c>
      <c r="W71" s="90">
        <v>0.55277777777777781</v>
      </c>
      <c r="X71" s="128">
        <v>20</v>
      </c>
      <c r="Y71" s="115">
        <f t="shared" si="22"/>
        <v>1.3888888888888951E-2</v>
      </c>
      <c r="Z71" s="91">
        <v>1.419</v>
      </c>
      <c r="AA71" s="91">
        <v>1.474</v>
      </c>
      <c r="AB71" s="117">
        <f t="shared" si="19"/>
        <v>54.999999999999936</v>
      </c>
      <c r="AC71" s="119">
        <f t="shared" si="23"/>
        <v>2.7499999999999969</v>
      </c>
      <c r="AD71" s="134">
        <v>7.72</v>
      </c>
      <c r="AE71" s="123">
        <f t="shared" si="24"/>
        <v>0.85999999999999943</v>
      </c>
      <c r="AF71" s="140" t="s">
        <v>810</v>
      </c>
      <c r="AG71" s="140" t="s">
        <v>812</v>
      </c>
      <c r="AH71" s="140" t="s">
        <v>60</v>
      </c>
      <c r="AI71" s="140" t="s">
        <v>57</v>
      </c>
      <c r="AJ71" s="140" t="s">
        <v>61</v>
      </c>
      <c r="AK71" s="95">
        <v>13.4</v>
      </c>
      <c r="AL71" s="93">
        <v>7.35</v>
      </c>
      <c r="AM71" s="94">
        <v>-221</v>
      </c>
      <c r="AN71" s="94">
        <v>2240</v>
      </c>
      <c r="AO71" s="93">
        <v>5.01</v>
      </c>
      <c r="AP71" s="93">
        <v>13.3</v>
      </c>
      <c r="AQ71" s="93">
        <v>7.27</v>
      </c>
      <c r="AR71" s="94">
        <v>-207</v>
      </c>
      <c r="AS71" s="94">
        <v>2210</v>
      </c>
      <c r="AT71" s="93">
        <v>4.9800000000000004</v>
      </c>
      <c r="AU71" s="93">
        <v>13</v>
      </c>
      <c r="AV71" s="93">
        <v>7.24</v>
      </c>
      <c r="AW71" s="94">
        <v>-196</v>
      </c>
      <c r="AX71" s="94">
        <v>2180</v>
      </c>
      <c r="AY71" s="93">
        <v>5.28</v>
      </c>
      <c r="AZ71" s="93"/>
      <c r="BA71" s="93"/>
      <c r="BB71" s="94"/>
      <c r="BC71" s="94"/>
      <c r="BD71" s="93"/>
      <c r="BE71" s="93">
        <v>13</v>
      </c>
      <c r="BF71" s="93">
        <v>7.24</v>
      </c>
      <c r="BG71" s="94">
        <v>-196</v>
      </c>
      <c r="BH71" s="177">
        <f t="shared" si="26"/>
        <v>19</v>
      </c>
      <c r="BI71" s="94">
        <v>2180</v>
      </c>
      <c r="BJ71" s="93">
        <v>5.28</v>
      </c>
      <c r="BK71" s="83" t="s">
        <v>57</v>
      </c>
      <c r="BL71" s="84" t="s">
        <v>504</v>
      </c>
      <c r="BM71" s="83" t="s">
        <v>62</v>
      </c>
      <c r="BN71" s="83" t="s">
        <v>57</v>
      </c>
      <c r="BO71" s="83" t="s">
        <v>57</v>
      </c>
      <c r="BP71" s="140"/>
      <c r="BQ71" s="83"/>
      <c r="BR71" s="83"/>
      <c r="BS71" s="83"/>
      <c r="BT71" s="83"/>
      <c r="BU71" s="83"/>
      <c r="BV71" s="83"/>
      <c r="BW71" s="83"/>
      <c r="BX71" s="62"/>
      <c r="BY71" s="62"/>
      <c r="BZ71" s="62"/>
      <c r="CA71" s="62"/>
      <c r="CB71" s="62"/>
      <c r="CC71" s="62"/>
    </row>
    <row r="72" spans="1:81" x14ac:dyDescent="0.2">
      <c r="A72" s="265">
        <v>71</v>
      </c>
      <c r="B72" s="266">
        <f t="shared" si="25"/>
        <v>72</v>
      </c>
      <c r="C72" s="267" t="s">
        <v>102</v>
      </c>
      <c r="D72" s="268" t="s">
        <v>115</v>
      </c>
      <c r="E72" s="112" t="s">
        <v>763</v>
      </c>
      <c r="F72" s="260">
        <f t="shared" si="7"/>
        <v>170607827</v>
      </c>
      <c r="G72" s="86" t="s">
        <v>115</v>
      </c>
      <c r="H72" s="86" t="s">
        <v>476</v>
      </c>
      <c r="I72" s="214">
        <v>42898</v>
      </c>
      <c r="J72" s="112" t="s">
        <v>827</v>
      </c>
      <c r="K72" s="215">
        <v>23</v>
      </c>
      <c r="L72" s="84" t="s">
        <v>65</v>
      </c>
      <c r="M72" s="85">
        <v>125</v>
      </c>
      <c r="N72" s="89">
        <v>12.93</v>
      </c>
      <c r="O72" s="89" t="s">
        <v>581</v>
      </c>
      <c r="P72" s="89">
        <v>8.85</v>
      </c>
      <c r="Q72" s="122">
        <f t="shared" si="21"/>
        <v>122.27600000000001</v>
      </c>
      <c r="R72" s="232" t="s">
        <v>447</v>
      </c>
      <c r="S72" s="84" t="s">
        <v>58</v>
      </c>
      <c r="T72" s="84" t="s">
        <v>59</v>
      </c>
      <c r="U72" s="89">
        <v>11.5</v>
      </c>
      <c r="V72" s="90">
        <v>0.45833333333333331</v>
      </c>
      <c r="W72" s="90">
        <v>0.47083333333333338</v>
      </c>
      <c r="X72" s="128">
        <v>19</v>
      </c>
      <c r="Y72" s="114">
        <f t="shared" si="22"/>
        <v>1.2500000000000067E-2</v>
      </c>
      <c r="Z72" s="91">
        <v>1.742</v>
      </c>
      <c r="AA72" s="91">
        <v>1.8540000000000001</v>
      </c>
      <c r="AB72" s="117">
        <f t="shared" si="19"/>
        <v>112.0000000000001</v>
      </c>
      <c r="AC72" s="118">
        <f t="shared" si="23"/>
        <v>5.8947368421052682</v>
      </c>
      <c r="AD72" s="89">
        <v>11.22</v>
      </c>
      <c r="AE72" s="122">
        <f t="shared" si="24"/>
        <v>2.370000000000001</v>
      </c>
      <c r="AF72" s="140" t="s">
        <v>810</v>
      </c>
      <c r="AG72" s="140" t="s">
        <v>812</v>
      </c>
      <c r="AH72" s="140" t="s">
        <v>60</v>
      </c>
      <c r="AI72" s="140" t="s">
        <v>57</v>
      </c>
      <c r="AJ72" s="140" t="s">
        <v>61</v>
      </c>
      <c r="AK72" s="95">
        <v>13.4</v>
      </c>
      <c r="AL72" s="93">
        <v>7.22</v>
      </c>
      <c r="AM72" s="94">
        <v>-168</v>
      </c>
      <c r="AN72" s="94">
        <v>2320</v>
      </c>
      <c r="AO72" s="93">
        <v>3.9</v>
      </c>
      <c r="AP72" s="93">
        <v>13.2</v>
      </c>
      <c r="AQ72" s="93">
        <v>7.21</v>
      </c>
      <c r="AR72" s="94">
        <v>-157</v>
      </c>
      <c r="AS72" s="94">
        <v>2320</v>
      </c>
      <c r="AT72" s="93">
        <v>3.91</v>
      </c>
      <c r="AU72" s="93">
        <v>13.3</v>
      </c>
      <c r="AV72" s="93">
        <v>7.22</v>
      </c>
      <c r="AW72" s="94">
        <v>-142</v>
      </c>
      <c r="AX72" s="94">
        <v>2310</v>
      </c>
      <c r="AY72" s="93">
        <v>5.14</v>
      </c>
      <c r="AZ72" s="93"/>
      <c r="BA72" s="93"/>
      <c r="BB72" s="94"/>
      <c r="BC72" s="94"/>
      <c r="BD72" s="93"/>
      <c r="BE72" s="93">
        <v>13.3</v>
      </c>
      <c r="BF72" s="93">
        <v>7.22</v>
      </c>
      <c r="BG72" s="94">
        <v>-142</v>
      </c>
      <c r="BH72" s="177">
        <f t="shared" si="26"/>
        <v>73</v>
      </c>
      <c r="BI72" s="94">
        <v>2310</v>
      </c>
      <c r="BJ72" s="93">
        <v>5.14</v>
      </c>
      <c r="BK72" s="83" t="s">
        <v>57</v>
      </c>
      <c r="BL72" s="84" t="s">
        <v>504</v>
      </c>
      <c r="BM72" s="83" t="s">
        <v>62</v>
      </c>
      <c r="BN72" s="83" t="s">
        <v>57</v>
      </c>
      <c r="BO72" s="83" t="s">
        <v>57</v>
      </c>
      <c r="BP72" s="140"/>
      <c r="BQ72" s="83"/>
      <c r="BR72" s="83"/>
      <c r="BS72" s="83"/>
      <c r="BT72" s="83"/>
      <c r="BU72" s="83"/>
      <c r="BV72" s="83"/>
      <c r="BW72" s="83"/>
      <c r="BX72" s="62"/>
      <c r="BY72" s="62"/>
      <c r="BZ72" s="62"/>
      <c r="CA72" s="62"/>
      <c r="CB72" s="62"/>
      <c r="CC72" s="62"/>
    </row>
    <row r="73" spans="1:81" x14ac:dyDescent="0.2">
      <c r="A73" s="83">
        <v>72</v>
      </c>
      <c r="B73" s="83">
        <f>B80+1</f>
        <v>75</v>
      </c>
      <c r="C73" s="84" t="s">
        <v>102</v>
      </c>
      <c r="D73" s="86" t="s">
        <v>434</v>
      </c>
      <c r="E73" s="112" t="s">
        <v>766</v>
      </c>
      <c r="F73" s="260">
        <f t="shared" si="7"/>
        <v>170607828</v>
      </c>
      <c r="G73" s="86" t="s">
        <v>434</v>
      </c>
      <c r="H73" s="86" t="s">
        <v>476</v>
      </c>
      <c r="I73" s="87">
        <v>42900</v>
      </c>
      <c r="J73" s="112" t="s">
        <v>827</v>
      </c>
      <c r="K73" s="88">
        <v>24</v>
      </c>
      <c r="L73" s="84" t="s">
        <v>65</v>
      </c>
      <c r="M73" s="85">
        <v>125</v>
      </c>
      <c r="N73" s="89">
        <v>13.1</v>
      </c>
      <c r="O73" s="89" t="s">
        <v>584</v>
      </c>
      <c r="P73" s="89">
        <v>7.91</v>
      </c>
      <c r="Q73" s="122">
        <f t="shared" si="21"/>
        <v>124.53200000000001</v>
      </c>
      <c r="R73" s="232" t="s">
        <v>479</v>
      </c>
      <c r="S73" s="84" t="s">
        <v>58</v>
      </c>
      <c r="T73" s="84" t="s">
        <v>59</v>
      </c>
      <c r="U73" s="89">
        <v>12</v>
      </c>
      <c r="V73" s="90">
        <v>0.56180555555555556</v>
      </c>
      <c r="W73" s="90">
        <v>0.57361111111111118</v>
      </c>
      <c r="X73" s="128">
        <v>17</v>
      </c>
      <c r="Y73" s="114">
        <f t="shared" si="22"/>
        <v>1.1805555555555625E-2</v>
      </c>
      <c r="Z73" s="143">
        <v>3.069</v>
      </c>
      <c r="AA73" s="143">
        <v>3.109</v>
      </c>
      <c r="AB73" s="117">
        <f t="shared" si="19"/>
        <v>40.000000000000036</v>
      </c>
      <c r="AC73" s="118">
        <f t="shared" si="23"/>
        <v>2.3529411764705905</v>
      </c>
      <c r="AD73" s="137">
        <v>11.1</v>
      </c>
      <c r="AE73" s="122">
        <f t="shared" si="24"/>
        <v>3.1899999999999995</v>
      </c>
      <c r="AF73" s="140" t="s">
        <v>810</v>
      </c>
      <c r="AG73" s="140" t="s">
        <v>812</v>
      </c>
      <c r="AH73" s="140" t="s">
        <v>609</v>
      </c>
      <c r="AI73" s="140" t="s">
        <v>57</v>
      </c>
      <c r="AJ73" s="140" t="s">
        <v>95</v>
      </c>
      <c r="AK73" s="95">
        <v>14.3</v>
      </c>
      <c r="AL73" s="93">
        <v>7.83</v>
      </c>
      <c r="AM73" s="94">
        <v>-321</v>
      </c>
      <c r="AN73" s="94">
        <v>7780</v>
      </c>
      <c r="AO73" s="93">
        <v>0.28000000000000003</v>
      </c>
      <c r="AP73" s="93">
        <v>15.3</v>
      </c>
      <c r="AQ73" s="93">
        <v>7.74</v>
      </c>
      <c r="AR73" s="94">
        <v>-234</v>
      </c>
      <c r="AS73" s="94">
        <v>3460</v>
      </c>
      <c r="AT73" s="93">
        <v>2.33</v>
      </c>
      <c r="AU73" s="93">
        <v>16.100000000000001</v>
      </c>
      <c r="AV73" s="93">
        <v>7.86</v>
      </c>
      <c r="AW73" s="94">
        <v>-240</v>
      </c>
      <c r="AX73" s="94">
        <v>9850</v>
      </c>
      <c r="AY73" s="93">
        <v>0.39</v>
      </c>
      <c r="AZ73" s="93"/>
      <c r="BA73" s="93"/>
      <c r="BB73" s="94"/>
      <c r="BC73" s="94"/>
      <c r="BD73" s="93"/>
      <c r="BE73" s="93">
        <v>16.100000000000001</v>
      </c>
      <c r="BF73" s="93">
        <v>7.86</v>
      </c>
      <c r="BG73" s="94">
        <v>-240</v>
      </c>
      <c r="BH73" s="177">
        <f t="shared" si="26"/>
        <v>-27</v>
      </c>
      <c r="BI73" s="94">
        <v>9850</v>
      </c>
      <c r="BJ73" s="93">
        <v>0.39</v>
      </c>
      <c r="BK73" s="83" t="s">
        <v>57</v>
      </c>
      <c r="BL73" s="84" t="s">
        <v>504</v>
      </c>
      <c r="BM73" s="83" t="s">
        <v>62</v>
      </c>
      <c r="BN73" s="83" t="s">
        <v>57</v>
      </c>
      <c r="BO73" s="83" t="s">
        <v>57</v>
      </c>
      <c r="BP73" s="140"/>
      <c r="BQ73" s="83"/>
      <c r="BR73" s="83"/>
      <c r="BS73" s="83"/>
      <c r="BT73" s="83"/>
      <c r="BU73" s="83"/>
      <c r="BV73" s="83"/>
      <c r="BW73" s="83"/>
      <c r="BX73" s="62"/>
      <c r="BY73" s="62"/>
      <c r="BZ73" s="62"/>
    </row>
    <row r="74" spans="1:81" x14ac:dyDescent="0.2">
      <c r="A74" s="82">
        <v>73</v>
      </c>
      <c r="B74" s="140">
        <f>B73+1</f>
        <v>76</v>
      </c>
      <c r="C74" s="140" t="s">
        <v>102</v>
      </c>
      <c r="D74" s="112" t="s">
        <v>435</v>
      </c>
      <c r="E74" s="112" t="s">
        <v>767</v>
      </c>
      <c r="F74" s="260">
        <f t="shared" si="7"/>
        <v>170607829</v>
      </c>
      <c r="G74" s="112" t="s">
        <v>435</v>
      </c>
      <c r="H74" s="112" t="s">
        <v>476</v>
      </c>
      <c r="I74" s="144">
        <v>42893</v>
      </c>
      <c r="J74" s="112" t="s">
        <v>830</v>
      </c>
      <c r="K74" s="145">
        <v>18</v>
      </c>
      <c r="L74" s="140" t="s">
        <v>65</v>
      </c>
      <c r="M74" s="211">
        <v>125</v>
      </c>
      <c r="N74" s="137">
        <v>13</v>
      </c>
      <c r="O74" s="137" t="s">
        <v>585</v>
      </c>
      <c r="P74" s="137">
        <v>10.37</v>
      </c>
      <c r="Q74" s="153">
        <f t="shared" si="21"/>
        <v>115.37599999999999</v>
      </c>
      <c r="R74" s="225" t="s">
        <v>57</v>
      </c>
      <c r="S74" s="140" t="s">
        <v>58</v>
      </c>
      <c r="T74" s="140" t="s">
        <v>59</v>
      </c>
      <c r="U74" s="137">
        <v>12.75</v>
      </c>
      <c r="V74" s="148">
        <v>0.55208333333333337</v>
      </c>
      <c r="W74" s="148">
        <v>0.56597222222222221</v>
      </c>
      <c r="X74" s="150">
        <v>20</v>
      </c>
      <c r="Y74" s="114">
        <f t="shared" si="22"/>
        <v>1.388888888888884E-2</v>
      </c>
      <c r="Z74" s="143">
        <v>0.879</v>
      </c>
      <c r="AA74" s="143">
        <v>0.91900000000000004</v>
      </c>
      <c r="AB74" s="117">
        <f t="shared" si="19"/>
        <v>40.000000000000036</v>
      </c>
      <c r="AC74" s="118">
        <f t="shared" si="23"/>
        <v>2.0000000000000018</v>
      </c>
      <c r="AD74" s="137">
        <v>11.85</v>
      </c>
      <c r="AE74" s="122">
        <f t="shared" si="24"/>
        <v>1.4800000000000004</v>
      </c>
      <c r="AF74" s="140" t="s">
        <v>810</v>
      </c>
      <c r="AG74" s="140" t="s">
        <v>812</v>
      </c>
      <c r="AH74" s="140" t="s">
        <v>604</v>
      </c>
      <c r="AI74" s="140" t="s">
        <v>66</v>
      </c>
      <c r="AJ74" s="140" t="s">
        <v>95</v>
      </c>
      <c r="AK74" s="149">
        <v>17.2</v>
      </c>
      <c r="AL74" s="149">
        <v>7.27</v>
      </c>
      <c r="AM74" s="211">
        <v>-36</v>
      </c>
      <c r="AN74" s="211">
        <v>18230</v>
      </c>
      <c r="AO74" s="149">
        <v>4.6399999999999997</v>
      </c>
      <c r="AP74" s="149">
        <v>16.5</v>
      </c>
      <c r="AQ74" s="149">
        <v>7.28</v>
      </c>
      <c r="AR74" s="211">
        <v>-48</v>
      </c>
      <c r="AS74" s="211">
        <v>18280</v>
      </c>
      <c r="AT74" s="149">
        <v>4.04</v>
      </c>
      <c r="AU74" s="149">
        <v>17.7</v>
      </c>
      <c r="AV74" s="149">
        <v>7.25</v>
      </c>
      <c r="AW74" s="211">
        <v>-55</v>
      </c>
      <c r="AX74" s="211">
        <v>18230</v>
      </c>
      <c r="AY74" s="149">
        <v>2.15</v>
      </c>
      <c r="AZ74" s="149"/>
      <c r="BA74" s="149"/>
      <c r="BB74" s="211"/>
      <c r="BC74" s="211"/>
      <c r="BD74" s="149"/>
      <c r="BE74" s="149">
        <v>17.7</v>
      </c>
      <c r="BF74" s="149">
        <v>7.25</v>
      </c>
      <c r="BG74" s="94">
        <v>-55</v>
      </c>
      <c r="BH74" s="177">
        <f t="shared" si="26"/>
        <v>157</v>
      </c>
      <c r="BI74" s="211">
        <v>18230</v>
      </c>
      <c r="BJ74" s="149">
        <v>2.15</v>
      </c>
      <c r="BK74" s="140" t="s">
        <v>57</v>
      </c>
      <c r="BL74" s="140" t="s">
        <v>504</v>
      </c>
      <c r="BM74" s="140" t="s">
        <v>62</v>
      </c>
      <c r="BN74" s="140" t="s">
        <v>57</v>
      </c>
      <c r="BO74" s="140" t="s">
        <v>57</v>
      </c>
      <c r="BP74" s="140"/>
      <c r="BQ74" s="140"/>
      <c r="BR74" s="140"/>
      <c r="BS74" s="140"/>
      <c r="BT74" s="140"/>
      <c r="BU74" s="140"/>
      <c r="BV74" s="140"/>
      <c r="BW74" s="140"/>
      <c r="BX74" s="141"/>
      <c r="BY74" s="141"/>
      <c r="BZ74" s="141"/>
    </row>
    <row r="75" spans="1:81" x14ac:dyDescent="0.2">
      <c r="A75" s="83">
        <v>74</v>
      </c>
      <c r="B75" s="83">
        <f>B77+1</f>
        <v>78</v>
      </c>
      <c r="C75" s="84" t="s">
        <v>102</v>
      </c>
      <c r="D75" s="86" t="s">
        <v>442</v>
      </c>
      <c r="E75" s="112" t="s">
        <v>769</v>
      </c>
      <c r="F75" s="260">
        <f t="shared" ref="F75:F104" si="27">1+F74</f>
        <v>170607830</v>
      </c>
      <c r="G75" s="86" t="s">
        <v>442</v>
      </c>
      <c r="H75" s="86" t="s">
        <v>476</v>
      </c>
      <c r="I75" s="87">
        <v>42907</v>
      </c>
      <c r="J75" s="112" t="s">
        <v>825</v>
      </c>
      <c r="K75" s="88">
        <v>34</v>
      </c>
      <c r="L75" s="84" t="s">
        <v>65</v>
      </c>
      <c r="M75" s="85">
        <v>100</v>
      </c>
      <c r="N75" s="89">
        <v>8.4</v>
      </c>
      <c r="O75" s="89" t="s">
        <v>587</v>
      </c>
      <c r="P75" s="89">
        <v>4.99</v>
      </c>
      <c r="Q75" s="122">
        <f t="shared" si="21"/>
        <v>118.896</v>
      </c>
      <c r="R75" s="232" t="s">
        <v>479</v>
      </c>
      <c r="S75" s="84" t="s">
        <v>58</v>
      </c>
      <c r="T75" s="84" t="s">
        <v>59</v>
      </c>
      <c r="U75" s="89">
        <v>7.5</v>
      </c>
      <c r="V75" s="90">
        <v>0.38541666666666669</v>
      </c>
      <c r="W75" s="90">
        <v>0.39861111111111108</v>
      </c>
      <c r="X75" s="128">
        <v>19</v>
      </c>
      <c r="Y75" s="114">
        <f t="shared" si="22"/>
        <v>1.3194444444444398E-2</v>
      </c>
      <c r="Z75" s="143">
        <v>3.3410000000000002</v>
      </c>
      <c r="AA75" s="91">
        <v>3.3839999999999999</v>
      </c>
      <c r="AB75" s="117">
        <f t="shared" si="19"/>
        <v>42.999999999999702</v>
      </c>
      <c r="AC75" s="118">
        <f t="shared" si="23"/>
        <v>2.2631578947368265</v>
      </c>
      <c r="AD75" s="89">
        <v>6.84</v>
      </c>
      <c r="AE75" s="122">
        <f t="shared" si="24"/>
        <v>1.8499999999999996</v>
      </c>
      <c r="AF75" s="140" t="s">
        <v>810</v>
      </c>
      <c r="AG75" s="140" t="s">
        <v>812</v>
      </c>
      <c r="AH75" s="140" t="s">
        <v>60</v>
      </c>
      <c r="AI75" s="140" t="s">
        <v>57</v>
      </c>
      <c r="AJ75" s="140" t="s">
        <v>61</v>
      </c>
      <c r="AK75" s="95">
        <v>16</v>
      </c>
      <c r="AL75" s="93">
        <v>7.56</v>
      </c>
      <c r="AM75" s="94">
        <v>-81</v>
      </c>
      <c r="AN75" s="94">
        <v>713</v>
      </c>
      <c r="AO75" s="93">
        <v>0.69</v>
      </c>
      <c r="AP75" s="93">
        <v>15.6</v>
      </c>
      <c r="AQ75" s="93">
        <v>7.54</v>
      </c>
      <c r="AR75" s="94">
        <v>-62</v>
      </c>
      <c r="AS75" s="94">
        <v>712</v>
      </c>
      <c r="AT75" s="93">
        <v>0.72</v>
      </c>
      <c r="AU75" s="93">
        <v>15</v>
      </c>
      <c r="AV75" s="93">
        <v>7.53</v>
      </c>
      <c r="AW75" s="94">
        <v>-48</v>
      </c>
      <c r="AX75" s="94">
        <v>712</v>
      </c>
      <c r="AY75" s="93">
        <v>0.6</v>
      </c>
      <c r="AZ75" s="93"/>
      <c r="BA75" s="93"/>
      <c r="BB75" s="94"/>
      <c r="BC75" s="94"/>
      <c r="BD75" s="93"/>
      <c r="BE75" s="93">
        <v>15</v>
      </c>
      <c r="BF75" s="93">
        <v>7.53</v>
      </c>
      <c r="BG75" s="94">
        <v>-48</v>
      </c>
      <c r="BH75" s="177">
        <f t="shared" si="26"/>
        <v>166</v>
      </c>
      <c r="BI75" s="94">
        <v>712</v>
      </c>
      <c r="BJ75" s="93">
        <v>0.6</v>
      </c>
      <c r="BK75" s="83" t="s">
        <v>57</v>
      </c>
      <c r="BL75" s="84" t="s">
        <v>504</v>
      </c>
      <c r="BM75" s="83" t="s">
        <v>62</v>
      </c>
      <c r="BN75" s="83" t="s">
        <v>57</v>
      </c>
      <c r="BO75" s="83" t="s">
        <v>57</v>
      </c>
      <c r="BP75" s="140"/>
      <c r="BQ75" s="83"/>
      <c r="BR75" s="83"/>
      <c r="BS75" s="83"/>
      <c r="BT75" s="83"/>
      <c r="BU75" s="83"/>
      <c r="BV75" s="83"/>
      <c r="BW75" s="83"/>
      <c r="BX75" s="62"/>
      <c r="BY75" s="62"/>
      <c r="BZ75" s="62"/>
      <c r="CA75" s="62"/>
    </row>
    <row r="76" spans="1:81" x14ac:dyDescent="0.2">
      <c r="A76" s="82">
        <v>76</v>
      </c>
      <c r="B76" s="140">
        <f>B87+1</f>
        <v>80</v>
      </c>
      <c r="C76" s="140" t="s">
        <v>102</v>
      </c>
      <c r="D76" s="112" t="s">
        <v>443</v>
      </c>
      <c r="E76" s="112" t="s">
        <v>770</v>
      </c>
      <c r="F76" s="260">
        <f t="shared" si="27"/>
        <v>170607831</v>
      </c>
      <c r="G76" s="112" t="s">
        <v>443</v>
      </c>
      <c r="H76" s="112" t="s">
        <v>476</v>
      </c>
      <c r="I76" s="144">
        <v>42898</v>
      </c>
      <c r="J76" s="112" t="s">
        <v>827</v>
      </c>
      <c r="K76" s="145">
        <v>23</v>
      </c>
      <c r="L76" s="140" t="s">
        <v>65</v>
      </c>
      <c r="M76" s="211">
        <v>100</v>
      </c>
      <c r="N76" s="137" t="s">
        <v>67</v>
      </c>
      <c r="O76" s="137" t="s">
        <v>588</v>
      </c>
      <c r="P76" s="137">
        <v>5.21</v>
      </c>
      <c r="Q76" s="153">
        <f t="shared" si="21"/>
        <v>120.768</v>
      </c>
      <c r="R76" s="225" t="s">
        <v>479</v>
      </c>
      <c r="S76" s="140" t="s">
        <v>58</v>
      </c>
      <c r="T76" s="140" t="s">
        <v>59</v>
      </c>
      <c r="U76" s="137">
        <v>6</v>
      </c>
      <c r="V76" s="148">
        <v>0.50694444444444442</v>
      </c>
      <c r="W76" s="148">
        <v>0.51944444444444449</v>
      </c>
      <c r="X76" s="150">
        <v>18</v>
      </c>
      <c r="Y76" s="142">
        <f t="shared" si="22"/>
        <v>1.2500000000000067E-2</v>
      </c>
      <c r="Z76" s="143">
        <v>2.1040000000000001</v>
      </c>
      <c r="AA76" s="143">
        <v>2.157</v>
      </c>
      <c r="AB76" s="117">
        <f t="shared" si="19"/>
        <v>52.999999999999936</v>
      </c>
      <c r="AC76" s="152">
        <f t="shared" si="23"/>
        <v>2.9444444444444411</v>
      </c>
      <c r="AD76" s="137">
        <v>5.38</v>
      </c>
      <c r="AE76" s="153">
        <f t="shared" si="24"/>
        <v>0.16999999999999993</v>
      </c>
      <c r="AF76" s="140" t="s">
        <v>810</v>
      </c>
      <c r="AG76" s="140" t="s">
        <v>812</v>
      </c>
      <c r="AH76" s="140" t="s">
        <v>60</v>
      </c>
      <c r="AI76" s="140" t="s">
        <v>57</v>
      </c>
      <c r="AJ76" s="140" t="s">
        <v>61</v>
      </c>
      <c r="AK76" s="149">
        <v>14.9</v>
      </c>
      <c r="AL76" s="149">
        <v>7.29</v>
      </c>
      <c r="AM76" s="211">
        <v>-80</v>
      </c>
      <c r="AN76" s="211">
        <v>1894</v>
      </c>
      <c r="AO76" s="149">
        <v>1.68</v>
      </c>
      <c r="AP76" s="149">
        <v>15</v>
      </c>
      <c r="AQ76" s="149">
        <v>7.28</v>
      </c>
      <c r="AR76" s="211">
        <v>-78</v>
      </c>
      <c r="AS76" s="211">
        <v>1884</v>
      </c>
      <c r="AT76" s="149">
        <v>1.51</v>
      </c>
      <c r="AU76" s="149">
        <v>13.9</v>
      </c>
      <c r="AV76" s="149">
        <v>7.28</v>
      </c>
      <c r="AW76" s="211">
        <v>-76</v>
      </c>
      <c r="AX76" s="211">
        <v>1877</v>
      </c>
      <c r="AY76" s="149">
        <v>1.36</v>
      </c>
      <c r="AZ76" s="149"/>
      <c r="BA76" s="149"/>
      <c r="BB76" s="211"/>
      <c r="BC76" s="211"/>
      <c r="BD76" s="149"/>
      <c r="BE76" s="149">
        <v>13.9</v>
      </c>
      <c r="BF76" s="149">
        <v>7.28</v>
      </c>
      <c r="BG76" s="94">
        <v>-76</v>
      </c>
      <c r="BH76" s="177">
        <f t="shared" si="26"/>
        <v>139</v>
      </c>
      <c r="BI76" s="211">
        <v>1877</v>
      </c>
      <c r="BJ76" s="149">
        <v>1.36</v>
      </c>
      <c r="BK76" s="140" t="s">
        <v>57</v>
      </c>
      <c r="BL76" s="140" t="s">
        <v>504</v>
      </c>
      <c r="BM76" s="140" t="s">
        <v>62</v>
      </c>
      <c r="BN76" s="140" t="s">
        <v>57</v>
      </c>
      <c r="BO76" s="140" t="s">
        <v>57</v>
      </c>
      <c r="BP76" s="140"/>
      <c r="BQ76" s="140"/>
      <c r="BR76" s="140"/>
      <c r="BS76" s="140"/>
      <c r="BT76" s="140"/>
      <c r="BU76" s="140"/>
      <c r="BV76" s="140"/>
      <c r="BW76" s="140"/>
      <c r="BX76" s="141"/>
      <c r="BY76" s="141"/>
      <c r="BZ76" s="141"/>
      <c r="CA76" s="141"/>
      <c r="CB76" s="141"/>
    </row>
    <row r="77" spans="1:81" x14ac:dyDescent="0.2">
      <c r="A77" s="82">
        <v>77</v>
      </c>
      <c r="B77" s="140">
        <f>B74+1</f>
        <v>77</v>
      </c>
      <c r="C77" s="140" t="s">
        <v>102</v>
      </c>
      <c r="D77" s="112" t="s">
        <v>608</v>
      </c>
      <c r="E77" s="112" t="s">
        <v>768</v>
      </c>
      <c r="F77" s="260">
        <f t="shared" si="27"/>
        <v>170607832</v>
      </c>
      <c r="G77" s="112" t="s">
        <v>608</v>
      </c>
      <c r="H77" s="112" t="s">
        <v>476</v>
      </c>
      <c r="I77" s="144">
        <v>42893</v>
      </c>
      <c r="J77" s="112" t="s">
        <v>830</v>
      </c>
      <c r="K77" s="145">
        <v>18</v>
      </c>
      <c r="L77" s="140" t="s">
        <v>65</v>
      </c>
      <c r="M77" s="211">
        <v>100</v>
      </c>
      <c r="N77" s="137">
        <v>8.8000000000000007</v>
      </c>
      <c r="O77" s="137" t="s">
        <v>586</v>
      </c>
      <c r="P77" s="137">
        <v>7.29</v>
      </c>
      <c r="Q77" s="153">
        <f t="shared" si="21"/>
        <v>114.78599999999999</v>
      </c>
      <c r="R77" s="225" t="s">
        <v>57</v>
      </c>
      <c r="S77" s="140" t="s">
        <v>58</v>
      </c>
      <c r="T77" s="140" t="s">
        <v>59</v>
      </c>
      <c r="U77" s="137">
        <v>8.5</v>
      </c>
      <c r="V77" s="148">
        <v>0.50624999999999998</v>
      </c>
      <c r="W77" s="148">
        <v>0.52083333333333337</v>
      </c>
      <c r="X77" s="150">
        <v>21</v>
      </c>
      <c r="Y77" s="142">
        <f t="shared" si="22"/>
        <v>1.4583333333333393E-2</v>
      </c>
      <c r="Z77" s="143">
        <v>0.85199999999999998</v>
      </c>
      <c r="AA77" s="143">
        <v>0.85399999999999998</v>
      </c>
      <c r="AB77" s="117">
        <f t="shared" si="19"/>
        <v>2.0000000000000018</v>
      </c>
      <c r="AC77" s="152">
        <f t="shared" si="23"/>
        <v>9.5238095238095316E-2</v>
      </c>
      <c r="AD77" s="137">
        <v>7.96</v>
      </c>
      <c r="AE77" s="153">
        <f t="shared" si="24"/>
        <v>0.66999999999999993</v>
      </c>
      <c r="AF77" s="140" t="s">
        <v>810</v>
      </c>
      <c r="AG77" s="140" t="s">
        <v>812</v>
      </c>
      <c r="AH77" s="140" t="s">
        <v>801</v>
      </c>
      <c r="AI77" s="140" t="s">
        <v>82</v>
      </c>
      <c r="AJ77" s="140" t="s">
        <v>95</v>
      </c>
      <c r="AK77" s="149">
        <v>15.8</v>
      </c>
      <c r="AL77" s="149">
        <v>7.29</v>
      </c>
      <c r="AM77" s="211">
        <v>-160</v>
      </c>
      <c r="AN77" s="211">
        <v>5540</v>
      </c>
      <c r="AO77" s="149">
        <v>2.15</v>
      </c>
      <c r="AP77" s="149">
        <v>16.100000000000001</v>
      </c>
      <c r="AQ77" s="149">
        <v>7.25</v>
      </c>
      <c r="AR77" s="211">
        <v>-168</v>
      </c>
      <c r="AS77" s="211">
        <v>4360</v>
      </c>
      <c r="AT77" s="149">
        <v>1.92</v>
      </c>
      <c r="AU77" s="149">
        <v>17</v>
      </c>
      <c r="AV77" s="149">
        <v>7.26</v>
      </c>
      <c r="AW77" s="211">
        <v>-163</v>
      </c>
      <c r="AX77" s="211">
        <v>4280</v>
      </c>
      <c r="AY77" s="149">
        <v>1.78</v>
      </c>
      <c r="AZ77" s="149"/>
      <c r="BA77" s="149"/>
      <c r="BB77" s="211"/>
      <c r="BC77" s="211"/>
      <c r="BD77" s="149"/>
      <c r="BE77" s="149">
        <v>17</v>
      </c>
      <c r="BF77" s="149">
        <v>7.26</v>
      </c>
      <c r="BG77" s="94">
        <v>-163</v>
      </c>
      <c r="BH77" s="177">
        <f t="shared" si="26"/>
        <v>49</v>
      </c>
      <c r="BI77" s="211">
        <v>4280</v>
      </c>
      <c r="BJ77" s="149">
        <v>1.78</v>
      </c>
      <c r="BK77" s="140" t="s">
        <v>57</v>
      </c>
      <c r="BL77" s="140" t="s">
        <v>504</v>
      </c>
      <c r="BM77" s="140" t="s">
        <v>62</v>
      </c>
      <c r="BN77" s="140" t="s">
        <v>57</v>
      </c>
      <c r="BO77" s="140" t="s">
        <v>57</v>
      </c>
      <c r="BP77" s="140"/>
      <c r="BQ77" s="140"/>
      <c r="BR77" s="140"/>
      <c r="BS77" s="140"/>
      <c r="BT77" s="140"/>
      <c r="BU77" s="140"/>
      <c r="BV77" s="140"/>
      <c r="BW77" s="140"/>
      <c r="BX77" s="141"/>
      <c r="BY77" s="141"/>
      <c r="BZ77" s="141"/>
      <c r="CA77" s="141"/>
      <c r="CB77" s="141"/>
      <c r="CC77" s="141"/>
    </row>
    <row r="78" spans="1:81" x14ac:dyDescent="0.2">
      <c r="A78" s="82">
        <v>78</v>
      </c>
      <c r="B78" s="83">
        <f>B4+1</f>
        <v>50</v>
      </c>
      <c r="C78" s="140" t="s">
        <v>102</v>
      </c>
      <c r="D78" s="86" t="s">
        <v>94</v>
      </c>
      <c r="E78" s="112" t="s">
        <v>741</v>
      </c>
      <c r="F78" s="260">
        <f t="shared" si="27"/>
        <v>170607833</v>
      </c>
      <c r="G78" s="86" t="s">
        <v>94</v>
      </c>
      <c r="H78" s="86" t="s">
        <v>476</v>
      </c>
      <c r="I78" s="87">
        <v>42898</v>
      </c>
      <c r="J78" s="112" t="s">
        <v>827</v>
      </c>
      <c r="K78" s="88">
        <v>23</v>
      </c>
      <c r="L78" s="84" t="s">
        <v>65</v>
      </c>
      <c r="M78" s="85">
        <v>125</v>
      </c>
      <c r="N78" s="89">
        <v>15.1</v>
      </c>
      <c r="O78" s="89" t="s">
        <v>559</v>
      </c>
      <c r="P78" s="89">
        <v>8.99</v>
      </c>
      <c r="Q78" s="122">
        <f t="shared" si="21"/>
        <v>120.962</v>
      </c>
      <c r="R78" s="232" t="s">
        <v>446</v>
      </c>
      <c r="S78" s="84" t="s">
        <v>58</v>
      </c>
      <c r="T78" s="84" t="s">
        <v>59</v>
      </c>
      <c r="U78" s="89">
        <v>11</v>
      </c>
      <c r="V78" s="90">
        <v>0.48749999999999999</v>
      </c>
      <c r="W78" s="90">
        <v>0.50069444444444444</v>
      </c>
      <c r="X78" s="128">
        <v>19</v>
      </c>
      <c r="Y78" s="114">
        <f t="shared" si="22"/>
        <v>1.3194444444444453E-2</v>
      </c>
      <c r="Z78" s="91">
        <v>1.9390000000000001</v>
      </c>
      <c r="AA78" s="91">
        <v>2.1040000000000001</v>
      </c>
      <c r="AB78" s="117">
        <f t="shared" si="19"/>
        <v>165.00000000000003</v>
      </c>
      <c r="AC78" s="118">
        <f t="shared" si="23"/>
        <v>8.6842105263157912</v>
      </c>
      <c r="AD78" s="89">
        <v>9.6</v>
      </c>
      <c r="AE78" s="122">
        <f>AD78-P78</f>
        <v>0.60999999999999943</v>
      </c>
      <c r="AF78" s="140" t="s">
        <v>810</v>
      </c>
      <c r="AG78" s="140" t="s">
        <v>812</v>
      </c>
      <c r="AH78" s="140" t="s">
        <v>60</v>
      </c>
      <c r="AI78" s="140" t="s">
        <v>57</v>
      </c>
      <c r="AJ78" s="140" t="s">
        <v>61</v>
      </c>
      <c r="AK78" s="95">
        <v>13.3</v>
      </c>
      <c r="AL78" s="95">
        <v>7.33</v>
      </c>
      <c r="AM78" s="85">
        <v>-111</v>
      </c>
      <c r="AN78" s="85">
        <v>1858</v>
      </c>
      <c r="AO78" s="95">
        <v>4.88</v>
      </c>
      <c r="AP78" s="95">
        <v>13.3</v>
      </c>
      <c r="AQ78" s="95">
        <v>7.36</v>
      </c>
      <c r="AR78" s="85">
        <v>-93</v>
      </c>
      <c r="AS78" s="85">
        <v>1842</v>
      </c>
      <c r="AT78" s="95">
        <v>5.25</v>
      </c>
      <c r="AU78" s="95">
        <v>13.2</v>
      </c>
      <c r="AV78" s="95">
        <v>7.37</v>
      </c>
      <c r="AW78" s="85">
        <v>-85</v>
      </c>
      <c r="AX78" s="85">
        <v>1827</v>
      </c>
      <c r="AY78" s="95">
        <v>5.33</v>
      </c>
      <c r="AZ78" s="95"/>
      <c r="BA78" s="95"/>
      <c r="BB78" s="85"/>
      <c r="BC78" s="85"/>
      <c r="BD78" s="95"/>
      <c r="BE78" s="95">
        <v>13.2</v>
      </c>
      <c r="BF78" s="95">
        <v>7.37</v>
      </c>
      <c r="BG78" s="94">
        <v>-85</v>
      </c>
      <c r="BH78" s="177">
        <f t="shared" si="26"/>
        <v>130</v>
      </c>
      <c r="BI78" s="85">
        <v>1827</v>
      </c>
      <c r="BJ78" s="95">
        <v>5.33</v>
      </c>
      <c r="BK78" s="84" t="s">
        <v>57</v>
      </c>
      <c r="BL78" s="84" t="s">
        <v>504</v>
      </c>
      <c r="BM78" s="84" t="s">
        <v>62</v>
      </c>
      <c r="BN78" s="84" t="s">
        <v>57</v>
      </c>
      <c r="BO78" s="84" t="s">
        <v>57</v>
      </c>
      <c r="BP78" s="140"/>
      <c r="BQ78" s="84"/>
      <c r="BR78" s="84"/>
      <c r="BS78" s="84"/>
      <c r="BT78" s="84"/>
      <c r="BU78" s="84"/>
      <c r="BV78" s="156"/>
      <c r="BW78" s="156"/>
    </row>
    <row r="79" spans="1:81" x14ac:dyDescent="0.2">
      <c r="A79" s="82">
        <v>79</v>
      </c>
      <c r="B79" s="83">
        <f>B72+1</f>
        <v>73</v>
      </c>
      <c r="C79" s="84" t="s">
        <v>102</v>
      </c>
      <c r="D79" s="86" t="s">
        <v>116</v>
      </c>
      <c r="E79" s="112" t="s">
        <v>764</v>
      </c>
      <c r="F79" s="260">
        <f t="shared" si="27"/>
        <v>170607834</v>
      </c>
      <c r="G79" s="86" t="s">
        <v>116</v>
      </c>
      <c r="H79" s="86" t="s">
        <v>476</v>
      </c>
      <c r="I79" s="87">
        <v>42900</v>
      </c>
      <c r="J79" s="112" t="s">
        <v>827</v>
      </c>
      <c r="K79" s="88">
        <v>24</v>
      </c>
      <c r="L79" s="84" t="s">
        <v>65</v>
      </c>
      <c r="M79" s="85">
        <v>125</v>
      </c>
      <c r="N79" s="89">
        <v>13.3</v>
      </c>
      <c r="O79" s="89" t="s">
        <v>582</v>
      </c>
      <c r="P79" s="89">
        <v>10.62</v>
      </c>
      <c r="Q79" s="122">
        <f t="shared" si="21"/>
        <v>115.089</v>
      </c>
      <c r="R79" s="232" t="s">
        <v>57</v>
      </c>
      <c r="S79" s="84" t="s">
        <v>58</v>
      </c>
      <c r="T79" s="84" t="s">
        <v>59</v>
      </c>
      <c r="U79" s="89">
        <v>12</v>
      </c>
      <c r="V79" s="90">
        <v>0.40763888888888888</v>
      </c>
      <c r="W79" s="90">
        <v>0.42083333333333334</v>
      </c>
      <c r="X79" s="128">
        <v>19</v>
      </c>
      <c r="Y79" s="114">
        <f t="shared" si="22"/>
        <v>1.3194444444444453E-2</v>
      </c>
      <c r="Z79" s="91">
        <v>2.5470000000000002</v>
      </c>
      <c r="AA79" s="91">
        <v>2.633</v>
      </c>
      <c r="AB79" s="117">
        <f t="shared" si="19"/>
        <v>85.999999999999858</v>
      </c>
      <c r="AC79" s="118">
        <f t="shared" si="23"/>
        <v>4.526315789473677</v>
      </c>
      <c r="AD79" s="89">
        <v>10.95</v>
      </c>
      <c r="AE79" s="122">
        <f>AD79-P79</f>
        <v>0.33000000000000007</v>
      </c>
      <c r="AF79" s="140" t="s">
        <v>810</v>
      </c>
      <c r="AG79" s="140" t="s">
        <v>812</v>
      </c>
      <c r="AH79" s="140" t="s">
        <v>471</v>
      </c>
      <c r="AI79" s="140" t="s">
        <v>57</v>
      </c>
      <c r="AJ79" s="140" t="s">
        <v>95</v>
      </c>
      <c r="AK79" s="95">
        <v>13.3</v>
      </c>
      <c r="AL79" s="93">
        <v>6.87</v>
      </c>
      <c r="AM79" s="94">
        <v>-219</v>
      </c>
      <c r="AN79" s="94">
        <v>9380</v>
      </c>
      <c r="AO79" s="273">
        <v>0.28000000000000003</v>
      </c>
      <c r="AP79" s="93">
        <v>13.1</v>
      </c>
      <c r="AQ79" s="93">
        <v>6.89</v>
      </c>
      <c r="AR79" s="94">
        <v>-224</v>
      </c>
      <c r="AS79" s="94">
        <v>9430</v>
      </c>
      <c r="AT79" s="273">
        <v>0.1</v>
      </c>
      <c r="AU79" s="93">
        <v>13</v>
      </c>
      <c r="AV79" s="93">
        <v>6.89</v>
      </c>
      <c r="AW79" s="94">
        <v>-223</v>
      </c>
      <c r="AX79" s="94">
        <v>9500</v>
      </c>
      <c r="AY79" s="273" t="s">
        <v>440</v>
      </c>
      <c r="AZ79" s="93"/>
      <c r="BA79" s="93"/>
      <c r="BB79" s="94"/>
      <c r="BC79" s="94"/>
      <c r="BD79" s="93"/>
      <c r="BE79" s="93">
        <v>13</v>
      </c>
      <c r="BF79" s="93">
        <v>6.89</v>
      </c>
      <c r="BG79" s="94">
        <v>-223</v>
      </c>
      <c r="BH79" s="177">
        <f t="shared" si="26"/>
        <v>-8</v>
      </c>
      <c r="BI79" s="94">
        <v>9500</v>
      </c>
      <c r="BJ79" s="273" t="s">
        <v>440</v>
      </c>
      <c r="BK79" s="83" t="s">
        <v>57</v>
      </c>
      <c r="BL79" s="84" t="s">
        <v>504</v>
      </c>
      <c r="BM79" s="83" t="s">
        <v>62</v>
      </c>
      <c r="BN79" s="83" t="s">
        <v>57</v>
      </c>
      <c r="BO79" s="83" t="s">
        <v>57</v>
      </c>
      <c r="BP79" s="140"/>
      <c r="BQ79" s="83"/>
      <c r="BR79" s="83"/>
      <c r="BS79" s="83"/>
      <c r="BT79" s="83"/>
      <c r="BU79" s="83"/>
      <c r="BV79" s="83"/>
      <c r="BW79" s="83"/>
      <c r="BX79" s="62"/>
      <c r="BY79" s="62"/>
      <c r="BZ79" s="62"/>
    </row>
    <row r="80" spans="1:81" x14ac:dyDescent="0.2">
      <c r="A80" s="82">
        <v>80</v>
      </c>
      <c r="B80" s="83">
        <f>B79+1</f>
        <v>74</v>
      </c>
      <c r="C80" s="84" t="s">
        <v>102</v>
      </c>
      <c r="D80" s="86" t="s">
        <v>117</v>
      </c>
      <c r="E80" s="112" t="s">
        <v>765</v>
      </c>
      <c r="F80" s="260">
        <f t="shared" si="27"/>
        <v>170607835</v>
      </c>
      <c r="G80" s="86" t="s">
        <v>117</v>
      </c>
      <c r="H80" s="86" t="s">
        <v>476</v>
      </c>
      <c r="I80" s="87">
        <v>42900</v>
      </c>
      <c r="J80" s="112" t="s">
        <v>827</v>
      </c>
      <c r="K80" s="88">
        <v>24</v>
      </c>
      <c r="L80" s="84" t="s">
        <v>65</v>
      </c>
      <c r="M80" s="85">
        <v>125</v>
      </c>
      <c r="N80" s="89">
        <v>7.6</v>
      </c>
      <c r="O80" s="89" t="s">
        <v>583</v>
      </c>
      <c r="P80" s="89">
        <v>6.6</v>
      </c>
      <c r="Q80" s="122">
        <f t="shared" si="21"/>
        <v>124.042</v>
      </c>
      <c r="R80" s="232" t="s">
        <v>57</v>
      </c>
      <c r="S80" s="84" t="s">
        <v>58</v>
      </c>
      <c r="T80" s="84" t="s">
        <v>59</v>
      </c>
      <c r="U80" s="89">
        <v>7.3</v>
      </c>
      <c r="V80" s="90">
        <v>0.54722222222222217</v>
      </c>
      <c r="W80" s="90">
        <v>0.55972222222222223</v>
      </c>
      <c r="X80" s="128">
        <v>18</v>
      </c>
      <c r="Y80" s="114">
        <f t="shared" si="22"/>
        <v>1.2500000000000067E-2</v>
      </c>
      <c r="Z80" s="143">
        <v>2.9860000000000002</v>
      </c>
      <c r="AA80" s="91">
        <v>2.9889999999999999</v>
      </c>
      <c r="AB80" s="117">
        <f t="shared" si="19"/>
        <v>2.9999999999996696</v>
      </c>
      <c r="AC80" s="118">
        <f t="shared" si="23"/>
        <v>0.16666666666664831</v>
      </c>
      <c r="AD80" s="89">
        <v>7.08</v>
      </c>
      <c r="AE80" s="243">
        <f>AD80-P80</f>
        <v>0.48000000000000043</v>
      </c>
      <c r="AF80" s="140" t="s">
        <v>810</v>
      </c>
      <c r="AG80" s="140" t="s">
        <v>812</v>
      </c>
      <c r="AH80" s="140" t="s">
        <v>471</v>
      </c>
      <c r="AI80" s="140" t="s">
        <v>57</v>
      </c>
      <c r="AJ80" s="140" t="s">
        <v>95</v>
      </c>
      <c r="AK80" s="95">
        <v>18.600000000000001</v>
      </c>
      <c r="AL80" s="93">
        <v>7.51</v>
      </c>
      <c r="AM80" s="94">
        <v>-191</v>
      </c>
      <c r="AN80" s="94">
        <v>7020</v>
      </c>
      <c r="AO80" s="93">
        <v>0.63</v>
      </c>
      <c r="AP80" s="93">
        <v>21</v>
      </c>
      <c r="AQ80" s="93">
        <v>7.5</v>
      </c>
      <c r="AR80" s="94">
        <v>-186</v>
      </c>
      <c r="AS80" s="94">
        <v>6890</v>
      </c>
      <c r="AT80" s="93">
        <v>0.69</v>
      </c>
      <c r="AU80" s="93">
        <v>20.6</v>
      </c>
      <c r="AV80" s="93">
        <v>7.5</v>
      </c>
      <c r="AW80" s="94">
        <v>-169</v>
      </c>
      <c r="AX80" s="94">
        <v>6590</v>
      </c>
      <c r="AY80" s="93">
        <v>0.78</v>
      </c>
      <c r="AZ80" s="93"/>
      <c r="BA80" s="93"/>
      <c r="BB80" s="94"/>
      <c r="BC80" s="94"/>
      <c r="BD80" s="93"/>
      <c r="BE80" s="93">
        <v>20.6</v>
      </c>
      <c r="BF80" s="93">
        <v>7.45</v>
      </c>
      <c r="BG80" s="94">
        <v>-169</v>
      </c>
      <c r="BH80" s="177">
        <f t="shared" si="26"/>
        <v>41</v>
      </c>
      <c r="BI80" s="94">
        <v>6590</v>
      </c>
      <c r="BJ80" s="93">
        <v>0.78</v>
      </c>
      <c r="BK80" s="83" t="s">
        <v>57</v>
      </c>
      <c r="BL80" s="84" t="s">
        <v>504</v>
      </c>
      <c r="BM80" s="83" t="s">
        <v>62</v>
      </c>
      <c r="BN80" s="83" t="s">
        <v>57</v>
      </c>
      <c r="BO80" s="83" t="s">
        <v>57</v>
      </c>
      <c r="BP80" s="140"/>
      <c r="BQ80" s="83"/>
      <c r="BR80" s="83"/>
      <c r="BS80" s="83"/>
      <c r="BT80" s="83"/>
      <c r="BU80" s="83"/>
      <c r="BV80" s="83"/>
      <c r="BW80" s="83"/>
      <c r="BX80" s="62"/>
      <c r="BY80" s="62"/>
      <c r="BZ80" s="62"/>
    </row>
    <row r="81" spans="1:82" x14ac:dyDescent="0.2">
      <c r="A81" s="140">
        <v>81</v>
      </c>
      <c r="B81" s="140">
        <f>B100+1</f>
        <v>98</v>
      </c>
      <c r="C81" s="140" t="s">
        <v>102</v>
      </c>
      <c r="D81" s="112" t="s">
        <v>616</v>
      </c>
      <c r="E81" s="112" t="s">
        <v>616</v>
      </c>
      <c r="F81" s="260">
        <f t="shared" si="27"/>
        <v>170607836</v>
      </c>
      <c r="G81" s="112" t="s">
        <v>616</v>
      </c>
      <c r="H81" s="86" t="s">
        <v>477</v>
      </c>
      <c r="I81" s="87">
        <v>42895</v>
      </c>
      <c r="J81" s="112" t="s">
        <v>827</v>
      </c>
      <c r="K81" s="88">
        <v>24</v>
      </c>
      <c r="L81" s="84" t="s">
        <v>67</v>
      </c>
      <c r="M81" s="85" t="s">
        <v>67</v>
      </c>
      <c r="N81" s="89" t="s">
        <v>67</v>
      </c>
      <c r="O81" s="137" t="s">
        <v>67</v>
      </c>
      <c r="P81" s="137" t="s">
        <v>67</v>
      </c>
      <c r="Q81" s="153" t="s">
        <v>67</v>
      </c>
      <c r="R81" s="225" t="s">
        <v>625</v>
      </c>
      <c r="S81" s="84" t="s">
        <v>481</v>
      </c>
      <c r="T81" s="140" t="s">
        <v>67</v>
      </c>
      <c r="U81" s="137" t="s">
        <v>67</v>
      </c>
      <c r="V81" s="90">
        <v>0.4375</v>
      </c>
      <c r="W81" s="148" t="s">
        <v>67</v>
      </c>
      <c r="X81" s="150" t="s">
        <v>67</v>
      </c>
      <c r="Y81" s="142" t="s">
        <v>67</v>
      </c>
      <c r="Z81" s="143" t="s">
        <v>67</v>
      </c>
      <c r="AA81" s="143" t="s">
        <v>67</v>
      </c>
      <c r="AB81" s="151" t="s">
        <v>67</v>
      </c>
      <c r="AC81" s="152" t="s">
        <v>67</v>
      </c>
      <c r="AD81" s="137" t="s">
        <v>67</v>
      </c>
      <c r="AE81" s="248" t="s">
        <v>67</v>
      </c>
      <c r="AF81" s="140" t="s">
        <v>810</v>
      </c>
      <c r="AG81" s="140" t="s">
        <v>812</v>
      </c>
      <c r="AH81" s="140" t="s">
        <v>471</v>
      </c>
      <c r="AI81" s="140" t="s">
        <v>57</v>
      </c>
      <c r="AJ81" s="140" t="s">
        <v>95</v>
      </c>
      <c r="AK81" s="92" t="s">
        <v>67</v>
      </c>
      <c r="AL81" s="149" t="s">
        <v>67</v>
      </c>
      <c r="AM81" s="211" t="s">
        <v>67</v>
      </c>
      <c r="AN81" s="211" t="s">
        <v>67</v>
      </c>
      <c r="AO81" s="149" t="s">
        <v>67</v>
      </c>
      <c r="AP81" s="149" t="s">
        <v>67</v>
      </c>
      <c r="AQ81" s="149" t="s">
        <v>67</v>
      </c>
      <c r="AR81" s="211" t="s">
        <v>67</v>
      </c>
      <c r="AS81" s="211" t="s">
        <v>67</v>
      </c>
      <c r="AT81" s="149" t="s">
        <v>67</v>
      </c>
      <c r="AU81" s="149" t="s">
        <v>67</v>
      </c>
      <c r="AV81" s="149" t="s">
        <v>67</v>
      </c>
      <c r="AW81" s="211" t="s">
        <v>67</v>
      </c>
      <c r="AX81" s="211" t="s">
        <v>67</v>
      </c>
      <c r="AY81" s="149" t="s">
        <v>67</v>
      </c>
      <c r="AZ81" s="93"/>
      <c r="BA81" s="93"/>
      <c r="BB81" s="94"/>
      <c r="BC81" s="94"/>
      <c r="BD81" s="93"/>
      <c r="BE81" s="95">
        <v>18.5</v>
      </c>
      <c r="BF81" s="95">
        <v>7.25</v>
      </c>
      <c r="BG81" s="94">
        <v>198</v>
      </c>
      <c r="BH81" s="177">
        <f t="shared" si="26"/>
        <v>409</v>
      </c>
      <c r="BI81" s="85">
        <v>3660</v>
      </c>
      <c r="BJ81" s="95">
        <v>1.92</v>
      </c>
      <c r="BK81" s="140" t="s">
        <v>57</v>
      </c>
      <c r="BL81" s="84" t="s">
        <v>504</v>
      </c>
      <c r="BM81" s="83" t="s">
        <v>62</v>
      </c>
      <c r="BN81" s="83" t="s">
        <v>57</v>
      </c>
      <c r="BO81" s="83" t="s">
        <v>57</v>
      </c>
      <c r="BP81" s="140"/>
      <c r="BQ81" s="83"/>
      <c r="BR81" s="83"/>
      <c r="BS81" s="156"/>
      <c r="BT81" s="156"/>
      <c r="BU81" s="156"/>
      <c r="BV81" s="156"/>
      <c r="BW81" s="156"/>
    </row>
    <row r="82" spans="1:82" x14ac:dyDescent="0.2">
      <c r="A82" s="140">
        <v>82</v>
      </c>
      <c r="B82" s="140">
        <f>B81+1</f>
        <v>99</v>
      </c>
      <c r="C82" s="140" t="s">
        <v>102</v>
      </c>
      <c r="D82" s="112" t="s">
        <v>617</v>
      </c>
      <c r="E82" s="112" t="s">
        <v>617</v>
      </c>
      <c r="F82" s="260">
        <f t="shared" si="27"/>
        <v>170607837</v>
      </c>
      <c r="G82" s="112" t="s">
        <v>617</v>
      </c>
      <c r="H82" s="112" t="s">
        <v>477</v>
      </c>
      <c r="I82" s="87">
        <v>42895</v>
      </c>
      <c r="J82" s="112" t="s">
        <v>827</v>
      </c>
      <c r="K82" s="88">
        <v>24</v>
      </c>
      <c r="L82" s="84" t="s">
        <v>67</v>
      </c>
      <c r="M82" s="85" t="s">
        <v>67</v>
      </c>
      <c r="N82" s="89" t="s">
        <v>67</v>
      </c>
      <c r="O82" s="137" t="s">
        <v>67</v>
      </c>
      <c r="P82" s="137" t="s">
        <v>67</v>
      </c>
      <c r="Q82" s="153" t="s">
        <v>67</v>
      </c>
      <c r="R82" s="225" t="s">
        <v>625</v>
      </c>
      <c r="S82" s="212" t="s">
        <v>481</v>
      </c>
      <c r="T82" s="140" t="s">
        <v>67</v>
      </c>
      <c r="U82" s="137" t="s">
        <v>67</v>
      </c>
      <c r="V82" s="90">
        <v>0.44791666666666669</v>
      </c>
      <c r="W82" s="148" t="s">
        <v>67</v>
      </c>
      <c r="X82" s="150" t="s">
        <v>67</v>
      </c>
      <c r="Y82" s="245" t="s">
        <v>67</v>
      </c>
      <c r="Z82" s="143" t="s">
        <v>67</v>
      </c>
      <c r="AA82" s="143" t="s">
        <v>67</v>
      </c>
      <c r="AB82" s="151" t="s">
        <v>67</v>
      </c>
      <c r="AC82" s="250" t="s">
        <v>67</v>
      </c>
      <c r="AD82" s="137" t="s">
        <v>67</v>
      </c>
      <c r="AE82" s="248" t="s">
        <v>67</v>
      </c>
      <c r="AF82" s="140" t="s">
        <v>810</v>
      </c>
      <c r="AG82" s="140" t="s">
        <v>812</v>
      </c>
      <c r="AH82" s="140" t="s">
        <v>604</v>
      </c>
      <c r="AI82" s="140" t="s">
        <v>57</v>
      </c>
      <c r="AJ82" s="140" t="s">
        <v>95</v>
      </c>
      <c r="AK82" s="92" t="s">
        <v>67</v>
      </c>
      <c r="AL82" s="149" t="s">
        <v>67</v>
      </c>
      <c r="AM82" s="211" t="s">
        <v>67</v>
      </c>
      <c r="AN82" s="211" t="s">
        <v>67</v>
      </c>
      <c r="AO82" s="149" t="s">
        <v>67</v>
      </c>
      <c r="AP82" s="149" t="s">
        <v>67</v>
      </c>
      <c r="AQ82" s="149" t="s">
        <v>67</v>
      </c>
      <c r="AR82" s="211" t="s">
        <v>67</v>
      </c>
      <c r="AS82" s="211" t="s">
        <v>67</v>
      </c>
      <c r="AT82" s="149" t="s">
        <v>67</v>
      </c>
      <c r="AU82" s="149" t="s">
        <v>67</v>
      </c>
      <c r="AV82" s="149" t="s">
        <v>67</v>
      </c>
      <c r="AW82" s="211" t="s">
        <v>67</v>
      </c>
      <c r="AX82" s="211" t="s">
        <v>67</v>
      </c>
      <c r="AY82" s="149" t="s">
        <v>67</v>
      </c>
      <c r="AZ82" s="93"/>
      <c r="BA82" s="93"/>
      <c r="BB82" s="94"/>
      <c r="BC82" s="94"/>
      <c r="BD82" s="93"/>
      <c r="BE82" s="95">
        <v>18.600000000000001</v>
      </c>
      <c r="BF82" s="95">
        <v>7.11</v>
      </c>
      <c r="BG82" s="94">
        <v>168</v>
      </c>
      <c r="BH82" s="177">
        <f t="shared" si="26"/>
        <v>379</v>
      </c>
      <c r="BI82" s="85">
        <v>4410</v>
      </c>
      <c r="BJ82" s="95">
        <v>1.31</v>
      </c>
      <c r="BK82" s="140" t="s">
        <v>57</v>
      </c>
      <c r="BL82" s="84" t="s">
        <v>504</v>
      </c>
      <c r="BM82" s="83" t="s">
        <v>62</v>
      </c>
      <c r="BN82" s="83" t="s">
        <v>57</v>
      </c>
      <c r="BO82" s="83" t="s">
        <v>57</v>
      </c>
      <c r="BP82" s="140"/>
      <c r="BQ82" s="83"/>
      <c r="BR82" s="83"/>
      <c r="BS82" s="156"/>
      <c r="BT82" s="156"/>
      <c r="BU82" s="156"/>
      <c r="BV82" s="156"/>
      <c r="BW82" s="156"/>
    </row>
    <row r="83" spans="1:82" x14ac:dyDescent="0.2">
      <c r="A83" s="82">
        <v>83</v>
      </c>
      <c r="B83" s="140">
        <f>B76+1</f>
        <v>81</v>
      </c>
      <c r="C83" s="140" t="s">
        <v>102</v>
      </c>
      <c r="D83" s="213" t="s">
        <v>512</v>
      </c>
      <c r="E83" s="213" t="s">
        <v>512</v>
      </c>
      <c r="F83" s="260">
        <f t="shared" si="27"/>
        <v>170607838</v>
      </c>
      <c r="G83" s="83" t="s">
        <v>512</v>
      </c>
      <c r="H83" s="83" t="s">
        <v>476</v>
      </c>
      <c r="I83" s="214">
        <v>42900</v>
      </c>
      <c r="J83" s="112" t="s">
        <v>827</v>
      </c>
      <c r="K83" s="215">
        <v>24</v>
      </c>
      <c r="L83" s="84" t="s">
        <v>65</v>
      </c>
      <c r="M83" s="85">
        <v>125</v>
      </c>
      <c r="N83" s="89">
        <v>20.65</v>
      </c>
      <c r="O83" s="143">
        <v>127.22799999999999</v>
      </c>
      <c r="P83" s="134">
        <v>12.06</v>
      </c>
      <c r="Q83" s="122">
        <f t="shared" ref="Q83:Q89" si="28">O83-P83</f>
        <v>115.16799999999999</v>
      </c>
      <c r="R83" s="216" t="s">
        <v>57</v>
      </c>
      <c r="S83" s="83" t="s">
        <v>58</v>
      </c>
      <c r="T83" s="83" t="s">
        <v>59</v>
      </c>
      <c r="U83" s="134">
        <v>16</v>
      </c>
      <c r="V83" s="217">
        <v>0.39166666666666666</v>
      </c>
      <c r="W83" s="217">
        <v>0.4055555555555555</v>
      </c>
      <c r="X83" s="129">
        <v>20</v>
      </c>
      <c r="Y83" s="244">
        <f t="shared" ref="Y83:Y89" si="29">W83-V83</f>
        <v>1.388888888888884E-2</v>
      </c>
      <c r="Z83" s="132">
        <v>2.5169999999999999</v>
      </c>
      <c r="AA83" s="132">
        <v>2.5459999999999998</v>
      </c>
      <c r="AB83" s="117">
        <f t="shared" si="19"/>
        <v>28.999999999999915</v>
      </c>
      <c r="AC83" s="247">
        <f t="shared" ref="AC83:AC89" si="30">AB83/X83</f>
        <v>1.4499999999999957</v>
      </c>
      <c r="AD83" s="134">
        <v>15.28</v>
      </c>
      <c r="AE83" s="243">
        <f t="shared" ref="AE83:AE89" si="31">AD83-P83</f>
        <v>3.2199999999999989</v>
      </c>
      <c r="AF83" s="140" t="s">
        <v>810</v>
      </c>
      <c r="AG83" s="140" t="s">
        <v>812</v>
      </c>
      <c r="AH83" s="140" t="s">
        <v>471</v>
      </c>
      <c r="AI83" s="140" t="s">
        <v>57</v>
      </c>
      <c r="AJ83" s="140" t="s">
        <v>95</v>
      </c>
      <c r="AK83" s="93">
        <v>15.9</v>
      </c>
      <c r="AL83" s="93">
        <v>6.94</v>
      </c>
      <c r="AM83" s="94">
        <v>-240</v>
      </c>
      <c r="AN83" s="94">
        <v>15240</v>
      </c>
      <c r="AO83" s="93">
        <v>0.2</v>
      </c>
      <c r="AP83" s="93">
        <v>15.3</v>
      </c>
      <c r="AQ83" s="93">
        <v>6.97</v>
      </c>
      <c r="AR83" s="94">
        <v>-277</v>
      </c>
      <c r="AS83" s="94">
        <v>15260</v>
      </c>
      <c r="AT83" s="273">
        <v>0.11</v>
      </c>
      <c r="AU83" s="93">
        <v>14</v>
      </c>
      <c r="AV83" s="93">
        <v>6.99</v>
      </c>
      <c r="AW83" s="94">
        <v>-310</v>
      </c>
      <c r="AX83" s="94">
        <v>15190</v>
      </c>
      <c r="AY83" s="93">
        <v>0.17</v>
      </c>
      <c r="AZ83" s="93"/>
      <c r="BA83" s="93"/>
      <c r="BB83" s="94"/>
      <c r="BC83" s="94"/>
      <c r="BD83" s="93"/>
      <c r="BE83" s="93">
        <v>14</v>
      </c>
      <c r="BF83" s="93">
        <v>6.99</v>
      </c>
      <c r="BG83" s="94">
        <v>-310</v>
      </c>
      <c r="BH83" s="177">
        <f t="shared" si="26"/>
        <v>-95</v>
      </c>
      <c r="BI83" s="94">
        <v>15190</v>
      </c>
      <c r="BJ83" s="93">
        <v>0.17</v>
      </c>
      <c r="BK83" s="83" t="s">
        <v>57</v>
      </c>
      <c r="BL83" s="83" t="s">
        <v>504</v>
      </c>
      <c r="BM83" s="83" t="s">
        <v>62</v>
      </c>
      <c r="BN83" s="83" t="s">
        <v>57</v>
      </c>
      <c r="BO83" s="83" t="s">
        <v>57</v>
      </c>
      <c r="BP83" s="84"/>
      <c r="BQ83" s="83"/>
      <c r="BR83" s="83"/>
      <c r="BS83" s="156"/>
      <c r="BT83" s="156"/>
      <c r="BU83" s="156"/>
      <c r="BV83" s="156"/>
      <c r="BW83" s="156"/>
      <c r="BX83" s="156"/>
      <c r="BY83" s="156"/>
      <c r="BZ83" s="156"/>
      <c r="CA83" s="156"/>
    </row>
    <row r="84" spans="1:82" x14ac:dyDescent="0.2">
      <c r="A84" s="82">
        <v>84</v>
      </c>
      <c r="B84" s="140">
        <f>B83+1</f>
        <v>82</v>
      </c>
      <c r="C84" s="140" t="s">
        <v>102</v>
      </c>
      <c r="D84" s="213" t="s">
        <v>513</v>
      </c>
      <c r="E84" s="213" t="s">
        <v>513</v>
      </c>
      <c r="F84" s="260">
        <f t="shared" si="27"/>
        <v>170607839</v>
      </c>
      <c r="G84" s="83" t="s">
        <v>513</v>
      </c>
      <c r="H84" s="83" t="s">
        <v>476</v>
      </c>
      <c r="I84" s="214">
        <v>42900</v>
      </c>
      <c r="J84" s="112" t="s">
        <v>827</v>
      </c>
      <c r="K84" s="215">
        <v>24</v>
      </c>
      <c r="L84" s="140" t="s">
        <v>65</v>
      </c>
      <c r="M84" s="85">
        <v>125</v>
      </c>
      <c r="N84" s="89">
        <v>14.5</v>
      </c>
      <c r="O84" s="143">
        <v>131.03100000000001</v>
      </c>
      <c r="P84" s="134">
        <v>6.9</v>
      </c>
      <c r="Q84" s="243">
        <f t="shared" si="28"/>
        <v>124.131</v>
      </c>
      <c r="R84" s="216" t="s">
        <v>57</v>
      </c>
      <c r="S84" s="83" t="s">
        <v>58</v>
      </c>
      <c r="T84" s="83" t="s">
        <v>59</v>
      </c>
      <c r="U84" s="134">
        <v>10</v>
      </c>
      <c r="V84" s="217">
        <v>0.62222222222222223</v>
      </c>
      <c r="W84" s="217">
        <v>0.63402777777777775</v>
      </c>
      <c r="X84" s="129">
        <v>17</v>
      </c>
      <c r="Y84" s="244">
        <f t="shared" si="29"/>
        <v>1.1805555555555514E-2</v>
      </c>
      <c r="Z84" s="132">
        <v>3.2949999999999999</v>
      </c>
      <c r="AA84" s="132">
        <v>3.343</v>
      </c>
      <c r="AB84" s="117">
        <f t="shared" si="19"/>
        <v>48.000000000000043</v>
      </c>
      <c r="AC84" s="247">
        <f t="shared" si="30"/>
        <v>2.8235294117647083</v>
      </c>
      <c r="AD84" s="134">
        <v>7.55</v>
      </c>
      <c r="AE84" s="243">
        <f t="shared" si="31"/>
        <v>0.64999999999999947</v>
      </c>
      <c r="AF84" s="140" t="s">
        <v>810</v>
      </c>
      <c r="AG84" s="140" t="s">
        <v>812</v>
      </c>
      <c r="AH84" s="140" t="s">
        <v>471</v>
      </c>
      <c r="AI84" s="140" t="s">
        <v>57</v>
      </c>
      <c r="AJ84" s="140" t="s">
        <v>95</v>
      </c>
      <c r="AK84" s="93">
        <v>15</v>
      </c>
      <c r="AL84" s="93">
        <v>8.16</v>
      </c>
      <c r="AM84" s="94">
        <v>-283</v>
      </c>
      <c r="AN84" s="94">
        <v>13440</v>
      </c>
      <c r="AO84" s="273">
        <v>0.24</v>
      </c>
      <c r="AP84" s="93">
        <v>15.1</v>
      </c>
      <c r="AQ84" s="93">
        <v>8.18</v>
      </c>
      <c r="AR84" s="94">
        <v>-286</v>
      </c>
      <c r="AS84" s="94">
        <v>13490</v>
      </c>
      <c r="AT84" s="273">
        <v>0.17</v>
      </c>
      <c r="AU84" s="93">
        <v>13.8</v>
      </c>
      <c r="AV84" s="93">
        <v>8.15</v>
      </c>
      <c r="AW84" s="94">
        <v>-920</v>
      </c>
      <c r="AX84" s="94">
        <v>13820</v>
      </c>
      <c r="AY84" s="273" t="s">
        <v>440</v>
      </c>
      <c r="AZ84" s="93"/>
      <c r="BA84" s="93"/>
      <c r="BB84" s="94"/>
      <c r="BC84" s="94"/>
      <c r="BD84" s="93"/>
      <c r="BE84" s="93">
        <v>13.8</v>
      </c>
      <c r="BF84" s="93">
        <v>8.15</v>
      </c>
      <c r="BG84" s="94">
        <v>-320</v>
      </c>
      <c r="BH84" s="177">
        <f t="shared" si="26"/>
        <v>-105</v>
      </c>
      <c r="BI84" s="94">
        <v>13820</v>
      </c>
      <c r="BJ84" s="273" t="s">
        <v>440</v>
      </c>
      <c r="BK84" s="140" t="s">
        <v>57</v>
      </c>
      <c r="BL84" s="83" t="s">
        <v>504</v>
      </c>
      <c r="BM84" s="83" t="s">
        <v>62</v>
      </c>
      <c r="BN84" s="83" t="s">
        <v>57</v>
      </c>
      <c r="BO84" s="83" t="s">
        <v>57</v>
      </c>
      <c r="BP84" s="84"/>
      <c r="BQ84" s="83"/>
      <c r="BR84" s="83"/>
      <c r="BS84" s="156"/>
      <c r="BT84" s="156"/>
      <c r="BU84" s="156"/>
      <c r="BV84" s="156"/>
      <c r="BW84" s="156"/>
      <c r="BX84" s="156"/>
      <c r="BY84" s="156"/>
      <c r="BZ84" s="156"/>
      <c r="CA84" s="156"/>
    </row>
    <row r="85" spans="1:82" x14ac:dyDescent="0.2">
      <c r="A85" s="82">
        <v>85</v>
      </c>
      <c r="B85" s="140">
        <f>B84+1</f>
        <v>83</v>
      </c>
      <c r="C85" s="140" t="s">
        <v>102</v>
      </c>
      <c r="D85" s="213" t="s">
        <v>627</v>
      </c>
      <c r="E85" s="213" t="s">
        <v>771</v>
      </c>
      <c r="F85" s="260">
        <f t="shared" si="27"/>
        <v>170607840</v>
      </c>
      <c r="G85" s="82" t="s">
        <v>627</v>
      </c>
      <c r="H85" s="140" t="s">
        <v>476</v>
      </c>
      <c r="I85" s="214">
        <v>42893</v>
      </c>
      <c r="J85" s="112" t="s">
        <v>830</v>
      </c>
      <c r="K85" s="215">
        <v>18</v>
      </c>
      <c r="L85" s="84" t="s">
        <v>65</v>
      </c>
      <c r="M85" s="211">
        <v>125</v>
      </c>
      <c r="N85" s="89">
        <v>15.58</v>
      </c>
      <c r="O85" s="143">
        <v>122.4</v>
      </c>
      <c r="P85" s="134">
        <v>6.7</v>
      </c>
      <c r="Q85" s="243">
        <f t="shared" si="28"/>
        <v>115.7</v>
      </c>
      <c r="R85" s="218" t="s">
        <v>57</v>
      </c>
      <c r="S85" s="83" t="s">
        <v>58</v>
      </c>
      <c r="T85" s="83" t="s">
        <v>59</v>
      </c>
      <c r="U85" s="129">
        <v>12</v>
      </c>
      <c r="V85" s="217">
        <v>0.41944444444444445</v>
      </c>
      <c r="W85" s="217">
        <v>0.43402777777777773</v>
      </c>
      <c r="X85" s="129">
        <v>21</v>
      </c>
      <c r="Y85" s="244">
        <f t="shared" si="29"/>
        <v>1.4583333333333282E-2</v>
      </c>
      <c r="Z85" s="132">
        <v>0.68400000000000005</v>
      </c>
      <c r="AA85" s="129">
        <v>0.70699999999999996</v>
      </c>
      <c r="AB85" s="117">
        <f t="shared" si="19"/>
        <v>22.999999999999908</v>
      </c>
      <c r="AC85" s="247">
        <f t="shared" si="30"/>
        <v>1.0952380952380909</v>
      </c>
      <c r="AD85" s="134">
        <v>9.9</v>
      </c>
      <c r="AE85" s="243">
        <f t="shared" si="31"/>
        <v>3.2</v>
      </c>
      <c r="AF85" s="140" t="s">
        <v>810</v>
      </c>
      <c r="AG85" s="140" t="s">
        <v>812</v>
      </c>
      <c r="AH85" s="140" t="s">
        <v>471</v>
      </c>
      <c r="AI85" s="140" t="s">
        <v>66</v>
      </c>
      <c r="AJ85" s="219" t="s">
        <v>95</v>
      </c>
      <c r="AK85" s="93">
        <v>14.1</v>
      </c>
      <c r="AL85" s="93">
        <v>6.96</v>
      </c>
      <c r="AM85" s="94">
        <v>-145</v>
      </c>
      <c r="AN85" s="94">
        <v>29900</v>
      </c>
      <c r="AO85" s="93">
        <v>0.34</v>
      </c>
      <c r="AP85" s="93">
        <v>14.1</v>
      </c>
      <c r="AQ85" s="93">
        <v>7.08</v>
      </c>
      <c r="AR85" s="94">
        <v>-171</v>
      </c>
      <c r="AS85" s="94">
        <v>29400</v>
      </c>
      <c r="AT85" s="149" t="s">
        <v>815</v>
      </c>
      <c r="AU85" s="93">
        <v>14.2</v>
      </c>
      <c r="AV85" s="93">
        <v>7.08</v>
      </c>
      <c r="AW85" s="94">
        <v>-154</v>
      </c>
      <c r="AX85" s="94">
        <v>29400</v>
      </c>
      <c r="AY85" s="149" t="s">
        <v>815</v>
      </c>
      <c r="AZ85" s="93"/>
      <c r="BA85" s="94"/>
      <c r="BB85" s="94"/>
      <c r="BC85" s="93"/>
      <c r="BD85" s="93"/>
      <c r="BE85" s="93">
        <v>14.2</v>
      </c>
      <c r="BF85" s="93">
        <v>7.08</v>
      </c>
      <c r="BG85" s="94">
        <v>-154</v>
      </c>
      <c r="BH85" s="177">
        <f t="shared" si="26"/>
        <v>60</v>
      </c>
      <c r="BI85" s="94">
        <v>29400</v>
      </c>
      <c r="BJ85" s="149" t="s">
        <v>815</v>
      </c>
      <c r="BK85" s="140" t="s">
        <v>57</v>
      </c>
      <c r="BL85" s="84" t="s">
        <v>504</v>
      </c>
      <c r="BM85" s="83" t="s">
        <v>62</v>
      </c>
      <c r="BN85" s="83" t="s">
        <v>57</v>
      </c>
      <c r="BO85" s="83" t="s">
        <v>57</v>
      </c>
      <c r="BP85" s="112"/>
      <c r="BQ85" s="83"/>
      <c r="BR85" s="83"/>
      <c r="BS85" s="156"/>
      <c r="BT85" s="156"/>
      <c r="BU85" s="156"/>
      <c r="BV85" s="156"/>
      <c r="BW85" s="156"/>
      <c r="BX85" s="156"/>
      <c r="BY85" s="156"/>
      <c r="BZ85" s="156"/>
      <c r="CA85" s="156"/>
    </row>
    <row r="86" spans="1:82" x14ac:dyDescent="0.2">
      <c r="A86" s="82">
        <v>86</v>
      </c>
      <c r="B86" s="140">
        <f>B85+1</f>
        <v>84</v>
      </c>
      <c r="C86" s="140" t="s">
        <v>102</v>
      </c>
      <c r="D86" s="213" t="s">
        <v>652</v>
      </c>
      <c r="E86" s="213" t="s">
        <v>652</v>
      </c>
      <c r="F86" s="260">
        <f t="shared" si="27"/>
        <v>170607841</v>
      </c>
      <c r="G86" s="213" t="s">
        <v>652</v>
      </c>
      <c r="H86" s="140" t="s">
        <v>476</v>
      </c>
      <c r="I86" s="214">
        <v>42898</v>
      </c>
      <c r="J86" s="112" t="s">
        <v>827</v>
      </c>
      <c r="K86" s="215">
        <v>23</v>
      </c>
      <c r="L86" s="84" t="s">
        <v>65</v>
      </c>
      <c r="M86" s="211">
        <v>125</v>
      </c>
      <c r="N86" s="89">
        <v>13.8</v>
      </c>
      <c r="O86" s="143">
        <v>124.1</v>
      </c>
      <c r="P86" s="134">
        <v>5.43</v>
      </c>
      <c r="Q86" s="243">
        <f t="shared" si="28"/>
        <v>118.66999999999999</v>
      </c>
      <c r="R86" s="140" t="s">
        <v>57</v>
      </c>
      <c r="S86" s="83" t="s">
        <v>58</v>
      </c>
      <c r="T86" s="83" t="s">
        <v>59</v>
      </c>
      <c r="U86" s="150">
        <v>10</v>
      </c>
      <c r="V86" s="217">
        <v>0.59236111111111112</v>
      </c>
      <c r="W86" s="217">
        <v>0.60555555555555551</v>
      </c>
      <c r="X86" s="129">
        <v>19</v>
      </c>
      <c r="Y86" s="244">
        <f t="shared" si="29"/>
        <v>1.3194444444444398E-2</v>
      </c>
      <c r="Z86" s="143">
        <v>2.4489999999999998</v>
      </c>
      <c r="AA86" s="129">
        <v>2.5150000000000001</v>
      </c>
      <c r="AB86" s="117">
        <f t="shared" si="19"/>
        <v>66.000000000000284</v>
      </c>
      <c r="AC86" s="247">
        <f t="shared" si="30"/>
        <v>3.4736842105263306</v>
      </c>
      <c r="AD86" s="134">
        <v>9.08</v>
      </c>
      <c r="AE86" s="243">
        <f t="shared" si="31"/>
        <v>3.6500000000000004</v>
      </c>
      <c r="AF86" s="140" t="s">
        <v>810</v>
      </c>
      <c r="AG86" s="140" t="s">
        <v>812</v>
      </c>
      <c r="AH86" s="140" t="s">
        <v>60</v>
      </c>
      <c r="AI86" s="140" t="s">
        <v>57</v>
      </c>
      <c r="AJ86" s="219" t="s">
        <v>61</v>
      </c>
      <c r="AK86" s="93">
        <v>15.6</v>
      </c>
      <c r="AL86" s="93">
        <v>7.51</v>
      </c>
      <c r="AM86" s="94">
        <v>-84</v>
      </c>
      <c r="AN86" s="94">
        <v>2420</v>
      </c>
      <c r="AO86" s="93">
        <v>3.86</v>
      </c>
      <c r="AP86" s="93">
        <v>16.2</v>
      </c>
      <c r="AQ86" s="93">
        <v>7.49</v>
      </c>
      <c r="AR86" s="94">
        <v>-68</v>
      </c>
      <c r="AS86" s="94">
        <v>2430</v>
      </c>
      <c r="AT86" s="93">
        <v>3.76</v>
      </c>
      <c r="AU86" s="93">
        <v>16.3</v>
      </c>
      <c r="AV86" s="93">
        <v>7.46</v>
      </c>
      <c r="AW86" s="94">
        <v>-54</v>
      </c>
      <c r="AX86" s="94">
        <v>2450</v>
      </c>
      <c r="AY86" s="93">
        <v>3.55</v>
      </c>
      <c r="AZ86" s="93"/>
      <c r="BA86" s="94"/>
      <c r="BB86" s="94"/>
      <c r="BC86" s="93"/>
      <c r="BD86" s="93"/>
      <c r="BE86" s="93">
        <v>16.3</v>
      </c>
      <c r="BF86" s="93">
        <v>7.46</v>
      </c>
      <c r="BG86" s="94">
        <v>-54</v>
      </c>
      <c r="BH86" s="177">
        <f t="shared" si="26"/>
        <v>159</v>
      </c>
      <c r="BI86" s="94">
        <v>2450</v>
      </c>
      <c r="BJ86" s="93">
        <v>3.55</v>
      </c>
      <c r="BK86" s="140" t="s">
        <v>57</v>
      </c>
      <c r="BL86" s="83" t="s">
        <v>504</v>
      </c>
      <c r="BM86" s="83" t="s">
        <v>62</v>
      </c>
      <c r="BN86" s="83" t="s">
        <v>57</v>
      </c>
      <c r="BO86" s="83" t="s">
        <v>57</v>
      </c>
      <c r="BP86" s="220"/>
      <c r="BQ86" s="83"/>
      <c r="BR86" s="83"/>
      <c r="BS86" s="156"/>
      <c r="BT86" s="156"/>
      <c r="BU86" s="156"/>
      <c r="BV86" s="156"/>
      <c r="BW86" s="156"/>
      <c r="BX86" s="156"/>
      <c r="BY86" s="156"/>
      <c r="BZ86" s="156"/>
    </row>
    <row r="87" spans="1:82" x14ac:dyDescent="0.2">
      <c r="A87" s="82">
        <v>75</v>
      </c>
      <c r="B87" s="140">
        <f>B75+1</f>
        <v>79</v>
      </c>
      <c r="C87" s="140" t="s">
        <v>102</v>
      </c>
      <c r="D87" s="213" t="s">
        <v>788</v>
      </c>
      <c r="E87" s="213" t="s">
        <v>644</v>
      </c>
      <c r="F87" s="260">
        <f t="shared" si="27"/>
        <v>170607842</v>
      </c>
      <c r="G87" s="112" t="s">
        <v>626</v>
      </c>
      <c r="H87" s="112" t="s">
        <v>476</v>
      </c>
      <c r="I87" s="144">
        <v>42898</v>
      </c>
      <c r="J87" s="112" t="s">
        <v>827</v>
      </c>
      <c r="K87" s="145">
        <v>23</v>
      </c>
      <c r="L87" s="84" t="s">
        <v>65</v>
      </c>
      <c r="M87" s="211">
        <v>125</v>
      </c>
      <c r="N87" s="137">
        <v>7.5</v>
      </c>
      <c r="O87" s="143">
        <v>125.7</v>
      </c>
      <c r="P87" s="137">
        <v>5.13</v>
      </c>
      <c r="Q87" s="248">
        <f t="shared" si="28"/>
        <v>120.57000000000001</v>
      </c>
      <c r="R87" s="225" t="s">
        <v>57</v>
      </c>
      <c r="S87" s="140" t="s">
        <v>58</v>
      </c>
      <c r="T87" s="140" t="s">
        <v>59</v>
      </c>
      <c r="U87" s="137">
        <v>6</v>
      </c>
      <c r="V87" s="148">
        <v>0.55555555555555558</v>
      </c>
      <c r="W87" s="148">
        <v>0.56736111111111109</v>
      </c>
      <c r="X87" s="150">
        <v>17</v>
      </c>
      <c r="Y87" s="245">
        <f t="shared" si="29"/>
        <v>1.1805555555555514E-2</v>
      </c>
      <c r="Z87" s="132">
        <v>2.2200000000000002</v>
      </c>
      <c r="AA87" s="143">
        <v>2.3420000000000001</v>
      </c>
      <c r="AB87" s="117">
        <f t="shared" si="19"/>
        <v>121.99999999999989</v>
      </c>
      <c r="AC87" s="250">
        <f t="shared" si="30"/>
        <v>7.1764705882352873</v>
      </c>
      <c r="AD87" s="137">
        <v>5.34</v>
      </c>
      <c r="AE87" s="248">
        <f t="shared" si="31"/>
        <v>0.20999999999999996</v>
      </c>
      <c r="AF87" s="140" t="s">
        <v>810</v>
      </c>
      <c r="AG87" s="140" t="s">
        <v>812</v>
      </c>
      <c r="AH87" s="140" t="s">
        <v>60</v>
      </c>
      <c r="AI87" s="140" t="s">
        <v>57</v>
      </c>
      <c r="AJ87" s="140" t="s">
        <v>61</v>
      </c>
      <c r="AK87" s="149">
        <v>12.9</v>
      </c>
      <c r="AL87" s="149">
        <v>7.29</v>
      </c>
      <c r="AM87" s="211">
        <v>-84</v>
      </c>
      <c r="AN87" s="211">
        <v>2160</v>
      </c>
      <c r="AO87" s="149">
        <v>0.14000000000000001</v>
      </c>
      <c r="AP87" s="149">
        <v>12.9</v>
      </c>
      <c r="AQ87" s="149">
        <v>7.3</v>
      </c>
      <c r="AR87" s="211">
        <v>-91</v>
      </c>
      <c r="AS87" s="211">
        <v>2150</v>
      </c>
      <c r="AT87" s="149">
        <v>0.11</v>
      </c>
      <c r="AU87" s="149">
        <v>12.8</v>
      </c>
      <c r="AV87" s="149">
        <v>7.3</v>
      </c>
      <c r="AW87" s="211">
        <v>-92</v>
      </c>
      <c r="AX87" s="211">
        <v>2140</v>
      </c>
      <c r="AY87" s="149">
        <v>0.1</v>
      </c>
      <c r="AZ87" s="149"/>
      <c r="BA87" s="149"/>
      <c r="BB87" s="211"/>
      <c r="BC87" s="211"/>
      <c r="BD87" s="149"/>
      <c r="BE87" s="149">
        <v>12.8</v>
      </c>
      <c r="BF87" s="149">
        <v>7.3</v>
      </c>
      <c r="BG87" s="94">
        <v>-92</v>
      </c>
      <c r="BH87" s="177">
        <f t="shared" si="26"/>
        <v>123</v>
      </c>
      <c r="BI87" s="211">
        <v>2140</v>
      </c>
      <c r="BJ87" s="149">
        <v>0.1</v>
      </c>
      <c r="BK87" s="140" t="s">
        <v>57</v>
      </c>
      <c r="BL87" s="140" t="s">
        <v>504</v>
      </c>
      <c r="BM87" s="140" t="s">
        <v>62</v>
      </c>
      <c r="BN87" s="140" t="s">
        <v>57</v>
      </c>
      <c r="BO87" s="140" t="s">
        <v>786</v>
      </c>
      <c r="BP87" s="140"/>
      <c r="BQ87" s="140"/>
      <c r="BR87" s="140"/>
      <c r="BS87" s="140"/>
      <c r="BT87" s="140"/>
      <c r="BU87" s="140"/>
      <c r="BV87" s="140"/>
      <c r="BW87" s="140"/>
      <c r="BX87" s="141"/>
      <c r="BY87" s="141"/>
      <c r="BZ87" s="141"/>
      <c r="CA87" s="141"/>
      <c r="CB87" s="141"/>
    </row>
    <row r="88" spans="1:82" x14ac:dyDescent="0.2">
      <c r="A88" s="82">
        <v>87</v>
      </c>
      <c r="B88" s="140">
        <f>B86+1</f>
        <v>85</v>
      </c>
      <c r="C88" s="140" t="s">
        <v>102</v>
      </c>
      <c r="D88" s="213" t="s">
        <v>628</v>
      </c>
      <c r="E88" s="213" t="s">
        <v>628</v>
      </c>
      <c r="F88" s="260">
        <f t="shared" si="27"/>
        <v>170607843</v>
      </c>
      <c r="G88" s="213" t="s">
        <v>628</v>
      </c>
      <c r="H88" s="140" t="s">
        <v>476</v>
      </c>
      <c r="I88" s="144">
        <v>42898</v>
      </c>
      <c r="J88" s="112" t="s">
        <v>827</v>
      </c>
      <c r="K88" s="145">
        <v>23</v>
      </c>
      <c r="L88" s="84" t="s">
        <v>65</v>
      </c>
      <c r="M88" s="211">
        <v>125</v>
      </c>
      <c r="N88" s="89">
        <v>27.95</v>
      </c>
      <c r="O88" s="143">
        <v>125.5</v>
      </c>
      <c r="P88" s="134">
        <v>5.93</v>
      </c>
      <c r="Q88" s="243">
        <f t="shared" si="28"/>
        <v>119.57</v>
      </c>
      <c r="R88" s="140" t="s">
        <v>57</v>
      </c>
      <c r="S88" s="83" t="s">
        <v>58</v>
      </c>
      <c r="T88" s="83" t="s">
        <v>59</v>
      </c>
      <c r="U88" s="129">
        <v>10.5</v>
      </c>
      <c r="V88" s="217">
        <v>0.54027777777777775</v>
      </c>
      <c r="W88" s="217">
        <v>0.55347222222222225</v>
      </c>
      <c r="X88" s="129">
        <v>19</v>
      </c>
      <c r="Y88" s="244">
        <f t="shared" si="29"/>
        <v>1.3194444444444509E-2</v>
      </c>
      <c r="Z88" s="140">
        <v>2.19</v>
      </c>
      <c r="AA88" s="129">
        <v>2.2200000000000002</v>
      </c>
      <c r="AB88" s="117">
        <f t="shared" si="19"/>
        <v>30.000000000000249</v>
      </c>
      <c r="AC88" s="247">
        <f t="shared" si="30"/>
        <v>1.5789473684210658</v>
      </c>
      <c r="AD88" s="134">
        <v>8.65</v>
      </c>
      <c r="AE88" s="243">
        <f t="shared" si="31"/>
        <v>2.7200000000000006</v>
      </c>
      <c r="AF88" s="140" t="s">
        <v>810</v>
      </c>
      <c r="AG88" s="140" t="s">
        <v>812</v>
      </c>
      <c r="AH88" s="140" t="s">
        <v>60</v>
      </c>
      <c r="AI88" s="140" t="s">
        <v>57</v>
      </c>
      <c r="AJ88" s="140" t="s">
        <v>472</v>
      </c>
      <c r="AK88" s="93">
        <v>14.9</v>
      </c>
      <c r="AL88" s="93">
        <v>7.17</v>
      </c>
      <c r="AM88" s="94">
        <v>-100</v>
      </c>
      <c r="AN88" s="94">
        <v>3570</v>
      </c>
      <c r="AO88" s="93">
        <v>0.3</v>
      </c>
      <c r="AP88" s="93">
        <v>15.5</v>
      </c>
      <c r="AQ88" s="93">
        <v>7.17</v>
      </c>
      <c r="AR88" s="94">
        <v>-99</v>
      </c>
      <c r="AS88" s="94">
        <v>3570</v>
      </c>
      <c r="AT88" s="93">
        <v>0.31</v>
      </c>
      <c r="AU88" s="93">
        <v>16.399999999999999</v>
      </c>
      <c r="AV88" s="93">
        <v>7.16</v>
      </c>
      <c r="AW88" s="94">
        <v>-101</v>
      </c>
      <c r="AX88" s="94">
        <v>3560</v>
      </c>
      <c r="AY88" s="93">
        <v>0.39</v>
      </c>
      <c r="AZ88" s="93"/>
      <c r="BA88" s="94"/>
      <c r="BB88" s="94"/>
      <c r="BC88" s="93"/>
      <c r="BD88" s="93"/>
      <c r="BE88" s="93">
        <v>16.399999999999999</v>
      </c>
      <c r="BF88" s="93">
        <v>7.16</v>
      </c>
      <c r="BG88" s="94">
        <v>-101</v>
      </c>
      <c r="BH88" s="177">
        <f t="shared" si="26"/>
        <v>112</v>
      </c>
      <c r="BI88" s="94">
        <v>3560</v>
      </c>
      <c r="BJ88" s="239">
        <v>0.39</v>
      </c>
      <c r="BK88" s="140" t="s">
        <v>57</v>
      </c>
      <c r="BL88" s="83" t="s">
        <v>504</v>
      </c>
      <c r="BM88" s="83" t="s">
        <v>62</v>
      </c>
      <c r="BN88" s="83" t="s">
        <v>57</v>
      </c>
      <c r="BO88" s="83" t="s">
        <v>57</v>
      </c>
      <c r="BP88" s="220"/>
      <c r="BQ88" s="83"/>
      <c r="BR88" s="83"/>
      <c r="BS88" s="156"/>
      <c r="BT88" s="156"/>
      <c r="BU88" s="156"/>
      <c r="BV88" s="156"/>
      <c r="BW88" s="156"/>
      <c r="BX88" s="157"/>
      <c r="BY88" s="157"/>
      <c r="BZ88" s="157"/>
      <c r="CA88" s="157"/>
      <c r="CB88" s="157"/>
      <c r="CC88" s="157"/>
      <c r="CD88" s="157"/>
    </row>
    <row r="89" spans="1:82" x14ac:dyDescent="0.2">
      <c r="A89" s="82">
        <v>88</v>
      </c>
      <c r="B89" s="140">
        <f t="shared" ref="B89:B100" si="32">B88+1</f>
        <v>86</v>
      </c>
      <c r="C89" s="140" t="s">
        <v>102</v>
      </c>
      <c r="D89" s="213" t="s">
        <v>630</v>
      </c>
      <c r="E89" s="213" t="s">
        <v>630</v>
      </c>
      <c r="F89" s="260">
        <f t="shared" si="27"/>
        <v>170607844</v>
      </c>
      <c r="G89" s="213" t="s">
        <v>630</v>
      </c>
      <c r="H89" s="140" t="s">
        <v>476</v>
      </c>
      <c r="I89" s="144">
        <v>42894</v>
      </c>
      <c r="J89" s="112" t="s">
        <v>827</v>
      </c>
      <c r="K89" s="145">
        <v>23</v>
      </c>
      <c r="L89" s="84" t="s">
        <v>65</v>
      </c>
      <c r="M89" s="150">
        <v>125</v>
      </c>
      <c r="N89" s="140" t="s">
        <v>67</v>
      </c>
      <c r="O89" s="321">
        <v>138.87</v>
      </c>
      <c r="P89" s="252">
        <v>11.78</v>
      </c>
      <c r="Q89" s="243">
        <f t="shared" si="28"/>
        <v>127.09</v>
      </c>
      <c r="R89" s="140" t="s">
        <v>57</v>
      </c>
      <c r="S89" s="140" t="s">
        <v>58</v>
      </c>
      <c r="T89" s="140" t="s">
        <v>59</v>
      </c>
      <c r="U89" s="140">
        <v>17</v>
      </c>
      <c r="V89" s="233">
        <v>0.52083333333333337</v>
      </c>
      <c r="W89" s="233">
        <v>0.53472222222222221</v>
      </c>
      <c r="X89" s="140">
        <v>20</v>
      </c>
      <c r="Y89" s="245">
        <f t="shared" si="29"/>
        <v>1.388888888888884E-2</v>
      </c>
      <c r="Z89" s="132">
        <v>1.3779999999999999</v>
      </c>
      <c r="AA89" s="140">
        <v>1.4179999999999999</v>
      </c>
      <c r="AB89" s="117">
        <f t="shared" si="19"/>
        <v>40.000000000000036</v>
      </c>
      <c r="AC89" s="250">
        <f t="shared" si="30"/>
        <v>2.0000000000000018</v>
      </c>
      <c r="AD89" s="140">
        <v>15.79</v>
      </c>
      <c r="AE89" s="248">
        <f t="shared" si="31"/>
        <v>4.01</v>
      </c>
      <c r="AF89" s="140" t="s">
        <v>810</v>
      </c>
      <c r="AG89" s="140" t="s">
        <v>812</v>
      </c>
      <c r="AH89" s="140" t="s">
        <v>60</v>
      </c>
      <c r="AI89" s="140" t="s">
        <v>57</v>
      </c>
      <c r="AJ89" s="140" t="s">
        <v>472</v>
      </c>
      <c r="AK89" s="93">
        <v>14.3</v>
      </c>
      <c r="AL89" s="240">
        <v>7.31</v>
      </c>
      <c r="AM89" s="211">
        <v>-229</v>
      </c>
      <c r="AN89" s="211">
        <v>5530</v>
      </c>
      <c r="AO89" s="253">
        <v>0.5</v>
      </c>
      <c r="AP89" s="93">
        <v>14.9</v>
      </c>
      <c r="AQ89" s="240">
        <v>7.33</v>
      </c>
      <c r="AR89" s="211">
        <v>-253</v>
      </c>
      <c r="AS89" s="211">
        <v>5520</v>
      </c>
      <c r="AT89" s="253">
        <v>0.32</v>
      </c>
      <c r="AU89" s="240">
        <v>15.2</v>
      </c>
      <c r="AV89" s="240">
        <v>7.34</v>
      </c>
      <c r="AW89" s="211">
        <v>-257</v>
      </c>
      <c r="AX89" s="211">
        <v>5520</v>
      </c>
      <c r="AY89" s="253">
        <v>0.3</v>
      </c>
      <c r="AZ89" s="140"/>
      <c r="BA89" s="140"/>
      <c r="BB89" s="241"/>
      <c r="BC89" s="140"/>
      <c r="BD89" s="140"/>
      <c r="BE89" s="93">
        <v>15.2</v>
      </c>
      <c r="BF89" s="240">
        <v>7.34</v>
      </c>
      <c r="BG89" s="94">
        <v>-257</v>
      </c>
      <c r="BH89" s="177">
        <f t="shared" si="26"/>
        <v>-43</v>
      </c>
      <c r="BI89" s="211">
        <v>5520</v>
      </c>
      <c r="BJ89" s="149">
        <v>0.3</v>
      </c>
      <c r="BK89" s="140" t="s">
        <v>57</v>
      </c>
      <c r="BL89" s="140" t="s">
        <v>504</v>
      </c>
      <c r="BM89" s="140" t="s">
        <v>62</v>
      </c>
      <c r="BN89" s="140" t="s">
        <v>57</v>
      </c>
      <c r="BO89" s="140" t="s">
        <v>57</v>
      </c>
      <c r="BP89" s="112"/>
      <c r="BQ89" s="140"/>
      <c r="BR89" s="140"/>
      <c r="BS89" s="140"/>
      <c r="BT89" s="140"/>
      <c r="BU89" s="140"/>
      <c r="BV89" s="140"/>
      <c r="BW89" s="140"/>
      <c r="BX89" s="158"/>
      <c r="BY89" s="158"/>
      <c r="BZ89" s="158"/>
      <c r="CA89" s="158"/>
      <c r="CB89" s="158"/>
      <c r="CC89" s="158"/>
      <c r="CD89" s="158"/>
    </row>
    <row r="90" spans="1:82" x14ac:dyDescent="0.2">
      <c r="A90" s="276">
        <v>89</v>
      </c>
      <c r="B90" s="159">
        <f t="shared" si="32"/>
        <v>87</v>
      </c>
      <c r="C90" s="159" t="s">
        <v>102</v>
      </c>
      <c r="D90" s="277" t="s">
        <v>629</v>
      </c>
      <c r="E90" s="277" t="s">
        <v>629</v>
      </c>
      <c r="F90" s="261">
        <f t="shared" si="27"/>
        <v>170607845</v>
      </c>
      <c r="G90" s="277" t="s">
        <v>629</v>
      </c>
      <c r="H90" s="159" t="s">
        <v>476</v>
      </c>
      <c r="I90" s="278">
        <v>42893</v>
      </c>
      <c r="J90" s="161" t="s">
        <v>816</v>
      </c>
      <c r="K90" s="279">
        <v>14</v>
      </c>
      <c r="L90" s="159" t="s">
        <v>65</v>
      </c>
      <c r="M90" s="162">
        <v>125</v>
      </c>
      <c r="N90" s="163" t="s">
        <v>67</v>
      </c>
      <c r="O90" s="262">
        <v>126.25</v>
      </c>
      <c r="P90" s="280" t="s">
        <v>67</v>
      </c>
      <c r="Q90" s="163" t="s">
        <v>67</v>
      </c>
      <c r="R90" s="159" t="s">
        <v>57</v>
      </c>
      <c r="S90" s="160" t="s">
        <v>58</v>
      </c>
      <c r="T90" s="160" t="s">
        <v>59</v>
      </c>
      <c r="U90" s="281" t="s">
        <v>67</v>
      </c>
      <c r="V90" s="282" t="s">
        <v>67</v>
      </c>
      <c r="W90" s="282" t="s">
        <v>67</v>
      </c>
      <c r="X90" s="281" t="s">
        <v>67</v>
      </c>
      <c r="Y90" s="165" t="s">
        <v>67</v>
      </c>
      <c r="Z90" s="283" t="s">
        <v>67</v>
      </c>
      <c r="AA90" s="281" t="s">
        <v>67</v>
      </c>
      <c r="AB90" s="263" t="s">
        <v>67</v>
      </c>
      <c r="AC90" s="166" t="s">
        <v>67</v>
      </c>
      <c r="AD90" s="280" t="s">
        <v>67</v>
      </c>
      <c r="AE90" s="163" t="s">
        <v>67</v>
      </c>
      <c r="AF90" s="159" t="s">
        <v>67</v>
      </c>
      <c r="AG90" s="159" t="s">
        <v>67</v>
      </c>
      <c r="AH90" s="159" t="s">
        <v>67</v>
      </c>
      <c r="AI90" s="159" t="s">
        <v>67</v>
      </c>
      <c r="AJ90" s="284" t="s">
        <v>67</v>
      </c>
      <c r="AK90" s="174" t="s">
        <v>67</v>
      </c>
      <c r="AL90" s="174" t="s">
        <v>67</v>
      </c>
      <c r="AM90" s="175" t="s">
        <v>67</v>
      </c>
      <c r="AN90" s="175" t="s">
        <v>67</v>
      </c>
      <c r="AO90" s="174" t="s">
        <v>67</v>
      </c>
      <c r="AP90" s="174" t="s">
        <v>67</v>
      </c>
      <c r="AQ90" s="174" t="s">
        <v>67</v>
      </c>
      <c r="AR90" s="175" t="s">
        <v>67</v>
      </c>
      <c r="AS90" s="175" t="s">
        <v>67</v>
      </c>
      <c r="AT90" s="174" t="s">
        <v>67</v>
      </c>
      <c r="AU90" s="174" t="s">
        <v>67</v>
      </c>
      <c r="AV90" s="174" t="s">
        <v>67</v>
      </c>
      <c r="AW90" s="175" t="s">
        <v>67</v>
      </c>
      <c r="AX90" s="175" t="s">
        <v>67</v>
      </c>
      <c r="AY90" s="174" t="s">
        <v>67</v>
      </c>
      <c r="AZ90" s="174"/>
      <c r="BA90" s="175"/>
      <c r="BB90" s="175"/>
      <c r="BC90" s="174"/>
      <c r="BD90" s="174"/>
      <c r="BE90" s="174" t="s">
        <v>67</v>
      </c>
      <c r="BF90" s="174" t="s">
        <v>67</v>
      </c>
      <c r="BG90" s="175" t="s">
        <v>67</v>
      </c>
      <c r="BH90" s="285" t="s">
        <v>67</v>
      </c>
      <c r="BI90" s="175" t="s">
        <v>67</v>
      </c>
      <c r="BJ90" s="166" t="s">
        <v>67</v>
      </c>
      <c r="BK90" s="159" t="s">
        <v>817</v>
      </c>
      <c r="BL90" s="160" t="s">
        <v>67</v>
      </c>
      <c r="BM90" s="160" t="s">
        <v>67</v>
      </c>
      <c r="BN90" s="160" t="s">
        <v>57</v>
      </c>
      <c r="BO90" s="159" t="s">
        <v>817</v>
      </c>
      <c r="BP90" s="220"/>
      <c r="BQ90" s="83"/>
      <c r="BR90" s="83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</row>
    <row r="91" spans="1:82" x14ac:dyDescent="0.2">
      <c r="A91" s="82">
        <v>90</v>
      </c>
      <c r="B91" s="140">
        <f t="shared" si="32"/>
        <v>88</v>
      </c>
      <c r="C91" s="140" t="s">
        <v>102</v>
      </c>
      <c r="D91" s="222" t="s">
        <v>789</v>
      </c>
      <c r="E91" s="222" t="s">
        <v>789</v>
      </c>
      <c r="F91" s="260">
        <f t="shared" si="27"/>
        <v>170607846</v>
      </c>
      <c r="G91" s="222" t="s">
        <v>634</v>
      </c>
      <c r="H91" s="140" t="s">
        <v>476</v>
      </c>
      <c r="I91" s="214">
        <v>42900</v>
      </c>
      <c r="J91" s="112" t="s">
        <v>827</v>
      </c>
      <c r="K91" s="215">
        <v>24</v>
      </c>
      <c r="L91" s="84" t="s">
        <v>65</v>
      </c>
      <c r="M91" s="211">
        <v>125</v>
      </c>
      <c r="N91" s="137">
        <v>13.53</v>
      </c>
      <c r="O91" s="143">
        <v>131.27699999999999</v>
      </c>
      <c r="P91" s="134">
        <v>7.02</v>
      </c>
      <c r="Q91" s="243">
        <f t="shared" ref="Q91:Q100" si="33">O91-P91</f>
        <v>124.25699999999999</v>
      </c>
      <c r="R91" s="140" t="s">
        <v>57</v>
      </c>
      <c r="S91" s="83" t="s">
        <v>58</v>
      </c>
      <c r="T91" s="83" t="s">
        <v>59</v>
      </c>
      <c r="U91" s="93">
        <v>11</v>
      </c>
      <c r="V91" s="217">
        <v>0.61041666666666672</v>
      </c>
      <c r="W91" s="217">
        <v>0.62152777777777779</v>
      </c>
      <c r="X91" s="129">
        <v>16</v>
      </c>
      <c r="Y91" s="244">
        <f t="shared" ref="Y91:Y100" si="34">W91-V91</f>
        <v>1.1111111111111072E-2</v>
      </c>
      <c r="Z91" s="132">
        <v>3.23</v>
      </c>
      <c r="AA91" s="129">
        <v>3.2949999999999999</v>
      </c>
      <c r="AB91" s="117">
        <f t="shared" si="19"/>
        <v>64.999999999999943</v>
      </c>
      <c r="AC91" s="247">
        <f t="shared" ref="AC91:AC100" si="35">AB91/X91</f>
        <v>4.0624999999999964</v>
      </c>
      <c r="AD91" s="134">
        <v>8.57</v>
      </c>
      <c r="AE91" s="243">
        <f t="shared" ref="AE91:AE100" si="36">AD91-P91</f>
        <v>1.5500000000000007</v>
      </c>
      <c r="AF91" s="140" t="s">
        <v>810</v>
      </c>
      <c r="AG91" s="140" t="s">
        <v>812</v>
      </c>
      <c r="AH91" s="140" t="s">
        <v>471</v>
      </c>
      <c r="AI91" s="140" t="s">
        <v>57</v>
      </c>
      <c r="AJ91" s="219" t="s">
        <v>95</v>
      </c>
      <c r="AK91" s="93">
        <v>17.399999999999999</v>
      </c>
      <c r="AL91" s="93">
        <v>8.1300000000000008</v>
      </c>
      <c r="AM91" s="94">
        <v>-346</v>
      </c>
      <c r="AN91" s="94">
        <v>20200</v>
      </c>
      <c r="AO91" s="273">
        <v>0.26</v>
      </c>
      <c r="AP91" s="93">
        <v>18.399999999999999</v>
      </c>
      <c r="AQ91" s="93">
        <v>8.11</v>
      </c>
      <c r="AR91" s="94">
        <v>-340</v>
      </c>
      <c r="AS91" s="94">
        <v>20100</v>
      </c>
      <c r="AT91" s="273">
        <v>0.23</v>
      </c>
      <c r="AU91" s="93">
        <v>16</v>
      </c>
      <c r="AV91" s="93">
        <v>8.15</v>
      </c>
      <c r="AW91" s="94">
        <v>-341</v>
      </c>
      <c r="AX91" s="94">
        <v>20100</v>
      </c>
      <c r="AY91" s="273">
        <v>0.26</v>
      </c>
      <c r="AZ91" s="93"/>
      <c r="BA91" s="94"/>
      <c r="BB91" s="94"/>
      <c r="BC91" s="93"/>
      <c r="BD91" s="93"/>
      <c r="BE91" s="93">
        <v>16</v>
      </c>
      <c r="BF91" s="93">
        <v>8.15</v>
      </c>
      <c r="BG91" s="94">
        <v>-341</v>
      </c>
      <c r="BH91" s="177">
        <f t="shared" si="26"/>
        <v>-128</v>
      </c>
      <c r="BI91" s="94">
        <v>20100</v>
      </c>
      <c r="BJ91" s="273">
        <v>0.26</v>
      </c>
      <c r="BK91" s="140" t="s">
        <v>57</v>
      </c>
      <c r="BL91" s="83" t="s">
        <v>504</v>
      </c>
      <c r="BM91" s="83" t="s">
        <v>62</v>
      </c>
      <c r="BN91" s="83" t="s">
        <v>57</v>
      </c>
      <c r="BO91" s="83" t="s">
        <v>57</v>
      </c>
      <c r="BP91" s="220"/>
      <c r="BQ91" s="83"/>
      <c r="BR91" s="83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</row>
    <row r="92" spans="1:82" x14ac:dyDescent="0.2">
      <c r="A92" s="82">
        <v>91</v>
      </c>
      <c r="B92" s="140">
        <f t="shared" si="32"/>
        <v>89</v>
      </c>
      <c r="C92" s="140" t="s">
        <v>102</v>
      </c>
      <c r="D92" s="222" t="s">
        <v>790</v>
      </c>
      <c r="E92" s="222" t="s">
        <v>790</v>
      </c>
      <c r="F92" s="260">
        <f t="shared" si="27"/>
        <v>170607847</v>
      </c>
      <c r="G92" s="222" t="s">
        <v>635</v>
      </c>
      <c r="H92" s="140" t="s">
        <v>476</v>
      </c>
      <c r="I92" s="214">
        <v>42900</v>
      </c>
      <c r="J92" s="112" t="s">
        <v>827</v>
      </c>
      <c r="K92" s="215">
        <v>24</v>
      </c>
      <c r="L92" s="84" t="s">
        <v>65</v>
      </c>
      <c r="M92" s="211">
        <v>125</v>
      </c>
      <c r="N92" s="137">
        <v>15.05</v>
      </c>
      <c r="O92" s="143">
        <v>131.75800000000001</v>
      </c>
      <c r="P92" s="134">
        <v>7.36</v>
      </c>
      <c r="Q92" s="122">
        <f t="shared" si="33"/>
        <v>124.39800000000001</v>
      </c>
      <c r="R92" s="140" t="s">
        <v>57</v>
      </c>
      <c r="S92" s="83" t="s">
        <v>58</v>
      </c>
      <c r="T92" s="83" t="s">
        <v>59</v>
      </c>
      <c r="U92" s="93">
        <v>11</v>
      </c>
      <c r="V92" s="217">
        <v>0.59375</v>
      </c>
      <c r="W92" s="217">
        <v>0.60763888888888895</v>
      </c>
      <c r="X92" s="129">
        <v>20</v>
      </c>
      <c r="Y92" s="244">
        <f t="shared" si="34"/>
        <v>1.3888888888888951E-2</v>
      </c>
      <c r="Z92" s="132">
        <v>3.14</v>
      </c>
      <c r="AA92" s="129">
        <v>3.2309999999999999</v>
      </c>
      <c r="AB92" s="117">
        <f t="shared" si="19"/>
        <v>90.999999999999744</v>
      </c>
      <c r="AC92" s="247">
        <f t="shared" si="35"/>
        <v>4.5499999999999874</v>
      </c>
      <c r="AD92" s="134">
        <v>9.9700000000000006</v>
      </c>
      <c r="AE92" s="243">
        <f t="shared" si="36"/>
        <v>2.6100000000000003</v>
      </c>
      <c r="AF92" s="140" t="s">
        <v>810</v>
      </c>
      <c r="AG92" s="140" t="s">
        <v>812</v>
      </c>
      <c r="AH92" s="140" t="s">
        <v>471</v>
      </c>
      <c r="AI92" s="140" t="s">
        <v>57</v>
      </c>
      <c r="AJ92" s="219" t="s">
        <v>95</v>
      </c>
      <c r="AK92" s="93">
        <v>14.8</v>
      </c>
      <c r="AL92" s="93">
        <v>7.62</v>
      </c>
      <c r="AM92" s="94">
        <v>-364</v>
      </c>
      <c r="AN92" s="94">
        <v>15950</v>
      </c>
      <c r="AO92" s="273">
        <v>0.11</v>
      </c>
      <c r="AP92" s="93">
        <v>14.7</v>
      </c>
      <c r="AQ92" s="93">
        <v>8.0399999999999991</v>
      </c>
      <c r="AR92" s="94">
        <v>-385</v>
      </c>
      <c r="AS92" s="94">
        <v>19970</v>
      </c>
      <c r="AT92" s="273" t="s">
        <v>440</v>
      </c>
      <c r="AU92" s="93">
        <v>15</v>
      </c>
      <c r="AV92" s="93">
        <v>8.0299999999999994</v>
      </c>
      <c r="AW92" s="94">
        <v>-393</v>
      </c>
      <c r="AX92" s="94">
        <v>20300</v>
      </c>
      <c r="AY92" s="273" t="s">
        <v>440</v>
      </c>
      <c r="AZ92" s="93"/>
      <c r="BA92" s="94"/>
      <c r="BB92" s="94"/>
      <c r="BC92" s="93"/>
      <c r="BD92" s="93"/>
      <c r="BE92" s="93">
        <v>15</v>
      </c>
      <c r="BF92" s="93">
        <v>8.0299999999999994</v>
      </c>
      <c r="BG92" s="94">
        <v>-393</v>
      </c>
      <c r="BH92" s="177">
        <f t="shared" si="26"/>
        <v>-179</v>
      </c>
      <c r="BI92" s="94">
        <v>20300</v>
      </c>
      <c r="BJ92" s="273" t="s">
        <v>440</v>
      </c>
      <c r="BK92" s="140" t="s">
        <v>57</v>
      </c>
      <c r="BL92" s="83" t="s">
        <v>504</v>
      </c>
      <c r="BM92" s="83" t="s">
        <v>62</v>
      </c>
      <c r="BN92" s="83" t="s">
        <v>57</v>
      </c>
      <c r="BO92" s="83" t="s">
        <v>57</v>
      </c>
      <c r="BP92" s="220"/>
      <c r="BQ92" s="83"/>
      <c r="BR92" s="83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</row>
    <row r="93" spans="1:82" x14ac:dyDescent="0.2">
      <c r="A93" s="82">
        <v>92</v>
      </c>
      <c r="B93" s="140">
        <f t="shared" si="32"/>
        <v>90</v>
      </c>
      <c r="C93" s="140" t="s">
        <v>102</v>
      </c>
      <c r="D93" s="222" t="s">
        <v>791</v>
      </c>
      <c r="E93" s="222" t="s">
        <v>791</v>
      </c>
      <c r="F93" s="260">
        <f t="shared" si="27"/>
        <v>170607848</v>
      </c>
      <c r="G93" s="222" t="s">
        <v>636</v>
      </c>
      <c r="H93" s="140" t="s">
        <v>476</v>
      </c>
      <c r="I93" s="214">
        <v>42900</v>
      </c>
      <c r="J93" s="112" t="s">
        <v>827</v>
      </c>
      <c r="K93" s="215">
        <v>24</v>
      </c>
      <c r="L93" s="84" t="s">
        <v>65</v>
      </c>
      <c r="M93" s="211">
        <v>125</v>
      </c>
      <c r="N93" s="137">
        <v>15.35</v>
      </c>
      <c r="O93" s="143">
        <v>132.16800000000001</v>
      </c>
      <c r="P93" s="134">
        <v>7.67</v>
      </c>
      <c r="Q93" s="122">
        <f t="shared" si="33"/>
        <v>124.498</v>
      </c>
      <c r="R93" s="140" t="s">
        <v>57</v>
      </c>
      <c r="S93" s="83" t="s">
        <v>58</v>
      </c>
      <c r="T93" s="83" t="s">
        <v>59</v>
      </c>
      <c r="U93" s="93">
        <v>13</v>
      </c>
      <c r="V93" s="217">
        <v>0.57847222222222217</v>
      </c>
      <c r="W93" s="217">
        <v>0.59027777777777779</v>
      </c>
      <c r="X93" s="129">
        <v>17</v>
      </c>
      <c r="Y93" s="244">
        <f t="shared" si="34"/>
        <v>1.1805555555555625E-2</v>
      </c>
      <c r="Z93" s="132">
        <v>3.11</v>
      </c>
      <c r="AA93" s="129">
        <v>3.14</v>
      </c>
      <c r="AB93" s="117">
        <f t="shared" si="19"/>
        <v>30.000000000000249</v>
      </c>
      <c r="AC93" s="247">
        <f t="shared" si="35"/>
        <v>1.7647058823529558</v>
      </c>
      <c r="AD93" s="134">
        <v>11.54</v>
      </c>
      <c r="AE93" s="243">
        <f t="shared" si="36"/>
        <v>3.8699999999999992</v>
      </c>
      <c r="AF93" s="140" t="s">
        <v>810</v>
      </c>
      <c r="AG93" s="140" t="s">
        <v>812</v>
      </c>
      <c r="AH93" s="140" t="s">
        <v>471</v>
      </c>
      <c r="AI93" s="140" t="s">
        <v>57</v>
      </c>
      <c r="AJ93" s="219" t="s">
        <v>95</v>
      </c>
      <c r="AK93" s="93">
        <v>15.6</v>
      </c>
      <c r="AL93" s="93">
        <v>7.99</v>
      </c>
      <c r="AM93" s="94">
        <v>-353</v>
      </c>
      <c r="AN93" s="94">
        <v>17460</v>
      </c>
      <c r="AO93" s="93">
        <v>0.18</v>
      </c>
      <c r="AP93" s="93">
        <v>16.399999999999999</v>
      </c>
      <c r="AQ93" s="93">
        <v>7.98</v>
      </c>
      <c r="AR93" s="94">
        <v>-358</v>
      </c>
      <c r="AS93" s="94">
        <v>17430</v>
      </c>
      <c r="AT93" s="273" t="s">
        <v>440</v>
      </c>
      <c r="AU93" s="93">
        <v>18.8</v>
      </c>
      <c r="AV93" s="93">
        <v>7.95</v>
      </c>
      <c r="AW93" s="94">
        <v>-371</v>
      </c>
      <c r="AX93" s="94">
        <v>17070</v>
      </c>
      <c r="AY93" s="273" t="s">
        <v>440</v>
      </c>
      <c r="AZ93" s="93"/>
      <c r="BA93" s="94"/>
      <c r="BB93" s="94"/>
      <c r="BC93" s="93"/>
      <c r="BD93" s="93"/>
      <c r="BE93" s="93">
        <v>18.8</v>
      </c>
      <c r="BF93" s="93">
        <v>7.95</v>
      </c>
      <c r="BG93" s="94">
        <v>-371</v>
      </c>
      <c r="BH93" s="177">
        <f t="shared" si="26"/>
        <v>-160</v>
      </c>
      <c r="BI93" s="94">
        <v>17070</v>
      </c>
      <c r="BJ93" s="273" t="s">
        <v>440</v>
      </c>
      <c r="BK93" s="140" t="s">
        <v>57</v>
      </c>
      <c r="BL93" s="83" t="s">
        <v>504</v>
      </c>
      <c r="BM93" s="83" t="s">
        <v>62</v>
      </c>
      <c r="BN93" s="83" t="s">
        <v>57</v>
      </c>
      <c r="BO93" s="83" t="s">
        <v>57</v>
      </c>
      <c r="BP93" s="220"/>
      <c r="BQ93" s="83"/>
      <c r="BR93" s="83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</row>
    <row r="94" spans="1:82" x14ac:dyDescent="0.2">
      <c r="A94" s="82">
        <v>93</v>
      </c>
      <c r="B94" s="140">
        <f t="shared" si="32"/>
        <v>91</v>
      </c>
      <c r="C94" s="140" t="s">
        <v>102</v>
      </c>
      <c r="D94" s="222" t="s">
        <v>792</v>
      </c>
      <c r="E94" s="222" t="s">
        <v>792</v>
      </c>
      <c r="F94" s="260">
        <f t="shared" si="27"/>
        <v>170607849</v>
      </c>
      <c r="G94" s="222" t="s">
        <v>637</v>
      </c>
      <c r="H94" s="140" t="s">
        <v>476</v>
      </c>
      <c r="I94" s="214">
        <v>42900</v>
      </c>
      <c r="J94" s="112" t="s">
        <v>827</v>
      </c>
      <c r="K94" s="215">
        <v>24</v>
      </c>
      <c r="L94" s="84" t="s">
        <v>65</v>
      </c>
      <c r="M94" s="211">
        <v>125</v>
      </c>
      <c r="N94" s="137">
        <v>15.3</v>
      </c>
      <c r="O94" s="143">
        <v>132.85900000000001</v>
      </c>
      <c r="P94" s="134">
        <v>8.51</v>
      </c>
      <c r="Q94" s="122">
        <f t="shared" si="33"/>
        <v>124.349</v>
      </c>
      <c r="R94" s="140" t="s">
        <v>57</v>
      </c>
      <c r="S94" s="83" t="s">
        <v>58</v>
      </c>
      <c r="T94" s="83" t="s">
        <v>59</v>
      </c>
      <c r="U94" s="93">
        <v>11</v>
      </c>
      <c r="V94" s="217">
        <v>0.53263888888888888</v>
      </c>
      <c r="W94" s="217">
        <v>0.54583333333333328</v>
      </c>
      <c r="X94" s="129">
        <v>19</v>
      </c>
      <c r="Y94" s="244">
        <f t="shared" si="34"/>
        <v>1.3194444444444398E-2</v>
      </c>
      <c r="Z94" s="132">
        <v>2.9119999999999999</v>
      </c>
      <c r="AA94" s="129">
        <v>2.9860000000000002</v>
      </c>
      <c r="AB94" s="117">
        <f t="shared" si="19"/>
        <v>74.000000000000284</v>
      </c>
      <c r="AC94" s="247">
        <f t="shared" si="35"/>
        <v>3.8947368421052779</v>
      </c>
      <c r="AD94" s="134">
        <v>10.19</v>
      </c>
      <c r="AE94" s="243">
        <f t="shared" si="36"/>
        <v>1.6799999999999997</v>
      </c>
      <c r="AF94" s="140" t="s">
        <v>810</v>
      </c>
      <c r="AG94" s="140" t="s">
        <v>812</v>
      </c>
      <c r="AH94" s="140" t="s">
        <v>471</v>
      </c>
      <c r="AI94" s="140" t="s">
        <v>57</v>
      </c>
      <c r="AJ94" s="219" t="s">
        <v>95</v>
      </c>
      <c r="AK94" s="93">
        <v>14.8</v>
      </c>
      <c r="AL94" s="93">
        <v>7.66</v>
      </c>
      <c r="AM94" s="94">
        <v>-310</v>
      </c>
      <c r="AN94" s="94">
        <v>9990</v>
      </c>
      <c r="AO94" s="93">
        <v>0.16</v>
      </c>
      <c r="AP94" s="93">
        <v>14.9</v>
      </c>
      <c r="AQ94" s="93">
        <v>7.64</v>
      </c>
      <c r="AR94" s="94">
        <v>-321</v>
      </c>
      <c r="AS94" s="94">
        <v>11780</v>
      </c>
      <c r="AT94" s="273" t="s">
        <v>440</v>
      </c>
      <c r="AU94" s="93">
        <v>14.9</v>
      </c>
      <c r="AV94" s="93">
        <v>7.62</v>
      </c>
      <c r="AW94" s="94">
        <v>-300</v>
      </c>
      <c r="AX94" s="94">
        <v>11960</v>
      </c>
      <c r="AY94" s="273" t="s">
        <v>440</v>
      </c>
      <c r="AZ94" s="93"/>
      <c r="BA94" s="94"/>
      <c r="BB94" s="94"/>
      <c r="BC94" s="93"/>
      <c r="BD94" s="93"/>
      <c r="BE94" s="93">
        <v>14.9</v>
      </c>
      <c r="BF94" s="93">
        <v>7.62</v>
      </c>
      <c r="BG94" s="94">
        <v>-300</v>
      </c>
      <c r="BH94" s="177">
        <f t="shared" si="26"/>
        <v>-86</v>
      </c>
      <c r="BI94" s="94">
        <v>11960</v>
      </c>
      <c r="BJ94" s="273" t="s">
        <v>440</v>
      </c>
      <c r="BK94" s="140" t="s">
        <v>57</v>
      </c>
      <c r="BL94" s="83" t="s">
        <v>504</v>
      </c>
      <c r="BM94" s="83" t="s">
        <v>62</v>
      </c>
      <c r="BN94" s="83" t="s">
        <v>57</v>
      </c>
      <c r="BO94" s="83" t="s">
        <v>57</v>
      </c>
      <c r="BP94" s="220"/>
      <c r="BQ94" s="83"/>
      <c r="BR94" s="83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</row>
    <row r="95" spans="1:82" x14ac:dyDescent="0.2">
      <c r="A95" s="82">
        <v>94</v>
      </c>
      <c r="B95" s="140">
        <f t="shared" si="32"/>
        <v>92</v>
      </c>
      <c r="C95" s="140" t="s">
        <v>102</v>
      </c>
      <c r="D95" s="222" t="s">
        <v>793</v>
      </c>
      <c r="E95" s="222" t="s">
        <v>793</v>
      </c>
      <c r="F95" s="260">
        <f t="shared" si="27"/>
        <v>170607850</v>
      </c>
      <c r="G95" s="222" t="s">
        <v>638</v>
      </c>
      <c r="H95" s="140" t="s">
        <v>476</v>
      </c>
      <c r="I95" s="214">
        <v>42900</v>
      </c>
      <c r="J95" s="112" t="s">
        <v>827</v>
      </c>
      <c r="K95" s="215">
        <v>24</v>
      </c>
      <c r="L95" s="84" t="s">
        <v>65</v>
      </c>
      <c r="M95" s="211">
        <v>125</v>
      </c>
      <c r="N95" s="137">
        <v>15.4</v>
      </c>
      <c r="O95" s="143">
        <v>133.37100000000001</v>
      </c>
      <c r="P95" s="134">
        <v>8.75</v>
      </c>
      <c r="Q95" s="122">
        <f t="shared" si="33"/>
        <v>124.62100000000001</v>
      </c>
      <c r="R95" s="140" t="s">
        <v>57</v>
      </c>
      <c r="S95" s="83" t="s">
        <v>58</v>
      </c>
      <c r="T95" s="83" t="s">
        <v>59</v>
      </c>
      <c r="U95" s="93">
        <v>11</v>
      </c>
      <c r="V95" s="217">
        <v>0.51527777777777783</v>
      </c>
      <c r="W95" s="217">
        <v>0.52916666666666667</v>
      </c>
      <c r="X95" s="129">
        <v>20</v>
      </c>
      <c r="Y95" s="244">
        <f t="shared" si="34"/>
        <v>1.388888888888884E-2</v>
      </c>
      <c r="Z95" s="132">
        <v>2.8079999999999998</v>
      </c>
      <c r="AA95" s="129">
        <v>2.9119999999999999</v>
      </c>
      <c r="AB95" s="117">
        <f t="shared" si="19"/>
        <v>104.00000000000009</v>
      </c>
      <c r="AC95" s="247">
        <f t="shared" si="35"/>
        <v>5.2000000000000046</v>
      </c>
      <c r="AD95" s="134">
        <v>9.6300000000000008</v>
      </c>
      <c r="AE95" s="243">
        <f t="shared" si="36"/>
        <v>0.88000000000000078</v>
      </c>
      <c r="AF95" s="140" t="s">
        <v>810</v>
      </c>
      <c r="AG95" s="140" t="s">
        <v>812</v>
      </c>
      <c r="AH95" s="140" t="s">
        <v>471</v>
      </c>
      <c r="AI95" s="140" t="s">
        <v>57</v>
      </c>
      <c r="AJ95" s="219" t="s">
        <v>651</v>
      </c>
      <c r="AK95" s="93">
        <v>14.2</v>
      </c>
      <c r="AL95" s="93">
        <v>7.35</v>
      </c>
      <c r="AM95" s="94">
        <v>-40</v>
      </c>
      <c r="AN95" s="94">
        <v>3290</v>
      </c>
      <c r="AO95" s="93">
        <v>2.1800000000000002</v>
      </c>
      <c r="AP95" s="93">
        <v>14.3</v>
      </c>
      <c r="AQ95" s="93">
        <v>7.25</v>
      </c>
      <c r="AR95" s="94">
        <v>-78</v>
      </c>
      <c r="AS95" s="94">
        <v>5590</v>
      </c>
      <c r="AT95" s="273">
        <v>0.49</v>
      </c>
      <c r="AU95" s="93">
        <v>14.3</v>
      </c>
      <c r="AV95" s="93">
        <v>7.27</v>
      </c>
      <c r="AW95" s="94">
        <v>-148</v>
      </c>
      <c r="AX95" s="94">
        <v>7620</v>
      </c>
      <c r="AY95" s="273">
        <v>0.28000000000000003</v>
      </c>
      <c r="AZ95" s="93"/>
      <c r="BA95" s="94"/>
      <c r="BB95" s="94"/>
      <c r="BC95" s="93"/>
      <c r="BD95" s="93"/>
      <c r="BE95" s="93">
        <v>14.3</v>
      </c>
      <c r="BF95" s="93">
        <v>7.27</v>
      </c>
      <c r="BG95" s="94">
        <v>-148</v>
      </c>
      <c r="BH95" s="177">
        <f t="shared" si="26"/>
        <v>66</v>
      </c>
      <c r="BI95" s="94">
        <v>7620</v>
      </c>
      <c r="BJ95" s="273">
        <v>0.28000000000000003</v>
      </c>
      <c r="BK95" s="140" t="s">
        <v>57</v>
      </c>
      <c r="BL95" s="83" t="s">
        <v>504</v>
      </c>
      <c r="BM95" s="83" t="s">
        <v>62</v>
      </c>
      <c r="BN95" s="83" t="s">
        <v>57</v>
      </c>
      <c r="BO95" s="83" t="s">
        <v>57</v>
      </c>
      <c r="BP95" s="220"/>
      <c r="BQ95" s="83"/>
      <c r="BR95" s="83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</row>
    <row r="96" spans="1:82" x14ac:dyDescent="0.2">
      <c r="A96" s="82">
        <v>95</v>
      </c>
      <c r="B96" s="140">
        <f t="shared" si="32"/>
        <v>93</v>
      </c>
      <c r="C96" s="140" t="s">
        <v>102</v>
      </c>
      <c r="D96" s="222" t="s">
        <v>794</v>
      </c>
      <c r="E96" s="222" t="s">
        <v>794</v>
      </c>
      <c r="F96" s="260">
        <f t="shared" si="27"/>
        <v>170607851</v>
      </c>
      <c r="G96" s="222" t="s">
        <v>639</v>
      </c>
      <c r="H96" s="140" t="s">
        <v>476</v>
      </c>
      <c r="I96" s="214">
        <v>42900</v>
      </c>
      <c r="J96" s="112" t="s">
        <v>827</v>
      </c>
      <c r="K96" s="215">
        <v>24</v>
      </c>
      <c r="L96" s="84" t="s">
        <v>65</v>
      </c>
      <c r="M96" s="211">
        <v>125</v>
      </c>
      <c r="N96" s="137">
        <v>24.74</v>
      </c>
      <c r="O96" s="143">
        <v>133.35300000000001</v>
      </c>
      <c r="P96" s="134">
        <v>10.33</v>
      </c>
      <c r="Q96" s="122">
        <f t="shared" si="33"/>
        <v>123.02300000000001</v>
      </c>
      <c r="R96" s="140" t="s">
        <v>57</v>
      </c>
      <c r="S96" s="83" t="s">
        <v>58</v>
      </c>
      <c r="T96" s="83" t="s">
        <v>59</v>
      </c>
      <c r="U96" s="93">
        <v>17</v>
      </c>
      <c r="V96" s="217">
        <v>0.49861111111111112</v>
      </c>
      <c r="W96" s="217">
        <v>0.51180555555555551</v>
      </c>
      <c r="X96" s="129">
        <v>19</v>
      </c>
      <c r="Y96" s="244">
        <f t="shared" si="34"/>
        <v>1.3194444444444398E-2</v>
      </c>
      <c r="Z96" s="132">
        <v>2.726</v>
      </c>
      <c r="AA96" s="129">
        <v>2.8079999999999998</v>
      </c>
      <c r="AB96" s="117">
        <f t="shared" si="19"/>
        <v>81.999999999999858</v>
      </c>
      <c r="AC96" s="247">
        <f t="shared" si="35"/>
        <v>4.3157894736842026</v>
      </c>
      <c r="AD96" s="134">
        <v>14.34</v>
      </c>
      <c r="AE96" s="243">
        <f t="shared" si="36"/>
        <v>4.01</v>
      </c>
      <c r="AF96" s="140" t="s">
        <v>810</v>
      </c>
      <c r="AG96" s="140" t="s">
        <v>812</v>
      </c>
      <c r="AH96" s="140" t="s">
        <v>609</v>
      </c>
      <c r="AI96" s="140" t="s">
        <v>57</v>
      </c>
      <c r="AJ96" s="219" t="s">
        <v>61</v>
      </c>
      <c r="AK96" s="93">
        <v>15.3</v>
      </c>
      <c r="AL96" s="93">
        <v>6.99</v>
      </c>
      <c r="AM96" s="94">
        <v>-81</v>
      </c>
      <c r="AN96" s="94">
        <v>7840</v>
      </c>
      <c r="AO96" s="93">
        <v>0.37</v>
      </c>
      <c r="AP96" s="93">
        <v>15.5</v>
      </c>
      <c r="AQ96" s="93">
        <v>7.03</v>
      </c>
      <c r="AR96" s="94">
        <v>-95</v>
      </c>
      <c r="AS96" s="94">
        <v>7790</v>
      </c>
      <c r="AT96" s="93">
        <v>0.31</v>
      </c>
      <c r="AU96" s="93">
        <v>15.8</v>
      </c>
      <c r="AV96" s="93">
        <v>7.04</v>
      </c>
      <c r="AW96" s="94">
        <v>-111</v>
      </c>
      <c r="AX96" s="94">
        <v>7790</v>
      </c>
      <c r="AY96" s="93">
        <v>0.25</v>
      </c>
      <c r="AZ96" s="93"/>
      <c r="BA96" s="94"/>
      <c r="BB96" s="94"/>
      <c r="BC96" s="93"/>
      <c r="BD96" s="93"/>
      <c r="BE96" s="93">
        <v>15.8</v>
      </c>
      <c r="BF96" s="93">
        <v>7.04</v>
      </c>
      <c r="BG96" s="94">
        <v>-111</v>
      </c>
      <c r="BH96" s="177">
        <f t="shared" si="26"/>
        <v>102</v>
      </c>
      <c r="BI96" s="94">
        <v>7790</v>
      </c>
      <c r="BJ96" s="93">
        <v>0.25</v>
      </c>
      <c r="BK96" s="140" t="s">
        <v>57</v>
      </c>
      <c r="BL96" s="83" t="s">
        <v>504</v>
      </c>
      <c r="BM96" s="83" t="s">
        <v>62</v>
      </c>
      <c r="BN96" s="83" t="s">
        <v>57</v>
      </c>
      <c r="BO96" s="83" t="s">
        <v>57</v>
      </c>
      <c r="BP96" s="220"/>
      <c r="BQ96" s="83"/>
      <c r="BR96" s="83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</row>
    <row r="97" spans="1:82" x14ac:dyDescent="0.2">
      <c r="A97" s="82">
        <v>96</v>
      </c>
      <c r="B97" s="140">
        <f t="shared" si="32"/>
        <v>94</v>
      </c>
      <c r="C97" s="140" t="s">
        <v>102</v>
      </c>
      <c r="D97" s="222" t="s">
        <v>795</v>
      </c>
      <c r="E97" s="222" t="s">
        <v>795</v>
      </c>
      <c r="F97" s="260">
        <f t="shared" si="27"/>
        <v>170607852</v>
      </c>
      <c r="G97" s="222" t="s">
        <v>640</v>
      </c>
      <c r="H97" s="140" t="s">
        <v>476</v>
      </c>
      <c r="I97" s="214">
        <v>42894</v>
      </c>
      <c r="J97" s="112" t="s">
        <v>827</v>
      </c>
      <c r="K97" s="215">
        <v>23</v>
      </c>
      <c r="L97" s="84" t="s">
        <v>65</v>
      </c>
      <c r="M97" s="211">
        <v>125</v>
      </c>
      <c r="N97" s="137">
        <v>15.9</v>
      </c>
      <c r="O97" s="143">
        <v>134.25800000000001</v>
      </c>
      <c r="P97" s="134">
        <v>9.52</v>
      </c>
      <c r="Q97" s="122">
        <f t="shared" si="33"/>
        <v>124.73800000000001</v>
      </c>
      <c r="R97" s="140" t="s">
        <v>57</v>
      </c>
      <c r="S97" s="83" t="s">
        <v>58</v>
      </c>
      <c r="T97" s="83" t="s">
        <v>59</v>
      </c>
      <c r="U97" s="93">
        <v>13</v>
      </c>
      <c r="V97" s="217">
        <v>0.41597222222222219</v>
      </c>
      <c r="W97" s="217">
        <v>0.43124999999999997</v>
      </c>
      <c r="X97" s="129">
        <v>22</v>
      </c>
      <c r="Y97" s="244">
        <f t="shared" si="34"/>
        <v>1.5277777777777779E-2</v>
      </c>
      <c r="Z97" s="132">
        <v>0.90700000000000003</v>
      </c>
      <c r="AA97" s="129">
        <v>1.06</v>
      </c>
      <c r="AB97" s="117">
        <f t="shared" ref="AB97:AB114" si="37">(AA97-Z97)*1000</f>
        <v>153.00000000000003</v>
      </c>
      <c r="AC97" s="247">
        <f t="shared" si="35"/>
        <v>6.9545454545454559</v>
      </c>
      <c r="AD97" s="134">
        <v>10.050000000000001</v>
      </c>
      <c r="AE97" s="243">
        <f t="shared" si="36"/>
        <v>0.53000000000000114</v>
      </c>
      <c r="AF97" s="140" t="s">
        <v>810</v>
      </c>
      <c r="AG97" s="140" t="s">
        <v>812</v>
      </c>
      <c r="AH97" s="140" t="s">
        <v>471</v>
      </c>
      <c r="AI97" s="140" t="s">
        <v>57</v>
      </c>
      <c r="AJ97" s="219" t="s">
        <v>95</v>
      </c>
      <c r="AK97" s="93">
        <v>13.5</v>
      </c>
      <c r="AL97" s="93">
        <v>6.98</v>
      </c>
      <c r="AM97" s="94">
        <v>-92</v>
      </c>
      <c r="AN97" s="94">
        <v>11760</v>
      </c>
      <c r="AO97" s="273">
        <v>0.15</v>
      </c>
      <c r="AP97" s="93">
        <v>13.5</v>
      </c>
      <c r="AQ97" s="93">
        <v>6.99</v>
      </c>
      <c r="AR97" s="94">
        <v>-90</v>
      </c>
      <c r="AS97" s="94">
        <v>11690</v>
      </c>
      <c r="AT97" s="273" t="s">
        <v>440</v>
      </c>
      <c r="AU97" s="93">
        <v>13.4</v>
      </c>
      <c r="AV97" s="93">
        <v>7</v>
      </c>
      <c r="AW97" s="94">
        <v>-91</v>
      </c>
      <c r="AX97" s="94">
        <v>11180</v>
      </c>
      <c r="AY97" s="273" t="s">
        <v>440</v>
      </c>
      <c r="AZ97" s="93"/>
      <c r="BA97" s="94"/>
      <c r="BB97" s="94"/>
      <c r="BC97" s="93"/>
      <c r="BD97" s="93"/>
      <c r="BE97" s="93">
        <v>13.4</v>
      </c>
      <c r="BF97" s="93">
        <v>7</v>
      </c>
      <c r="BG97" s="94">
        <v>-91</v>
      </c>
      <c r="BH97" s="177">
        <f t="shared" si="26"/>
        <v>124</v>
      </c>
      <c r="BI97" s="94">
        <v>11180</v>
      </c>
      <c r="BJ97" s="273" t="s">
        <v>440</v>
      </c>
      <c r="BK97" s="140" t="s">
        <v>57</v>
      </c>
      <c r="BL97" s="83" t="s">
        <v>504</v>
      </c>
      <c r="BM97" s="83" t="s">
        <v>62</v>
      </c>
      <c r="BN97" s="83" t="s">
        <v>57</v>
      </c>
      <c r="BO97" s="83" t="s">
        <v>57</v>
      </c>
      <c r="BP97" s="220"/>
      <c r="BQ97" s="83"/>
      <c r="BR97" s="83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</row>
    <row r="98" spans="1:82" x14ac:dyDescent="0.2">
      <c r="A98" s="82">
        <v>97</v>
      </c>
      <c r="B98" s="140">
        <f t="shared" si="32"/>
        <v>95</v>
      </c>
      <c r="C98" s="140" t="s">
        <v>102</v>
      </c>
      <c r="D98" s="222" t="s">
        <v>796</v>
      </c>
      <c r="E98" s="222" t="s">
        <v>796</v>
      </c>
      <c r="F98" s="260">
        <f t="shared" si="27"/>
        <v>170607853</v>
      </c>
      <c r="G98" s="222" t="s">
        <v>641</v>
      </c>
      <c r="H98" s="140" t="s">
        <v>476</v>
      </c>
      <c r="I98" s="214">
        <v>42894</v>
      </c>
      <c r="J98" s="112" t="s">
        <v>827</v>
      </c>
      <c r="K98" s="215">
        <v>23</v>
      </c>
      <c r="L98" s="84" t="s">
        <v>65</v>
      </c>
      <c r="M98" s="211">
        <v>125</v>
      </c>
      <c r="N98" s="137">
        <v>15.9</v>
      </c>
      <c r="O98" s="143">
        <v>134.56</v>
      </c>
      <c r="P98" s="134">
        <v>9.9700000000000006</v>
      </c>
      <c r="Q98" s="122">
        <f t="shared" si="33"/>
        <v>124.59</v>
      </c>
      <c r="R98" s="140" t="s">
        <v>57</v>
      </c>
      <c r="S98" s="83" t="s">
        <v>58</v>
      </c>
      <c r="T98" s="83" t="s">
        <v>59</v>
      </c>
      <c r="U98" s="93">
        <v>11</v>
      </c>
      <c r="V98" s="217">
        <v>0.43541666666666662</v>
      </c>
      <c r="W98" s="217">
        <v>0.45</v>
      </c>
      <c r="X98" s="129">
        <v>21</v>
      </c>
      <c r="Y98" s="244">
        <f t="shared" si="34"/>
        <v>1.4583333333333393E-2</v>
      </c>
      <c r="Z98" s="132">
        <v>1.0609999999999999</v>
      </c>
      <c r="AA98" s="129">
        <v>1.2190000000000001</v>
      </c>
      <c r="AB98" s="117">
        <f t="shared" si="37"/>
        <v>158.00000000000014</v>
      </c>
      <c r="AC98" s="247">
        <f t="shared" si="35"/>
        <v>7.5238095238095308</v>
      </c>
      <c r="AD98" s="134">
        <v>10.28</v>
      </c>
      <c r="AE98" s="243">
        <f t="shared" si="36"/>
        <v>0.30999999999999872</v>
      </c>
      <c r="AF98" s="140" t="s">
        <v>810</v>
      </c>
      <c r="AG98" s="140" t="s">
        <v>812</v>
      </c>
      <c r="AH98" s="140" t="s">
        <v>471</v>
      </c>
      <c r="AI98" s="140" t="s">
        <v>57</v>
      </c>
      <c r="AJ98" s="219" t="s">
        <v>95</v>
      </c>
      <c r="AK98" s="93">
        <v>13.6</v>
      </c>
      <c r="AL98" s="93">
        <v>6.92</v>
      </c>
      <c r="AM98" s="94">
        <v>-50</v>
      </c>
      <c r="AN98" s="94">
        <v>8730</v>
      </c>
      <c r="AO98" s="93">
        <v>0.44</v>
      </c>
      <c r="AP98" s="93">
        <v>13.8</v>
      </c>
      <c r="AQ98" s="93">
        <v>6.93</v>
      </c>
      <c r="AR98" s="94">
        <v>-49</v>
      </c>
      <c r="AS98" s="94">
        <v>8990</v>
      </c>
      <c r="AT98" s="93">
        <v>0.1</v>
      </c>
      <c r="AU98" s="93">
        <v>13.6</v>
      </c>
      <c r="AV98" s="93">
        <v>6.93</v>
      </c>
      <c r="AW98" s="94">
        <v>-48</v>
      </c>
      <c r="AX98" s="94">
        <v>9010</v>
      </c>
      <c r="AY98" s="273" t="s">
        <v>440</v>
      </c>
      <c r="AZ98" s="93"/>
      <c r="BA98" s="94"/>
      <c r="BB98" s="94"/>
      <c r="BC98" s="93"/>
      <c r="BD98" s="93"/>
      <c r="BE98" s="93">
        <v>13.6</v>
      </c>
      <c r="BF98" s="93">
        <v>6.93</v>
      </c>
      <c r="BG98" s="94">
        <v>-48</v>
      </c>
      <c r="BH98" s="177">
        <f t="shared" si="26"/>
        <v>167</v>
      </c>
      <c r="BI98" s="94">
        <v>9010</v>
      </c>
      <c r="BJ98" s="273" t="s">
        <v>440</v>
      </c>
      <c r="BK98" s="140" t="s">
        <v>57</v>
      </c>
      <c r="BL98" s="83" t="s">
        <v>504</v>
      </c>
      <c r="BM98" s="83" t="s">
        <v>62</v>
      </c>
      <c r="BN98" s="83" t="s">
        <v>57</v>
      </c>
      <c r="BO98" s="83" t="s">
        <v>57</v>
      </c>
      <c r="BP98" s="220"/>
      <c r="BQ98" s="83"/>
      <c r="BR98" s="83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</row>
    <row r="99" spans="1:82" x14ac:dyDescent="0.2">
      <c r="A99" s="82">
        <v>98</v>
      </c>
      <c r="B99" s="140">
        <f t="shared" si="32"/>
        <v>96</v>
      </c>
      <c r="C99" s="140" t="s">
        <v>102</v>
      </c>
      <c r="D99" s="222" t="s">
        <v>797</v>
      </c>
      <c r="E99" s="222" t="s">
        <v>797</v>
      </c>
      <c r="F99" s="260">
        <f t="shared" si="27"/>
        <v>170607854</v>
      </c>
      <c r="G99" s="222" t="s">
        <v>642</v>
      </c>
      <c r="H99" s="140" t="s">
        <v>476</v>
      </c>
      <c r="I99" s="214">
        <v>42894</v>
      </c>
      <c r="J99" s="112" t="s">
        <v>827</v>
      </c>
      <c r="K99" s="215">
        <v>23</v>
      </c>
      <c r="L99" s="84" t="s">
        <v>65</v>
      </c>
      <c r="M99" s="211">
        <v>125</v>
      </c>
      <c r="N99" s="137">
        <v>16.100000000000001</v>
      </c>
      <c r="O99" s="143">
        <v>135.03100000000001</v>
      </c>
      <c r="P99" s="134">
        <v>10.4</v>
      </c>
      <c r="Q99" s="122">
        <f t="shared" si="33"/>
        <v>124.631</v>
      </c>
      <c r="R99" s="140" t="s">
        <v>57</v>
      </c>
      <c r="S99" s="83" t="s">
        <v>58</v>
      </c>
      <c r="T99" s="83" t="s">
        <v>59</v>
      </c>
      <c r="U99" s="93">
        <v>15</v>
      </c>
      <c r="V99" s="217">
        <v>0.4513888888888889</v>
      </c>
      <c r="W99" s="217">
        <v>0.46319444444444446</v>
      </c>
      <c r="X99" s="129">
        <v>17</v>
      </c>
      <c r="Y99" s="244">
        <f t="shared" si="34"/>
        <v>1.1805555555555569E-2</v>
      </c>
      <c r="Z99" s="132">
        <v>1.2190000000000001</v>
      </c>
      <c r="AA99" s="129">
        <v>1.266</v>
      </c>
      <c r="AB99" s="117">
        <f t="shared" si="37"/>
        <v>46.999999999999929</v>
      </c>
      <c r="AC99" s="247">
        <f t="shared" si="35"/>
        <v>2.7647058823529371</v>
      </c>
      <c r="AD99" s="134">
        <v>14.76</v>
      </c>
      <c r="AE99" s="243">
        <f t="shared" si="36"/>
        <v>4.3599999999999994</v>
      </c>
      <c r="AF99" s="140" t="s">
        <v>810</v>
      </c>
      <c r="AG99" s="140" t="s">
        <v>812</v>
      </c>
      <c r="AH99" s="140" t="s">
        <v>471</v>
      </c>
      <c r="AI99" s="140" t="s">
        <v>57</v>
      </c>
      <c r="AJ99" s="219" t="s">
        <v>95</v>
      </c>
      <c r="AK99" s="93">
        <v>13.6</v>
      </c>
      <c r="AL99" s="93">
        <v>7.04</v>
      </c>
      <c r="AM99" s="94">
        <v>-66</v>
      </c>
      <c r="AN99" s="94">
        <v>6930</v>
      </c>
      <c r="AO99" s="93">
        <v>0.44</v>
      </c>
      <c r="AP99" s="93">
        <v>14.2</v>
      </c>
      <c r="AQ99" s="93">
        <v>7.18</v>
      </c>
      <c r="AR99" s="94">
        <v>-41</v>
      </c>
      <c r="AS99" s="94">
        <v>6820</v>
      </c>
      <c r="AT99" s="93">
        <v>0.96</v>
      </c>
      <c r="AU99" s="93">
        <v>15.5</v>
      </c>
      <c r="AV99" s="93">
        <v>7.06</v>
      </c>
      <c r="AW99" s="94">
        <v>-72</v>
      </c>
      <c r="AX99" s="94">
        <v>9190</v>
      </c>
      <c r="AY99" s="93">
        <v>1.38</v>
      </c>
      <c r="AZ99" s="93"/>
      <c r="BA99" s="94"/>
      <c r="BB99" s="94"/>
      <c r="BC99" s="93"/>
      <c r="BD99" s="93"/>
      <c r="BE99" s="93">
        <v>15.5</v>
      </c>
      <c r="BF99" s="93">
        <v>7.06</v>
      </c>
      <c r="BG99" s="94">
        <v>-72</v>
      </c>
      <c r="BH99" s="177">
        <f t="shared" si="26"/>
        <v>141</v>
      </c>
      <c r="BI99" s="94">
        <v>9190</v>
      </c>
      <c r="BJ99" s="93">
        <v>1.38</v>
      </c>
      <c r="BK99" s="140" t="s">
        <v>57</v>
      </c>
      <c r="BL99" s="83" t="s">
        <v>504</v>
      </c>
      <c r="BM99" s="83" t="s">
        <v>62</v>
      </c>
      <c r="BN99" s="83" t="s">
        <v>57</v>
      </c>
      <c r="BO99" s="83" t="s">
        <v>57</v>
      </c>
      <c r="BP99" s="220"/>
      <c r="BQ99" s="83"/>
      <c r="BR99" s="83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</row>
    <row r="100" spans="1:82" x14ac:dyDescent="0.2">
      <c r="A100" s="82">
        <v>99</v>
      </c>
      <c r="B100" s="140">
        <f t="shared" si="32"/>
        <v>97</v>
      </c>
      <c r="C100" s="140" t="s">
        <v>102</v>
      </c>
      <c r="D100" s="222" t="s">
        <v>798</v>
      </c>
      <c r="E100" s="222" t="s">
        <v>798</v>
      </c>
      <c r="F100" s="260">
        <f t="shared" si="27"/>
        <v>170607855</v>
      </c>
      <c r="G100" s="222" t="s">
        <v>631</v>
      </c>
      <c r="H100" s="140" t="s">
        <v>476</v>
      </c>
      <c r="I100" s="214">
        <v>42894</v>
      </c>
      <c r="J100" s="112" t="s">
        <v>827</v>
      </c>
      <c r="K100" s="215">
        <v>23</v>
      </c>
      <c r="L100" s="84" t="s">
        <v>65</v>
      </c>
      <c r="M100" s="211">
        <v>125</v>
      </c>
      <c r="N100" s="137">
        <v>14.03</v>
      </c>
      <c r="O100" s="143">
        <v>135.64099999999999</v>
      </c>
      <c r="P100" s="134">
        <v>9.92</v>
      </c>
      <c r="Q100" s="122">
        <f t="shared" si="33"/>
        <v>125.72099999999999</v>
      </c>
      <c r="R100" s="140" t="s">
        <v>57</v>
      </c>
      <c r="S100" s="83" t="s">
        <v>58</v>
      </c>
      <c r="T100" s="83" t="s">
        <v>59</v>
      </c>
      <c r="U100" s="129">
        <v>13.7</v>
      </c>
      <c r="V100" s="217">
        <v>0.46388888888888885</v>
      </c>
      <c r="W100" s="217">
        <v>0.47638888888888892</v>
      </c>
      <c r="X100" s="129">
        <v>18</v>
      </c>
      <c r="Y100" s="244">
        <f t="shared" si="34"/>
        <v>1.2500000000000067E-2</v>
      </c>
      <c r="Z100" s="143">
        <v>1.266</v>
      </c>
      <c r="AA100" s="129">
        <v>1.3160000000000001</v>
      </c>
      <c r="AB100" s="117">
        <f t="shared" si="37"/>
        <v>50.000000000000043</v>
      </c>
      <c r="AC100" s="247">
        <f t="shared" si="35"/>
        <v>2.7777777777777803</v>
      </c>
      <c r="AD100" s="134">
        <v>11.83</v>
      </c>
      <c r="AE100" s="243">
        <f t="shared" si="36"/>
        <v>1.9100000000000001</v>
      </c>
      <c r="AF100" s="140" t="s">
        <v>810</v>
      </c>
      <c r="AG100" s="140" t="s">
        <v>812</v>
      </c>
      <c r="AH100" s="140" t="s">
        <v>471</v>
      </c>
      <c r="AI100" s="140" t="s">
        <v>57</v>
      </c>
      <c r="AJ100" s="219" t="s">
        <v>95</v>
      </c>
      <c r="AK100" s="93">
        <v>15</v>
      </c>
      <c r="AL100" s="93">
        <v>7.72</v>
      </c>
      <c r="AM100" s="94">
        <v>-306</v>
      </c>
      <c r="AN100" s="94">
        <v>12470</v>
      </c>
      <c r="AO100" s="273">
        <v>79</v>
      </c>
      <c r="AP100" s="93">
        <v>14.5</v>
      </c>
      <c r="AQ100" s="93">
        <v>8.01</v>
      </c>
      <c r="AR100" s="94">
        <v>-275</v>
      </c>
      <c r="AS100" s="94">
        <v>10270</v>
      </c>
      <c r="AT100" s="273">
        <v>0.14000000000000001</v>
      </c>
      <c r="AU100" s="93">
        <v>14.6</v>
      </c>
      <c r="AV100" s="93">
        <v>7.98</v>
      </c>
      <c r="AW100" s="94">
        <v>-277</v>
      </c>
      <c r="AX100" s="94">
        <v>10260</v>
      </c>
      <c r="AY100" s="273" t="s">
        <v>440</v>
      </c>
      <c r="AZ100" s="93"/>
      <c r="BA100" s="94"/>
      <c r="BB100" s="94"/>
      <c r="BC100" s="93"/>
      <c r="BD100" s="93"/>
      <c r="BE100" s="93">
        <v>14.6</v>
      </c>
      <c r="BF100" s="93">
        <v>7.98</v>
      </c>
      <c r="BG100" s="94">
        <v>-277</v>
      </c>
      <c r="BH100" s="177">
        <f t="shared" si="26"/>
        <v>-63</v>
      </c>
      <c r="BI100" s="94">
        <v>10260</v>
      </c>
      <c r="BJ100" s="273" t="s">
        <v>440</v>
      </c>
      <c r="BK100" s="140" t="s">
        <v>57</v>
      </c>
      <c r="BL100" s="83" t="s">
        <v>504</v>
      </c>
      <c r="BM100" s="83" t="s">
        <v>62</v>
      </c>
      <c r="BN100" s="83" t="s">
        <v>57</v>
      </c>
      <c r="BO100" s="83" t="s">
        <v>57</v>
      </c>
      <c r="BP100" s="220"/>
      <c r="BQ100" s="83"/>
      <c r="BR100" s="83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</row>
    <row r="101" spans="1:82" x14ac:dyDescent="0.2">
      <c r="A101" s="159">
        <v>100</v>
      </c>
      <c r="B101" s="159">
        <f>B103+1</f>
        <v>101</v>
      </c>
      <c r="C101" s="159" t="s">
        <v>120</v>
      </c>
      <c r="D101" s="161" t="s">
        <v>121</v>
      </c>
      <c r="E101" s="161" t="s">
        <v>773</v>
      </c>
      <c r="F101" s="261">
        <f t="shared" si="27"/>
        <v>170607856</v>
      </c>
      <c r="G101" s="161" t="s">
        <v>121</v>
      </c>
      <c r="H101" s="161" t="s">
        <v>476</v>
      </c>
      <c r="I101" s="295">
        <v>42898</v>
      </c>
      <c r="J101" s="161" t="s">
        <v>827</v>
      </c>
      <c r="K101" s="296">
        <v>23</v>
      </c>
      <c r="L101" s="167" t="s">
        <v>67</v>
      </c>
      <c r="M101" s="162">
        <v>50</v>
      </c>
      <c r="N101" s="163">
        <v>8.6999999999999993</v>
      </c>
      <c r="O101" s="163" t="s">
        <v>590</v>
      </c>
      <c r="P101" s="163" t="s">
        <v>67</v>
      </c>
      <c r="Q101" s="163" t="s">
        <v>67</v>
      </c>
      <c r="R101" s="164" t="s">
        <v>832</v>
      </c>
      <c r="S101" s="159" t="s">
        <v>67</v>
      </c>
      <c r="T101" s="159" t="s">
        <v>67</v>
      </c>
      <c r="U101" s="163" t="s">
        <v>67</v>
      </c>
      <c r="V101" s="165" t="s">
        <v>67</v>
      </c>
      <c r="W101" s="165" t="s">
        <v>67</v>
      </c>
      <c r="X101" s="263" t="s">
        <v>67</v>
      </c>
      <c r="Y101" s="165" t="s">
        <v>67</v>
      </c>
      <c r="Z101" s="262" t="s">
        <v>67</v>
      </c>
      <c r="AA101" s="262" t="s">
        <v>67</v>
      </c>
      <c r="AB101" s="263" t="s">
        <v>67</v>
      </c>
      <c r="AC101" s="263" t="s">
        <v>67</v>
      </c>
      <c r="AD101" s="163" t="s">
        <v>67</v>
      </c>
      <c r="AE101" s="163" t="s">
        <v>67</v>
      </c>
      <c r="AF101" s="159" t="s">
        <v>810</v>
      </c>
      <c r="AG101" s="159" t="s">
        <v>812</v>
      </c>
      <c r="AH101" s="159" t="s">
        <v>67</v>
      </c>
      <c r="AI101" s="159" t="s">
        <v>67</v>
      </c>
      <c r="AJ101" s="284" t="s">
        <v>67</v>
      </c>
      <c r="AK101" s="255" t="s">
        <v>67</v>
      </c>
      <c r="AL101" s="174" t="s">
        <v>67</v>
      </c>
      <c r="AM101" s="174" t="s">
        <v>67</v>
      </c>
      <c r="AN101" s="174" t="s">
        <v>67</v>
      </c>
      <c r="AO101" s="174" t="s">
        <v>67</v>
      </c>
      <c r="AP101" s="174" t="s">
        <v>67</v>
      </c>
      <c r="AQ101" s="174" t="s">
        <v>67</v>
      </c>
      <c r="AR101" s="174" t="s">
        <v>67</v>
      </c>
      <c r="AS101" s="174" t="s">
        <v>67</v>
      </c>
      <c r="AT101" s="174" t="s">
        <v>67</v>
      </c>
      <c r="AU101" s="174" t="s">
        <v>67</v>
      </c>
      <c r="AV101" s="174" t="s">
        <v>67</v>
      </c>
      <c r="AW101" s="174" t="s">
        <v>67</v>
      </c>
      <c r="AX101" s="174" t="s">
        <v>67</v>
      </c>
      <c r="AY101" s="174" t="s">
        <v>67</v>
      </c>
      <c r="AZ101" s="166"/>
      <c r="BA101" s="166"/>
      <c r="BB101" s="162"/>
      <c r="BC101" s="162"/>
      <c r="BD101" s="166"/>
      <c r="BE101" s="174" t="s">
        <v>67</v>
      </c>
      <c r="BF101" s="174" t="s">
        <v>67</v>
      </c>
      <c r="BG101" s="174" t="s">
        <v>67</v>
      </c>
      <c r="BH101" s="174" t="s">
        <v>67</v>
      </c>
      <c r="BI101" s="174" t="s">
        <v>67</v>
      </c>
      <c r="BJ101" s="174" t="s">
        <v>67</v>
      </c>
      <c r="BK101" s="159" t="s">
        <v>57</v>
      </c>
      <c r="BL101" s="159" t="s">
        <v>504</v>
      </c>
      <c r="BM101" s="159" t="s">
        <v>62</v>
      </c>
      <c r="BN101" s="159" t="s">
        <v>57</v>
      </c>
      <c r="BO101" s="159" t="s">
        <v>831</v>
      </c>
      <c r="BP101" s="140"/>
      <c r="BQ101" s="140"/>
      <c r="BR101" s="83"/>
      <c r="BS101" s="156"/>
      <c r="BT101" s="156"/>
      <c r="BU101" s="156"/>
      <c r="BV101" s="156"/>
      <c r="BW101" s="156"/>
    </row>
    <row r="102" spans="1:82" x14ac:dyDescent="0.2">
      <c r="A102" s="140">
        <v>101</v>
      </c>
      <c r="B102" s="83">
        <f>B101+1</f>
        <v>102</v>
      </c>
      <c r="C102" s="84" t="s">
        <v>120</v>
      </c>
      <c r="D102" s="86" t="s">
        <v>118</v>
      </c>
      <c r="E102" s="112" t="s">
        <v>774</v>
      </c>
      <c r="F102" s="260">
        <f t="shared" si="27"/>
        <v>170607857</v>
      </c>
      <c r="G102" s="86" t="s">
        <v>118</v>
      </c>
      <c r="H102" s="86" t="s">
        <v>476</v>
      </c>
      <c r="I102" s="87">
        <v>42898</v>
      </c>
      <c r="J102" s="112" t="s">
        <v>827</v>
      </c>
      <c r="K102" s="145">
        <v>23</v>
      </c>
      <c r="L102" s="84" t="s">
        <v>67</v>
      </c>
      <c r="M102" s="85">
        <v>50</v>
      </c>
      <c r="N102" s="89">
        <v>11.5</v>
      </c>
      <c r="O102" s="89" t="s">
        <v>591</v>
      </c>
      <c r="P102" s="89">
        <v>7.36</v>
      </c>
      <c r="Q102" s="122">
        <f t="shared" ref="Q102:Q114" si="38">O102-P102</f>
        <v>119.663</v>
      </c>
      <c r="R102" s="232" t="s">
        <v>498</v>
      </c>
      <c r="S102" s="84" t="s">
        <v>58</v>
      </c>
      <c r="T102" s="84" t="s">
        <v>59</v>
      </c>
      <c r="U102" s="89">
        <v>9</v>
      </c>
      <c r="V102" s="90">
        <v>0.56944444444444442</v>
      </c>
      <c r="W102" s="90">
        <v>0.58194444444444449</v>
      </c>
      <c r="X102" s="129">
        <v>18</v>
      </c>
      <c r="Y102" s="251">
        <f>W102-V102</f>
        <v>1.2500000000000067E-2</v>
      </c>
      <c r="Z102" s="91">
        <v>2.343</v>
      </c>
      <c r="AA102" s="91">
        <v>2.448</v>
      </c>
      <c r="AB102" s="117">
        <f t="shared" si="37"/>
        <v>104.99999999999999</v>
      </c>
      <c r="AC102" s="119">
        <f>AB102/X102</f>
        <v>5.8333333333333321</v>
      </c>
      <c r="AD102" s="89">
        <v>7.44</v>
      </c>
      <c r="AE102" s="123">
        <f>AD102-P102</f>
        <v>8.0000000000000071E-2</v>
      </c>
      <c r="AF102" s="140" t="s">
        <v>810</v>
      </c>
      <c r="AG102" s="140" t="s">
        <v>812</v>
      </c>
      <c r="AH102" s="140" t="s">
        <v>60</v>
      </c>
      <c r="AI102" s="140" t="s">
        <v>57</v>
      </c>
      <c r="AJ102" s="219" t="s">
        <v>651</v>
      </c>
      <c r="AK102" s="95">
        <v>14.6</v>
      </c>
      <c r="AL102" s="93">
        <v>7.43</v>
      </c>
      <c r="AM102" s="94">
        <v>-116</v>
      </c>
      <c r="AN102" s="94">
        <v>2120</v>
      </c>
      <c r="AO102" s="93">
        <v>0.28999999999999998</v>
      </c>
      <c r="AP102" s="93">
        <v>13.9</v>
      </c>
      <c r="AQ102" s="93">
        <v>7.45</v>
      </c>
      <c r="AR102" s="94">
        <v>-137</v>
      </c>
      <c r="AS102" s="94">
        <v>2120</v>
      </c>
      <c r="AT102" s="93">
        <v>0.14000000000000001</v>
      </c>
      <c r="AU102" s="93">
        <v>14</v>
      </c>
      <c r="AV102" s="93">
        <v>7.45</v>
      </c>
      <c r="AW102" s="94">
        <v>-145</v>
      </c>
      <c r="AX102" s="94">
        <v>2130</v>
      </c>
      <c r="AY102" s="93" t="s">
        <v>815</v>
      </c>
      <c r="AZ102" s="93"/>
      <c r="BA102" s="93"/>
      <c r="BB102" s="94"/>
      <c r="BC102" s="94"/>
      <c r="BD102" s="93"/>
      <c r="BE102" s="93">
        <v>14</v>
      </c>
      <c r="BF102" s="93">
        <v>7.45</v>
      </c>
      <c r="BG102" s="94">
        <v>-145</v>
      </c>
      <c r="BH102" s="177">
        <f t="shared" si="26"/>
        <v>70</v>
      </c>
      <c r="BI102" s="94">
        <v>2130</v>
      </c>
      <c r="BJ102" s="93" t="s">
        <v>815</v>
      </c>
      <c r="BK102" s="83" t="s">
        <v>480</v>
      </c>
      <c r="BL102" s="84" t="s">
        <v>504</v>
      </c>
      <c r="BM102" s="83" t="s">
        <v>62</v>
      </c>
      <c r="BN102" s="83" t="s">
        <v>57</v>
      </c>
      <c r="BO102" s="83" t="s">
        <v>57</v>
      </c>
      <c r="BP102" s="140"/>
      <c r="BQ102" s="83"/>
      <c r="BR102" s="83"/>
      <c r="BS102" s="156"/>
      <c r="BT102" s="156"/>
      <c r="BU102" s="156"/>
      <c r="BV102" s="156"/>
      <c r="BW102" s="156"/>
    </row>
    <row r="103" spans="1:82" x14ac:dyDescent="0.2">
      <c r="A103" s="140">
        <v>102</v>
      </c>
      <c r="B103" s="140">
        <f>B82+1</f>
        <v>100</v>
      </c>
      <c r="C103" s="140" t="s">
        <v>120</v>
      </c>
      <c r="D103" s="86" t="s">
        <v>119</v>
      </c>
      <c r="E103" s="112" t="s">
        <v>772</v>
      </c>
      <c r="F103" s="260">
        <f t="shared" si="27"/>
        <v>170607858</v>
      </c>
      <c r="G103" s="86" t="s">
        <v>119</v>
      </c>
      <c r="H103" s="86" t="s">
        <v>476</v>
      </c>
      <c r="I103" s="87">
        <v>42893</v>
      </c>
      <c r="J103" s="112" t="s">
        <v>830</v>
      </c>
      <c r="K103" s="88">
        <v>18</v>
      </c>
      <c r="L103" s="84" t="s">
        <v>67</v>
      </c>
      <c r="M103" s="85">
        <v>50</v>
      </c>
      <c r="N103" s="89">
        <v>14.53</v>
      </c>
      <c r="O103" s="89" t="s">
        <v>589</v>
      </c>
      <c r="P103" s="89">
        <v>4.21</v>
      </c>
      <c r="Q103" s="122">
        <f t="shared" si="38"/>
        <v>121.54100000000001</v>
      </c>
      <c r="R103" s="225" t="s">
        <v>833</v>
      </c>
      <c r="S103" s="140" t="s">
        <v>71</v>
      </c>
      <c r="T103" s="84" t="s">
        <v>72</v>
      </c>
      <c r="U103" s="89">
        <v>13</v>
      </c>
      <c r="V103" s="90">
        <v>0.45694444444444443</v>
      </c>
      <c r="W103" s="90">
        <v>0.47847222222222219</v>
      </c>
      <c r="X103" s="128">
        <v>31</v>
      </c>
      <c r="Y103" s="142">
        <f>W103-V103</f>
        <v>2.1527777777777757E-2</v>
      </c>
      <c r="Z103" s="132">
        <v>0.70799999999999996</v>
      </c>
      <c r="AA103" s="91">
        <v>0.77</v>
      </c>
      <c r="AB103" s="117">
        <f t="shared" si="37"/>
        <v>62.000000000000057</v>
      </c>
      <c r="AC103" s="152">
        <f>AB103/X103</f>
        <v>2.0000000000000018</v>
      </c>
      <c r="AD103" s="89">
        <v>14.3</v>
      </c>
      <c r="AE103" s="153">
        <f>AD103-P103</f>
        <v>10.09</v>
      </c>
      <c r="AF103" s="140" t="s">
        <v>810</v>
      </c>
      <c r="AG103" s="140" t="s">
        <v>812</v>
      </c>
      <c r="AH103" s="140" t="s">
        <v>471</v>
      </c>
      <c r="AI103" s="140" t="s">
        <v>66</v>
      </c>
      <c r="AJ103" s="219" t="s">
        <v>95</v>
      </c>
      <c r="AK103" s="93">
        <v>14.1</v>
      </c>
      <c r="AL103" s="93">
        <v>7.4</v>
      </c>
      <c r="AM103" s="94">
        <v>-260</v>
      </c>
      <c r="AN103" s="94">
        <v>26900</v>
      </c>
      <c r="AO103" s="93">
        <v>0.94</v>
      </c>
      <c r="AP103" s="93">
        <v>14.9</v>
      </c>
      <c r="AQ103" s="93">
        <v>7.34</v>
      </c>
      <c r="AR103" s="94">
        <v>-303</v>
      </c>
      <c r="AS103" s="94">
        <v>25200</v>
      </c>
      <c r="AT103" s="273">
        <v>0.22</v>
      </c>
      <c r="AU103" s="93">
        <v>14.2</v>
      </c>
      <c r="AV103" s="93">
        <v>7.41</v>
      </c>
      <c r="AW103" s="94">
        <v>-318</v>
      </c>
      <c r="AX103" s="94">
        <v>25100</v>
      </c>
      <c r="AY103" s="93" t="s">
        <v>815</v>
      </c>
      <c r="AZ103" s="93"/>
      <c r="BA103" s="93"/>
      <c r="BB103" s="94"/>
      <c r="BC103" s="94"/>
      <c r="BD103" s="93"/>
      <c r="BE103" s="95">
        <v>14.2</v>
      </c>
      <c r="BF103" s="95">
        <v>7.41</v>
      </c>
      <c r="BG103" s="94">
        <v>-318</v>
      </c>
      <c r="BH103" s="177">
        <f t="shared" si="26"/>
        <v>-104</v>
      </c>
      <c r="BI103" s="85">
        <v>25100</v>
      </c>
      <c r="BJ103" s="149" t="s">
        <v>815</v>
      </c>
      <c r="BK103" s="140" t="s">
        <v>57</v>
      </c>
      <c r="BL103" s="84" t="s">
        <v>504</v>
      </c>
      <c r="BM103" s="83" t="s">
        <v>62</v>
      </c>
      <c r="BN103" s="83" t="s">
        <v>57</v>
      </c>
      <c r="BO103" s="83" t="s">
        <v>57</v>
      </c>
      <c r="BP103" s="140"/>
      <c r="BQ103" s="83"/>
      <c r="BR103" s="83"/>
      <c r="BS103" s="83"/>
      <c r="BT103" s="83"/>
      <c r="BU103" s="83"/>
      <c r="BV103" s="83"/>
      <c r="BW103" s="83"/>
      <c r="BX103" s="62"/>
      <c r="BY103" s="62"/>
      <c r="BZ103" s="62"/>
      <c r="CA103" s="62"/>
      <c r="CB103" s="62"/>
    </row>
    <row r="104" spans="1:82" x14ac:dyDescent="0.2">
      <c r="A104" s="140">
        <v>103</v>
      </c>
      <c r="B104" s="83">
        <f>B102+1</f>
        <v>103</v>
      </c>
      <c r="C104" s="84" t="s">
        <v>120</v>
      </c>
      <c r="D104" s="86" t="s">
        <v>125</v>
      </c>
      <c r="E104" s="112" t="s">
        <v>775</v>
      </c>
      <c r="F104" s="260">
        <f t="shared" si="27"/>
        <v>170607859</v>
      </c>
      <c r="G104" s="86" t="s">
        <v>125</v>
      </c>
      <c r="H104" s="86" t="s">
        <v>476</v>
      </c>
      <c r="I104" s="87">
        <v>42893</v>
      </c>
      <c r="J104" s="112" t="s">
        <v>830</v>
      </c>
      <c r="K104" s="88">
        <v>18</v>
      </c>
      <c r="L104" s="84" t="s">
        <v>67</v>
      </c>
      <c r="M104" s="85">
        <v>100</v>
      </c>
      <c r="N104" s="89">
        <v>10.1</v>
      </c>
      <c r="O104" s="89" t="s">
        <v>592</v>
      </c>
      <c r="P104" s="89">
        <v>4.83</v>
      </c>
      <c r="Q104" s="122">
        <f t="shared" si="38"/>
        <v>119.404</v>
      </c>
      <c r="R104" s="232" t="s">
        <v>499</v>
      </c>
      <c r="S104" s="84" t="s">
        <v>58</v>
      </c>
      <c r="T104" s="84" t="s">
        <v>59</v>
      </c>
      <c r="U104" s="89">
        <v>7.5</v>
      </c>
      <c r="V104" s="90">
        <v>0.48680555555555555</v>
      </c>
      <c r="W104" s="90">
        <v>0.50069444444444444</v>
      </c>
      <c r="X104" s="129">
        <v>20</v>
      </c>
      <c r="Y104" s="115">
        <f>W104-V104</f>
        <v>1.3888888888888895E-2</v>
      </c>
      <c r="Z104" s="269">
        <v>0.71499999999999997</v>
      </c>
      <c r="AA104" s="269">
        <v>0.85099999999999998</v>
      </c>
      <c r="AB104" s="117">
        <v>165</v>
      </c>
      <c r="AC104" s="119">
        <f>AB104/X104</f>
        <v>8.25</v>
      </c>
      <c r="AD104" s="134">
        <v>5.17</v>
      </c>
      <c r="AE104" s="123">
        <f>AD104-P104</f>
        <v>0.33999999999999986</v>
      </c>
      <c r="AF104" s="140" t="s">
        <v>810</v>
      </c>
      <c r="AG104" s="140" t="s">
        <v>812</v>
      </c>
      <c r="AH104" s="140" t="s">
        <v>471</v>
      </c>
      <c r="AI104" s="140" t="s">
        <v>57</v>
      </c>
      <c r="AJ104" s="219" t="s">
        <v>95</v>
      </c>
      <c r="AK104" s="95">
        <v>13.7</v>
      </c>
      <c r="AL104" s="93">
        <v>6.96</v>
      </c>
      <c r="AM104" s="94">
        <v>-191</v>
      </c>
      <c r="AN104" s="94">
        <v>20500</v>
      </c>
      <c r="AO104" s="273">
        <v>3.24</v>
      </c>
      <c r="AP104" s="93">
        <v>13.7</v>
      </c>
      <c r="AQ104" s="93">
        <v>6.96</v>
      </c>
      <c r="AR104" s="94">
        <v>-204</v>
      </c>
      <c r="AS104" s="94">
        <v>20400</v>
      </c>
      <c r="AT104" s="273">
        <v>0.64</v>
      </c>
      <c r="AU104" s="93">
        <v>13.3</v>
      </c>
      <c r="AV104" s="93">
        <v>6.97</v>
      </c>
      <c r="AW104" s="94">
        <v>-207</v>
      </c>
      <c r="AX104" s="94">
        <v>20400</v>
      </c>
      <c r="AY104" s="273">
        <v>0.26</v>
      </c>
      <c r="AZ104" s="93"/>
      <c r="BA104" s="93"/>
      <c r="BB104" s="94"/>
      <c r="BC104" s="94"/>
      <c r="BD104" s="93"/>
      <c r="BE104" s="93">
        <v>13.3</v>
      </c>
      <c r="BF104" s="93">
        <v>6.97</v>
      </c>
      <c r="BG104" s="94">
        <v>-207</v>
      </c>
      <c r="BH104" s="177">
        <f t="shared" si="26"/>
        <v>8</v>
      </c>
      <c r="BI104" s="94">
        <v>20400</v>
      </c>
      <c r="BJ104" s="273">
        <v>0.26</v>
      </c>
      <c r="BK104" s="83" t="s">
        <v>57</v>
      </c>
      <c r="BL104" s="84" t="s">
        <v>504</v>
      </c>
      <c r="BM104" s="83" t="s">
        <v>62</v>
      </c>
      <c r="BN104" s="83" t="s">
        <v>57</v>
      </c>
      <c r="BO104" s="83" t="s">
        <v>57</v>
      </c>
      <c r="BP104" s="140"/>
      <c r="BQ104" s="83"/>
      <c r="BR104" s="83"/>
      <c r="BS104" s="156"/>
      <c r="BT104" s="156"/>
      <c r="BU104" s="156"/>
      <c r="BV104" s="156"/>
      <c r="BW104" s="156"/>
    </row>
    <row r="105" spans="1:82" x14ac:dyDescent="0.2">
      <c r="A105" s="159">
        <v>104</v>
      </c>
      <c r="B105" s="160">
        <f t="shared" ref="B105:B123" si="39">B104+1</f>
        <v>104</v>
      </c>
      <c r="C105" s="167" t="s">
        <v>120</v>
      </c>
      <c r="D105" s="168" t="s">
        <v>126</v>
      </c>
      <c r="E105" s="161" t="s">
        <v>776</v>
      </c>
      <c r="F105" s="261">
        <f>1+F104</f>
        <v>170607860</v>
      </c>
      <c r="G105" s="168" t="s">
        <v>126</v>
      </c>
      <c r="H105" s="168" t="s">
        <v>476</v>
      </c>
      <c r="I105" s="209">
        <v>42893</v>
      </c>
      <c r="J105" s="161" t="s">
        <v>830</v>
      </c>
      <c r="K105" s="210">
        <v>18</v>
      </c>
      <c r="L105" s="167" t="s">
        <v>67</v>
      </c>
      <c r="M105" s="169">
        <v>125</v>
      </c>
      <c r="N105" s="170">
        <v>14.03</v>
      </c>
      <c r="O105" s="170" t="s">
        <v>593</v>
      </c>
      <c r="P105" s="163" t="s">
        <v>67</v>
      </c>
      <c r="Q105" s="163" t="s">
        <v>67</v>
      </c>
      <c r="R105" s="254" t="s">
        <v>500</v>
      </c>
      <c r="S105" s="167" t="s">
        <v>58</v>
      </c>
      <c r="T105" s="167" t="s">
        <v>59</v>
      </c>
      <c r="U105" s="163" t="s">
        <v>67</v>
      </c>
      <c r="V105" s="165" t="s">
        <v>67</v>
      </c>
      <c r="W105" s="165" t="s">
        <v>67</v>
      </c>
      <c r="X105" s="263" t="s">
        <v>67</v>
      </c>
      <c r="Y105" s="165" t="s">
        <v>67</v>
      </c>
      <c r="Z105" s="175" t="s">
        <v>67</v>
      </c>
      <c r="AA105" s="162" t="s">
        <v>67</v>
      </c>
      <c r="AB105" s="162" t="s">
        <v>67</v>
      </c>
      <c r="AC105" s="166" t="s">
        <v>67</v>
      </c>
      <c r="AD105" s="163" t="s">
        <v>67</v>
      </c>
      <c r="AE105" s="280" t="s">
        <v>67</v>
      </c>
      <c r="AF105" s="159" t="s">
        <v>819</v>
      </c>
      <c r="AG105" s="159" t="s">
        <v>812</v>
      </c>
      <c r="AH105" s="159" t="s">
        <v>67</v>
      </c>
      <c r="AI105" s="159" t="s">
        <v>67</v>
      </c>
      <c r="AJ105" s="284" t="s">
        <v>67</v>
      </c>
      <c r="AK105" s="166" t="s">
        <v>67</v>
      </c>
      <c r="AL105" s="174" t="s">
        <v>67</v>
      </c>
      <c r="AM105" s="175" t="s">
        <v>67</v>
      </c>
      <c r="AN105" s="175" t="s">
        <v>67</v>
      </c>
      <c r="AO105" s="286" t="s">
        <v>67</v>
      </c>
      <c r="AP105" s="174" t="s">
        <v>67</v>
      </c>
      <c r="AQ105" s="174" t="s">
        <v>67</v>
      </c>
      <c r="AR105" s="175" t="s">
        <v>67</v>
      </c>
      <c r="AS105" s="175" t="s">
        <v>67</v>
      </c>
      <c r="AT105" s="286" t="s">
        <v>67</v>
      </c>
      <c r="AU105" s="174" t="s">
        <v>67</v>
      </c>
      <c r="AV105" s="174" t="s">
        <v>67</v>
      </c>
      <c r="AW105" s="175" t="s">
        <v>67</v>
      </c>
      <c r="AX105" s="175" t="s">
        <v>67</v>
      </c>
      <c r="AY105" s="286" t="s">
        <v>67</v>
      </c>
      <c r="AZ105" s="174"/>
      <c r="BA105" s="174"/>
      <c r="BB105" s="175"/>
      <c r="BC105" s="175"/>
      <c r="BD105" s="174"/>
      <c r="BE105" s="174" t="s">
        <v>67</v>
      </c>
      <c r="BF105" s="174" t="s">
        <v>67</v>
      </c>
      <c r="BG105" s="175" t="s">
        <v>67</v>
      </c>
      <c r="BH105" s="285" t="s">
        <v>67</v>
      </c>
      <c r="BI105" s="175" t="s">
        <v>67</v>
      </c>
      <c r="BJ105" s="286" t="s">
        <v>67</v>
      </c>
      <c r="BK105" s="159" t="s">
        <v>817</v>
      </c>
      <c r="BL105" s="159" t="s">
        <v>67</v>
      </c>
      <c r="BM105" s="160" t="s">
        <v>67</v>
      </c>
      <c r="BN105" s="160" t="s">
        <v>57</v>
      </c>
      <c r="BO105" s="159" t="s">
        <v>817</v>
      </c>
      <c r="BP105" s="140"/>
      <c r="BQ105" s="83"/>
      <c r="BR105" s="83"/>
      <c r="BS105" s="156"/>
      <c r="BT105" s="156"/>
      <c r="BU105" s="156"/>
      <c r="BV105" s="156"/>
      <c r="BW105" s="156"/>
    </row>
    <row r="106" spans="1:82" x14ac:dyDescent="0.2">
      <c r="A106" s="140">
        <v>105</v>
      </c>
      <c r="B106" s="83">
        <f t="shared" si="39"/>
        <v>105</v>
      </c>
      <c r="C106" s="84" t="s">
        <v>120</v>
      </c>
      <c r="D106" s="86" t="s">
        <v>127</v>
      </c>
      <c r="E106" s="112" t="s">
        <v>777</v>
      </c>
      <c r="F106" s="260">
        <f t="shared" ref="F106:F123" si="40">1+F105</f>
        <v>170607861</v>
      </c>
      <c r="G106" s="86" t="s">
        <v>127</v>
      </c>
      <c r="H106" s="86" t="s">
        <v>476</v>
      </c>
      <c r="I106" s="87">
        <v>42894</v>
      </c>
      <c r="J106" s="112" t="s">
        <v>827</v>
      </c>
      <c r="K106" s="88">
        <v>23</v>
      </c>
      <c r="L106" s="84" t="s">
        <v>67</v>
      </c>
      <c r="M106" s="85">
        <v>125</v>
      </c>
      <c r="N106" s="89">
        <v>13.98</v>
      </c>
      <c r="O106" s="89" t="s">
        <v>594</v>
      </c>
      <c r="P106" s="89">
        <v>11.27</v>
      </c>
      <c r="Q106" s="122">
        <f t="shared" si="38"/>
        <v>125.33200000000001</v>
      </c>
      <c r="R106" s="232" t="s">
        <v>450</v>
      </c>
      <c r="S106" s="83" t="s">
        <v>58</v>
      </c>
      <c r="T106" s="83" t="s">
        <v>59</v>
      </c>
      <c r="U106" s="134">
        <v>13</v>
      </c>
      <c r="V106" s="90">
        <v>0.49861111111111112</v>
      </c>
      <c r="W106" s="217">
        <v>0.51111111111111118</v>
      </c>
      <c r="X106" s="129">
        <v>18</v>
      </c>
      <c r="Y106" s="115">
        <f>W106-V106</f>
        <v>1.2500000000000067E-2</v>
      </c>
      <c r="Z106" s="132">
        <v>1.3680000000000001</v>
      </c>
      <c r="AA106" s="132">
        <v>1.3779999999999999</v>
      </c>
      <c r="AB106" s="117">
        <f t="shared" si="37"/>
        <v>9.9999999999997868</v>
      </c>
      <c r="AC106" s="119">
        <f>AB106/X106</f>
        <v>0.5555555555555437</v>
      </c>
      <c r="AD106" s="134">
        <v>11.98</v>
      </c>
      <c r="AE106" s="123">
        <f>AD106-P106</f>
        <v>0.71000000000000085</v>
      </c>
      <c r="AF106" s="140" t="s">
        <v>810</v>
      </c>
      <c r="AG106" s="140" t="s">
        <v>812</v>
      </c>
      <c r="AH106" s="140" t="s">
        <v>471</v>
      </c>
      <c r="AI106" s="140" t="s">
        <v>57</v>
      </c>
      <c r="AJ106" s="219" t="s">
        <v>95</v>
      </c>
      <c r="AK106" s="93">
        <v>17.100000000000001</v>
      </c>
      <c r="AL106" s="93">
        <v>7.46</v>
      </c>
      <c r="AM106" s="94">
        <v>-206</v>
      </c>
      <c r="AN106" s="94">
        <v>15820</v>
      </c>
      <c r="AO106" s="93">
        <v>2.17</v>
      </c>
      <c r="AP106" s="93">
        <v>17.8</v>
      </c>
      <c r="AQ106" s="93">
        <v>7.49</v>
      </c>
      <c r="AR106" s="94">
        <v>-214</v>
      </c>
      <c r="AS106" s="94">
        <v>16000</v>
      </c>
      <c r="AT106" s="93">
        <v>1.29</v>
      </c>
      <c r="AU106" s="93">
        <v>18.3</v>
      </c>
      <c r="AV106" s="93">
        <v>7.52</v>
      </c>
      <c r="AW106" s="94">
        <v>-209</v>
      </c>
      <c r="AX106" s="94">
        <v>16140</v>
      </c>
      <c r="AY106" s="93">
        <v>0.79</v>
      </c>
      <c r="AZ106" s="93"/>
      <c r="BA106" s="93"/>
      <c r="BB106" s="94"/>
      <c r="BC106" s="94"/>
      <c r="BD106" s="93"/>
      <c r="BE106" s="93">
        <v>18.3</v>
      </c>
      <c r="BF106" s="93">
        <v>7.52</v>
      </c>
      <c r="BG106" s="94">
        <v>-209</v>
      </c>
      <c r="BH106" s="177">
        <f t="shared" si="26"/>
        <v>2</v>
      </c>
      <c r="BI106" s="94">
        <v>16140</v>
      </c>
      <c r="BJ106" s="93">
        <v>0.79</v>
      </c>
      <c r="BK106" s="83" t="s">
        <v>57</v>
      </c>
      <c r="BL106" s="84" t="s">
        <v>504</v>
      </c>
      <c r="BM106" s="83" t="s">
        <v>62</v>
      </c>
      <c r="BN106" s="83" t="s">
        <v>57</v>
      </c>
      <c r="BO106" s="83" t="s">
        <v>57</v>
      </c>
      <c r="BP106" s="140"/>
      <c r="BQ106" s="83"/>
      <c r="BR106" s="83"/>
      <c r="BS106" s="156"/>
      <c r="BT106" s="156"/>
      <c r="BU106" s="156"/>
      <c r="BV106" s="156"/>
      <c r="BW106" s="156"/>
    </row>
    <row r="107" spans="1:82" x14ac:dyDescent="0.2">
      <c r="A107" s="83">
        <v>106</v>
      </c>
      <c r="B107" s="83">
        <f t="shared" si="39"/>
        <v>106</v>
      </c>
      <c r="C107" s="84" t="s">
        <v>120</v>
      </c>
      <c r="D107" s="86" t="s">
        <v>128</v>
      </c>
      <c r="E107" s="112" t="s">
        <v>778</v>
      </c>
      <c r="F107" s="260">
        <f t="shared" si="40"/>
        <v>170607862</v>
      </c>
      <c r="G107" s="86" t="s">
        <v>128</v>
      </c>
      <c r="H107" s="86" t="s">
        <v>476</v>
      </c>
      <c r="I107" s="87">
        <v>42894</v>
      </c>
      <c r="J107" s="112" t="s">
        <v>827</v>
      </c>
      <c r="K107" s="88">
        <v>23</v>
      </c>
      <c r="L107" s="84" t="s">
        <v>67</v>
      </c>
      <c r="M107" s="85">
        <v>125</v>
      </c>
      <c r="N107" s="89">
        <v>12.83</v>
      </c>
      <c r="O107" s="89" t="s">
        <v>595</v>
      </c>
      <c r="P107" s="89">
        <v>11.9</v>
      </c>
      <c r="Q107" s="243">
        <f t="shared" si="38"/>
        <v>126.66899999999998</v>
      </c>
      <c r="R107" s="225" t="s">
        <v>834</v>
      </c>
      <c r="S107" s="140" t="s">
        <v>71</v>
      </c>
      <c r="T107" s="84" t="s">
        <v>72</v>
      </c>
      <c r="U107" s="89" t="s">
        <v>67</v>
      </c>
      <c r="V107" s="90">
        <v>0.57291666666666663</v>
      </c>
      <c r="W107" s="90" t="s">
        <v>67</v>
      </c>
      <c r="X107" s="128" t="s">
        <v>67</v>
      </c>
      <c r="Y107" s="244" t="s">
        <v>67</v>
      </c>
      <c r="Z107" s="143" t="s">
        <v>67</v>
      </c>
      <c r="AA107" s="143" t="s">
        <v>67</v>
      </c>
      <c r="AB107" s="151" t="s">
        <v>67</v>
      </c>
      <c r="AC107" s="247" t="s">
        <v>67</v>
      </c>
      <c r="AD107" s="89" t="s">
        <v>67</v>
      </c>
      <c r="AE107" s="243" t="s">
        <v>67</v>
      </c>
      <c r="AF107" s="140" t="s">
        <v>810</v>
      </c>
      <c r="AG107" s="140" t="s">
        <v>812</v>
      </c>
      <c r="AH107" s="140" t="s">
        <v>619</v>
      </c>
      <c r="AI107" s="140" t="s">
        <v>508</v>
      </c>
      <c r="AJ107" s="219" t="s">
        <v>95</v>
      </c>
      <c r="AK107" s="92" t="s">
        <v>67</v>
      </c>
      <c r="AL107" s="149" t="s">
        <v>67</v>
      </c>
      <c r="AM107" s="211" t="s">
        <v>67</v>
      </c>
      <c r="AN107" s="211" t="s">
        <v>67</v>
      </c>
      <c r="AO107" s="149" t="s">
        <v>67</v>
      </c>
      <c r="AP107" s="149" t="s">
        <v>67</v>
      </c>
      <c r="AQ107" s="149" t="s">
        <v>67</v>
      </c>
      <c r="AR107" s="211" t="s">
        <v>67</v>
      </c>
      <c r="AS107" s="211" t="s">
        <v>67</v>
      </c>
      <c r="AT107" s="149" t="s">
        <v>67</v>
      </c>
      <c r="AU107" s="149" t="s">
        <v>67</v>
      </c>
      <c r="AV107" s="149" t="s">
        <v>67</v>
      </c>
      <c r="AW107" s="211" t="s">
        <v>67</v>
      </c>
      <c r="AX107" s="211" t="s">
        <v>67</v>
      </c>
      <c r="AY107" s="149" t="s">
        <v>67</v>
      </c>
      <c r="AZ107" s="93"/>
      <c r="BA107" s="93"/>
      <c r="BB107" s="94"/>
      <c r="BC107" s="94"/>
      <c r="BD107" s="93"/>
      <c r="BE107" s="93">
        <v>15.1</v>
      </c>
      <c r="BF107" s="93">
        <v>7.38</v>
      </c>
      <c r="BG107" s="94">
        <v>-126</v>
      </c>
      <c r="BH107" s="177">
        <f t="shared" si="26"/>
        <v>88</v>
      </c>
      <c r="BI107" s="94">
        <v>15390</v>
      </c>
      <c r="BJ107" s="93">
        <v>0.98</v>
      </c>
      <c r="BK107" s="140" t="s">
        <v>57</v>
      </c>
      <c r="BL107" s="84" t="s">
        <v>504</v>
      </c>
      <c r="BM107" s="83" t="s">
        <v>62</v>
      </c>
      <c r="BN107" s="83" t="s">
        <v>57</v>
      </c>
      <c r="BO107" s="83" t="s">
        <v>57</v>
      </c>
      <c r="BP107" s="140"/>
      <c r="BQ107" s="83"/>
      <c r="BR107" s="83"/>
      <c r="BS107" s="156"/>
      <c r="BT107" s="156"/>
      <c r="BU107" s="156"/>
      <c r="BV107" s="156"/>
      <c r="BW107" s="156"/>
    </row>
    <row r="108" spans="1:82" x14ac:dyDescent="0.2">
      <c r="A108" s="140">
        <v>107</v>
      </c>
      <c r="B108" s="83">
        <f t="shared" si="39"/>
        <v>107</v>
      </c>
      <c r="C108" s="84" t="s">
        <v>120</v>
      </c>
      <c r="D108" s="86" t="s">
        <v>129</v>
      </c>
      <c r="E108" s="112" t="s">
        <v>779</v>
      </c>
      <c r="F108" s="260">
        <f t="shared" si="40"/>
        <v>170607863</v>
      </c>
      <c r="G108" s="86" t="s">
        <v>129</v>
      </c>
      <c r="H108" s="86" t="s">
        <v>476</v>
      </c>
      <c r="I108" s="87">
        <v>42894</v>
      </c>
      <c r="J108" s="112" t="s">
        <v>827</v>
      </c>
      <c r="K108" s="88">
        <v>23</v>
      </c>
      <c r="L108" s="287" t="s">
        <v>67</v>
      </c>
      <c r="M108" s="85">
        <v>125</v>
      </c>
      <c r="N108" s="89">
        <v>12.2</v>
      </c>
      <c r="O108" s="89" t="s">
        <v>596</v>
      </c>
      <c r="P108" s="89">
        <v>8.49</v>
      </c>
      <c r="Q108" s="122">
        <f t="shared" si="38"/>
        <v>128.92599999999999</v>
      </c>
      <c r="R108" s="232" t="s">
        <v>448</v>
      </c>
      <c r="S108" s="83" t="s">
        <v>58</v>
      </c>
      <c r="T108" s="83" t="s">
        <v>59</v>
      </c>
      <c r="U108" s="134">
        <v>10.5</v>
      </c>
      <c r="V108" s="90">
        <v>0.6020833333333333</v>
      </c>
      <c r="W108" s="217">
        <v>0.61458333333333337</v>
      </c>
      <c r="X108" s="129">
        <v>18</v>
      </c>
      <c r="Y108" s="115">
        <f>W108-V108</f>
        <v>1.2500000000000067E-2</v>
      </c>
      <c r="Z108" s="132">
        <v>1.4970000000000001</v>
      </c>
      <c r="AA108" s="132">
        <v>1.5509999999999999</v>
      </c>
      <c r="AB108" s="117">
        <f t="shared" si="37"/>
        <v>53.999999999999829</v>
      </c>
      <c r="AC108" s="119">
        <f t="shared" ref="AC108:AC114" si="41">AB108/X108</f>
        <v>2.9999999999999907</v>
      </c>
      <c r="AD108" s="134">
        <v>9.1</v>
      </c>
      <c r="AE108" s="123">
        <f>AD108-P108</f>
        <v>0.60999999999999943</v>
      </c>
      <c r="AF108" s="140" t="s">
        <v>810</v>
      </c>
      <c r="AG108" s="140" t="s">
        <v>812</v>
      </c>
      <c r="AH108" s="140" t="s">
        <v>471</v>
      </c>
      <c r="AI108" s="140" t="s">
        <v>57</v>
      </c>
      <c r="AJ108" s="219" t="s">
        <v>95</v>
      </c>
      <c r="AK108" s="93">
        <v>16.3</v>
      </c>
      <c r="AL108" s="93">
        <v>7.66</v>
      </c>
      <c r="AM108" s="94">
        <v>-253</v>
      </c>
      <c r="AN108" s="94">
        <v>16970</v>
      </c>
      <c r="AO108" s="273">
        <v>0.47</v>
      </c>
      <c r="AP108" s="93">
        <v>17.3</v>
      </c>
      <c r="AQ108" s="93">
        <v>7.66</v>
      </c>
      <c r="AR108" s="94">
        <v>-213</v>
      </c>
      <c r="AS108" s="94">
        <v>16700</v>
      </c>
      <c r="AT108" s="273">
        <v>0.2</v>
      </c>
      <c r="AU108" s="93">
        <v>19.100000000000001</v>
      </c>
      <c r="AV108" s="93">
        <v>7.65</v>
      </c>
      <c r="AW108" s="94">
        <v>-202</v>
      </c>
      <c r="AX108" s="94">
        <v>16630</v>
      </c>
      <c r="AY108" s="273" t="s">
        <v>440</v>
      </c>
      <c r="AZ108" s="93"/>
      <c r="BA108" s="93"/>
      <c r="BB108" s="94"/>
      <c r="BC108" s="94"/>
      <c r="BD108" s="93"/>
      <c r="BE108" s="93">
        <v>19.100000000000001</v>
      </c>
      <c r="BF108" s="93">
        <v>7.65</v>
      </c>
      <c r="BG108" s="94">
        <v>-202</v>
      </c>
      <c r="BH108" s="177">
        <f t="shared" si="26"/>
        <v>9</v>
      </c>
      <c r="BI108" s="94">
        <v>16630</v>
      </c>
      <c r="BJ108" s="273" t="s">
        <v>440</v>
      </c>
      <c r="BK108" s="83" t="s">
        <v>57</v>
      </c>
      <c r="BL108" s="84" t="s">
        <v>504</v>
      </c>
      <c r="BM108" s="83" t="s">
        <v>62</v>
      </c>
      <c r="BN108" s="83" t="s">
        <v>57</v>
      </c>
      <c r="BO108" s="83" t="s">
        <v>57</v>
      </c>
      <c r="BP108" s="140"/>
      <c r="BQ108" s="83"/>
      <c r="BR108" s="83"/>
      <c r="BS108" s="156"/>
      <c r="BT108" s="156"/>
      <c r="BU108" s="156"/>
      <c r="BV108" s="156"/>
      <c r="BW108" s="156"/>
    </row>
    <row r="109" spans="1:82" x14ac:dyDescent="0.2">
      <c r="A109" s="140">
        <v>108</v>
      </c>
      <c r="B109" s="83">
        <f t="shared" si="39"/>
        <v>108</v>
      </c>
      <c r="C109" s="84" t="s">
        <v>120</v>
      </c>
      <c r="D109" s="86" t="s">
        <v>130</v>
      </c>
      <c r="E109" s="112" t="s">
        <v>780</v>
      </c>
      <c r="F109" s="260">
        <f t="shared" si="40"/>
        <v>170607864</v>
      </c>
      <c r="G109" s="86" t="s">
        <v>130</v>
      </c>
      <c r="H109" s="86" t="s">
        <v>476</v>
      </c>
      <c r="I109" s="87">
        <v>42898</v>
      </c>
      <c r="J109" s="112" t="s">
        <v>827</v>
      </c>
      <c r="K109" s="88">
        <v>23</v>
      </c>
      <c r="L109" s="84" t="s">
        <v>67</v>
      </c>
      <c r="M109" s="85">
        <v>125</v>
      </c>
      <c r="N109" s="89">
        <v>9.3000000000000007</v>
      </c>
      <c r="O109" s="89" t="s">
        <v>597</v>
      </c>
      <c r="P109" s="89">
        <v>7.2</v>
      </c>
      <c r="Q109" s="122">
        <f t="shared" si="38"/>
        <v>127.968</v>
      </c>
      <c r="R109" s="225" t="s">
        <v>653</v>
      </c>
      <c r="S109" s="83" t="s">
        <v>58</v>
      </c>
      <c r="T109" s="83" t="s">
        <v>59</v>
      </c>
      <c r="U109" s="134">
        <v>9</v>
      </c>
      <c r="V109" s="90">
        <v>0.40277777777777773</v>
      </c>
      <c r="W109" s="217">
        <v>0.41875000000000001</v>
      </c>
      <c r="X109" s="129">
        <v>23</v>
      </c>
      <c r="Y109" s="115">
        <f>W109-V109</f>
        <v>1.5972222222222276E-2</v>
      </c>
      <c r="Z109" s="132">
        <v>1.538</v>
      </c>
      <c r="AA109" s="132">
        <v>1.5940000000000001</v>
      </c>
      <c r="AB109" s="117">
        <f t="shared" si="37"/>
        <v>56.00000000000005</v>
      </c>
      <c r="AC109" s="119">
        <f t="shared" si="41"/>
        <v>2.4347826086956545</v>
      </c>
      <c r="AD109" s="134">
        <v>8.6999999999999993</v>
      </c>
      <c r="AE109" s="123">
        <f>AD109-P109</f>
        <v>1.4999999999999991</v>
      </c>
      <c r="AF109" s="140" t="s">
        <v>810</v>
      </c>
      <c r="AG109" s="140" t="s">
        <v>812</v>
      </c>
      <c r="AH109" s="140" t="s">
        <v>471</v>
      </c>
      <c r="AI109" s="140" t="s">
        <v>57</v>
      </c>
      <c r="AJ109" s="219" t="s">
        <v>95</v>
      </c>
      <c r="AK109" s="93">
        <v>15.8</v>
      </c>
      <c r="AL109" s="93">
        <v>7.22</v>
      </c>
      <c r="AM109" s="94">
        <v>-356</v>
      </c>
      <c r="AN109" s="94">
        <v>27500</v>
      </c>
      <c r="AO109" s="93">
        <v>0.89</v>
      </c>
      <c r="AP109" s="93">
        <v>18.399999999999999</v>
      </c>
      <c r="AQ109" s="93">
        <v>7.38</v>
      </c>
      <c r="AR109" s="94">
        <v>-373</v>
      </c>
      <c r="AS109" s="94">
        <v>16670</v>
      </c>
      <c r="AT109" s="93">
        <v>0.2</v>
      </c>
      <c r="AU109" s="93">
        <v>19.600000000000001</v>
      </c>
      <c r="AV109" s="93">
        <v>7.48</v>
      </c>
      <c r="AW109" s="94">
        <v>-374</v>
      </c>
      <c r="AX109" s="94">
        <v>11720</v>
      </c>
      <c r="AY109" s="93">
        <v>0.1</v>
      </c>
      <c r="AZ109" s="93"/>
      <c r="BA109" s="93"/>
      <c r="BB109" s="94"/>
      <c r="BC109" s="94"/>
      <c r="BD109" s="93"/>
      <c r="BE109" s="93">
        <v>19.600000000000001</v>
      </c>
      <c r="BF109" s="93">
        <v>7.48</v>
      </c>
      <c r="BG109" s="94">
        <v>-374</v>
      </c>
      <c r="BH109" s="177">
        <f t="shared" si="26"/>
        <v>-163</v>
      </c>
      <c r="BI109" s="94">
        <v>11720</v>
      </c>
      <c r="BJ109" s="93">
        <v>0.1</v>
      </c>
      <c r="BK109" s="140" t="s">
        <v>57</v>
      </c>
      <c r="BL109" s="84" t="s">
        <v>504</v>
      </c>
      <c r="BM109" s="83" t="s">
        <v>62</v>
      </c>
      <c r="BN109" s="83" t="s">
        <v>57</v>
      </c>
      <c r="BO109" s="83" t="s">
        <v>57</v>
      </c>
      <c r="BP109" s="140"/>
      <c r="BQ109" s="83"/>
      <c r="BR109" s="83"/>
      <c r="BS109" s="156"/>
      <c r="BT109" s="156"/>
      <c r="BU109" s="156"/>
      <c r="BV109" s="156"/>
      <c r="BW109" s="156"/>
    </row>
    <row r="110" spans="1:82" x14ac:dyDescent="0.2">
      <c r="A110" s="140">
        <v>109</v>
      </c>
      <c r="B110" s="83">
        <f t="shared" si="39"/>
        <v>109</v>
      </c>
      <c r="C110" s="84" t="s">
        <v>120</v>
      </c>
      <c r="D110" s="86" t="s">
        <v>131</v>
      </c>
      <c r="E110" s="112" t="s">
        <v>781</v>
      </c>
      <c r="F110" s="260">
        <f t="shared" si="40"/>
        <v>170607865</v>
      </c>
      <c r="G110" s="86" t="s">
        <v>131</v>
      </c>
      <c r="H110" s="86" t="s">
        <v>476</v>
      </c>
      <c r="I110" s="87">
        <v>42898</v>
      </c>
      <c r="J110" s="112" t="s">
        <v>827</v>
      </c>
      <c r="K110" s="88">
        <v>23</v>
      </c>
      <c r="L110" s="84" t="s">
        <v>67</v>
      </c>
      <c r="M110" s="85">
        <v>125</v>
      </c>
      <c r="N110" s="89">
        <v>11.1</v>
      </c>
      <c r="O110" s="89" t="s">
        <v>598</v>
      </c>
      <c r="P110" s="89">
        <v>9.1300000000000008</v>
      </c>
      <c r="Q110" s="122">
        <f t="shared" si="38"/>
        <v>125.965</v>
      </c>
      <c r="R110" s="232" t="s">
        <v>451</v>
      </c>
      <c r="S110" s="83" t="s">
        <v>58</v>
      </c>
      <c r="T110" s="83" t="s">
        <v>59</v>
      </c>
      <c r="U110" s="134">
        <v>10</v>
      </c>
      <c r="V110" s="90">
        <v>0.43888888888888888</v>
      </c>
      <c r="W110" s="217">
        <v>0.4513888888888889</v>
      </c>
      <c r="X110" s="129">
        <v>18</v>
      </c>
      <c r="Y110" s="115">
        <f>W110-V110</f>
        <v>1.2500000000000011E-2</v>
      </c>
      <c r="Z110" s="91">
        <v>1.68</v>
      </c>
      <c r="AA110" s="132">
        <v>1.742</v>
      </c>
      <c r="AB110" s="117">
        <f t="shared" si="37"/>
        <v>62.000000000000057</v>
      </c>
      <c r="AC110" s="119">
        <f t="shared" si="41"/>
        <v>3.4444444444444478</v>
      </c>
      <c r="AD110" s="134">
        <v>9.2799999999999994</v>
      </c>
      <c r="AE110" s="123">
        <f>AD110-P110</f>
        <v>0.14999999999999858</v>
      </c>
      <c r="AF110" s="140" t="s">
        <v>810</v>
      </c>
      <c r="AG110" s="140" t="s">
        <v>812</v>
      </c>
      <c r="AH110" s="140" t="s">
        <v>604</v>
      </c>
      <c r="AI110" s="140" t="s">
        <v>57</v>
      </c>
      <c r="AJ110" s="219" t="s">
        <v>651</v>
      </c>
      <c r="AK110" s="93">
        <v>14.9</v>
      </c>
      <c r="AL110" s="93">
        <v>7.08</v>
      </c>
      <c r="AM110" s="94">
        <v>-230</v>
      </c>
      <c r="AN110" s="94">
        <v>8810</v>
      </c>
      <c r="AO110" s="93">
        <v>0.12</v>
      </c>
      <c r="AP110" s="93">
        <v>14.8</v>
      </c>
      <c r="AQ110" s="93">
        <v>7.09</v>
      </c>
      <c r="AR110" s="94">
        <v>-235</v>
      </c>
      <c r="AS110" s="94">
        <v>8400</v>
      </c>
      <c r="AT110" s="93">
        <v>0.11</v>
      </c>
      <c r="AU110" s="93">
        <v>14</v>
      </c>
      <c r="AV110" s="93">
        <v>7.1</v>
      </c>
      <c r="AW110" s="94">
        <v>-232</v>
      </c>
      <c r="AX110" s="94">
        <v>8330</v>
      </c>
      <c r="AY110" s="93">
        <v>0.1</v>
      </c>
      <c r="AZ110" s="93"/>
      <c r="BA110" s="93"/>
      <c r="BB110" s="94"/>
      <c r="BC110" s="94"/>
      <c r="BD110" s="93"/>
      <c r="BE110" s="93">
        <v>14</v>
      </c>
      <c r="BF110" s="93">
        <v>7.1</v>
      </c>
      <c r="BG110" s="94">
        <v>-232</v>
      </c>
      <c r="BH110" s="177">
        <f t="shared" si="26"/>
        <v>-17</v>
      </c>
      <c r="BI110" s="94">
        <v>8330</v>
      </c>
      <c r="BJ110" s="93">
        <v>0.1</v>
      </c>
      <c r="BK110" s="83" t="s">
        <v>57</v>
      </c>
      <c r="BL110" s="84" t="s">
        <v>504</v>
      </c>
      <c r="BM110" s="83" t="s">
        <v>62</v>
      </c>
      <c r="BN110" s="83" t="s">
        <v>57</v>
      </c>
      <c r="BO110" s="83" t="s">
        <v>57</v>
      </c>
      <c r="BP110" s="140"/>
      <c r="BQ110" s="83"/>
      <c r="BR110" s="83"/>
      <c r="BS110" s="156"/>
      <c r="BT110" s="156"/>
      <c r="BU110" s="156"/>
      <c r="BV110" s="156"/>
      <c r="BW110" s="156"/>
    </row>
    <row r="111" spans="1:82" x14ac:dyDescent="0.2">
      <c r="A111" s="140">
        <v>110</v>
      </c>
      <c r="B111" s="83">
        <f t="shared" si="39"/>
        <v>110</v>
      </c>
      <c r="C111" s="84" t="s">
        <v>120</v>
      </c>
      <c r="D111" s="86" t="s">
        <v>132</v>
      </c>
      <c r="E111" s="112" t="s">
        <v>782</v>
      </c>
      <c r="F111" s="260">
        <f>1+F110</f>
        <v>170607866</v>
      </c>
      <c r="G111" s="86" t="s">
        <v>132</v>
      </c>
      <c r="H111" s="86" t="s">
        <v>476</v>
      </c>
      <c r="I111" s="87">
        <v>42898</v>
      </c>
      <c r="J111" s="112" t="s">
        <v>827</v>
      </c>
      <c r="K111" s="88">
        <v>23</v>
      </c>
      <c r="L111" s="84" t="s">
        <v>67</v>
      </c>
      <c r="M111" s="85">
        <v>125</v>
      </c>
      <c r="N111" s="89">
        <v>13</v>
      </c>
      <c r="O111" s="89" t="s">
        <v>599</v>
      </c>
      <c r="P111" s="89">
        <v>9.15</v>
      </c>
      <c r="Q111" s="122">
        <f t="shared" si="38"/>
        <v>122.68</v>
      </c>
      <c r="R111" s="232" t="s">
        <v>452</v>
      </c>
      <c r="S111" s="84" t="s">
        <v>58</v>
      </c>
      <c r="T111" s="84" t="s">
        <v>59</v>
      </c>
      <c r="U111" s="89">
        <v>11</v>
      </c>
      <c r="V111" s="90">
        <v>0.47222222222222227</v>
      </c>
      <c r="W111" s="90">
        <v>0.48472222222222222</v>
      </c>
      <c r="X111" s="128">
        <v>18</v>
      </c>
      <c r="Y111" s="114">
        <f>W111-V111</f>
        <v>1.2499999999999956E-2</v>
      </c>
      <c r="Z111" s="91">
        <v>1.8540000000000001</v>
      </c>
      <c r="AA111" s="91">
        <v>1.9379999999999999</v>
      </c>
      <c r="AB111" s="117">
        <f t="shared" si="37"/>
        <v>83.999999999999858</v>
      </c>
      <c r="AC111" s="118">
        <f t="shared" si="41"/>
        <v>4.666666666666659</v>
      </c>
      <c r="AD111" s="89">
        <v>10.050000000000001</v>
      </c>
      <c r="AE111" s="122">
        <f>AD111-P111</f>
        <v>0.90000000000000036</v>
      </c>
      <c r="AF111" s="140" t="s">
        <v>810</v>
      </c>
      <c r="AG111" s="140" t="s">
        <v>812</v>
      </c>
      <c r="AH111" s="140" t="s">
        <v>471</v>
      </c>
      <c r="AI111" s="140" t="s">
        <v>57</v>
      </c>
      <c r="AJ111" s="219" t="s">
        <v>95</v>
      </c>
      <c r="AK111" s="95">
        <v>14</v>
      </c>
      <c r="AL111" s="93">
        <v>7.17</v>
      </c>
      <c r="AM111" s="94">
        <v>-185</v>
      </c>
      <c r="AN111" s="94">
        <v>14070</v>
      </c>
      <c r="AO111" s="93">
        <v>0.15</v>
      </c>
      <c r="AP111" s="93">
        <v>14.1</v>
      </c>
      <c r="AQ111" s="93">
        <v>7.15</v>
      </c>
      <c r="AR111" s="94">
        <v>-193</v>
      </c>
      <c r="AS111" s="94">
        <v>14100</v>
      </c>
      <c r="AT111" s="93">
        <v>0.14000000000000001</v>
      </c>
      <c r="AU111" s="93">
        <v>14.1</v>
      </c>
      <c r="AV111" s="93">
        <v>7.16</v>
      </c>
      <c r="AW111" s="94">
        <v>-195</v>
      </c>
      <c r="AX111" s="94">
        <v>14060</v>
      </c>
      <c r="AY111" s="93">
        <v>0.14000000000000001</v>
      </c>
      <c r="AZ111" s="93"/>
      <c r="BA111" s="93"/>
      <c r="BB111" s="94"/>
      <c r="BC111" s="94"/>
      <c r="BD111" s="93"/>
      <c r="BE111" s="93">
        <v>14.1</v>
      </c>
      <c r="BF111" s="93">
        <v>7.16</v>
      </c>
      <c r="BG111" s="94">
        <v>-195</v>
      </c>
      <c r="BH111" s="177">
        <f t="shared" si="26"/>
        <v>19</v>
      </c>
      <c r="BI111" s="94">
        <v>14060</v>
      </c>
      <c r="BJ111" s="93">
        <v>0.14000000000000001</v>
      </c>
      <c r="BK111" s="84" t="s">
        <v>57</v>
      </c>
      <c r="BL111" s="84" t="s">
        <v>504</v>
      </c>
      <c r="BM111" s="83" t="s">
        <v>62</v>
      </c>
      <c r="BN111" s="83" t="s">
        <v>57</v>
      </c>
      <c r="BO111" s="83" t="s">
        <v>57</v>
      </c>
      <c r="BP111" s="140"/>
      <c r="BQ111" s="83"/>
      <c r="BR111" s="83"/>
      <c r="BS111" s="156"/>
      <c r="BT111" s="156"/>
      <c r="BU111" s="156"/>
      <c r="BV111" s="156"/>
      <c r="BW111" s="156"/>
    </row>
    <row r="112" spans="1:82" x14ac:dyDescent="0.2">
      <c r="A112" s="140">
        <v>111</v>
      </c>
      <c r="B112" s="83">
        <f t="shared" si="39"/>
        <v>111</v>
      </c>
      <c r="C112" s="84" t="s">
        <v>120</v>
      </c>
      <c r="D112" s="86" t="s">
        <v>436</v>
      </c>
      <c r="E112" s="112" t="s">
        <v>783</v>
      </c>
      <c r="F112" s="260">
        <f t="shared" si="40"/>
        <v>170607867</v>
      </c>
      <c r="G112" s="86" t="s">
        <v>436</v>
      </c>
      <c r="H112" s="86" t="s">
        <v>476</v>
      </c>
      <c r="I112" s="87">
        <v>42893</v>
      </c>
      <c r="J112" s="112" t="s">
        <v>830</v>
      </c>
      <c r="K112" s="88">
        <v>18</v>
      </c>
      <c r="L112" s="84" t="s">
        <v>67</v>
      </c>
      <c r="M112" s="85">
        <v>125</v>
      </c>
      <c r="N112" s="89">
        <v>12.2</v>
      </c>
      <c r="O112" s="89" t="s">
        <v>600</v>
      </c>
      <c r="P112" s="89">
        <v>6.62</v>
      </c>
      <c r="Q112" s="122">
        <f t="shared" si="38"/>
        <v>121.02199999999999</v>
      </c>
      <c r="R112" s="232" t="s">
        <v>453</v>
      </c>
      <c r="S112" s="84" t="s">
        <v>58</v>
      </c>
      <c r="T112" s="84" t="s">
        <v>59</v>
      </c>
      <c r="U112" s="89">
        <v>11</v>
      </c>
      <c r="V112" s="90">
        <v>0.5756944444444444</v>
      </c>
      <c r="W112" s="90">
        <v>0.59097222222222223</v>
      </c>
      <c r="X112" s="128">
        <v>22</v>
      </c>
      <c r="Y112" s="114">
        <f>W112-V112</f>
        <v>1.5277777777777835E-2</v>
      </c>
      <c r="Z112" s="91">
        <v>0.88</v>
      </c>
      <c r="AA112" s="91">
        <v>0.92400000000000004</v>
      </c>
      <c r="AB112" s="117">
        <f t="shared" si="37"/>
        <v>44.000000000000043</v>
      </c>
      <c r="AC112" s="118">
        <f t="shared" si="41"/>
        <v>2.0000000000000018</v>
      </c>
      <c r="AD112" s="89">
        <v>8.31</v>
      </c>
      <c r="AE112" s="122">
        <f>AD112-P112</f>
        <v>1.6900000000000004</v>
      </c>
      <c r="AF112" s="140" t="s">
        <v>810</v>
      </c>
      <c r="AG112" s="140" t="s">
        <v>812</v>
      </c>
      <c r="AH112" s="140" t="s">
        <v>471</v>
      </c>
      <c r="AI112" s="140" t="s">
        <v>82</v>
      </c>
      <c r="AJ112" s="219" t="s">
        <v>95</v>
      </c>
      <c r="AK112" s="95">
        <v>15.7</v>
      </c>
      <c r="AL112" s="93">
        <v>7.51</v>
      </c>
      <c r="AM112" s="94">
        <v>-291</v>
      </c>
      <c r="AN112" s="94">
        <v>52400</v>
      </c>
      <c r="AO112" s="93">
        <v>1.54</v>
      </c>
      <c r="AP112" s="93">
        <v>17</v>
      </c>
      <c r="AQ112" s="93">
        <v>7.5</v>
      </c>
      <c r="AR112" s="94">
        <v>-316</v>
      </c>
      <c r="AS112" s="94">
        <v>52900</v>
      </c>
      <c r="AT112" s="273">
        <v>0.77</v>
      </c>
      <c r="AU112" s="93">
        <v>17.100000000000001</v>
      </c>
      <c r="AV112" s="93">
        <v>7.49</v>
      </c>
      <c r="AW112" s="94">
        <v>-320</v>
      </c>
      <c r="AX112" s="94">
        <v>52950</v>
      </c>
      <c r="AY112" s="93">
        <v>0.56000000000000005</v>
      </c>
      <c r="AZ112" s="93"/>
      <c r="BA112" s="93"/>
      <c r="BB112" s="94"/>
      <c r="BC112" s="94"/>
      <c r="BD112" s="93"/>
      <c r="BE112" s="93">
        <v>17.100000000000001</v>
      </c>
      <c r="BF112" s="93">
        <v>7.49</v>
      </c>
      <c r="BG112" s="94">
        <v>-320</v>
      </c>
      <c r="BH112" s="177">
        <f t="shared" si="26"/>
        <v>-108</v>
      </c>
      <c r="BI112" s="94">
        <v>52950</v>
      </c>
      <c r="BJ112" s="93">
        <v>0.56000000000000005</v>
      </c>
      <c r="BK112" s="83" t="s">
        <v>57</v>
      </c>
      <c r="BL112" s="84" t="s">
        <v>504</v>
      </c>
      <c r="BM112" s="83" t="s">
        <v>62</v>
      </c>
      <c r="BN112" s="83" t="s">
        <v>57</v>
      </c>
      <c r="BO112" s="83" t="s">
        <v>57</v>
      </c>
      <c r="BP112" s="140"/>
      <c r="BQ112" s="83"/>
      <c r="BR112" s="83"/>
      <c r="BS112" s="156"/>
      <c r="BT112" s="156"/>
      <c r="BU112" s="156"/>
      <c r="BV112" s="156"/>
      <c r="BW112" s="156"/>
    </row>
    <row r="113" spans="1:75" s="242" customFormat="1" x14ac:dyDescent="0.2">
      <c r="A113" s="159">
        <v>112</v>
      </c>
      <c r="B113" s="160">
        <f t="shared" si="39"/>
        <v>112</v>
      </c>
      <c r="C113" s="167" t="s">
        <v>120</v>
      </c>
      <c r="D113" s="168" t="s">
        <v>437</v>
      </c>
      <c r="E113" s="161" t="s">
        <v>784</v>
      </c>
      <c r="F113" s="261">
        <f t="shared" si="40"/>
        <v>170607868</v>
      </c>
      <c r="G113" s="168" t="s">
        <v>437</v>
      </c>
      <c r="H113" s="168" t="s">
        <v>476</v>
      </c>
      <c r="I113" s="209">
        <v>42893</v>
      </c>
      <c r="J113" s="161" t="s">
        <v>830</v>
      </c>
      <c r="K113" s="210">
        <v>18</v>
      </c>
      <c r="L113" s="167" t="s">
        <v>67</v>
      </c>
      <c r="M113" s="169">
        <v>125</v>
      </c>
      <c r="N113" s="170">
        <v>10.42</v>
      </c>
      <c r="O113" s="170" t="s">
        <v>601</v>
      </c>
      <c r="P113" s="163" t="s">
        <v>67</v>
      </c>
      <c r="Q113" s="163" t="s">
        <v>67</v>
      </c>
      <c r="R113" s="164" t="s">
        <v>622</v>
      </c>
      <c r="S113" s="160" t="s">
        <v>623</v>
      </c>
      <c r="T113" s="159" t="s">
        <v>67</v>
      </c>
      <c r="U113" s="170" t="s">
        <v>67</v>
      </c>
      <c r="V113" s="165" t="s">
        <v>67</v>
      </c>
      <c r="W113" s="171" t="s">
        <v>67</v>
      </c>
      <c r="X113" s="172" t="s">
        <v>67</v>
      </c>
      <c r="Y113" s="171" t="s">
        <v>67</v>
      </c>
      <c r="Z113" s="143" t="s">
        <v>67</v>
      </c>
      <c r="AA113" s="262" t="s">
        <v>67</v>
      </c>
      <c r="AB113" s="151" t="s">
        <v>67</v>
      </c>
      <c r="AC113" s="173" t="s">
        <v>67</v>
      </c>
      <c r="AD113" s="170" t="s">
        <v>67</v>
      </c>
      <c r="AE113" s="170" t="s">
        <v>67</v>
      </c>
      <c r="AF113" s="140" t="s">
        <v>810</v>
      </c>
      <c r="AG113" s="140" t="s">
        <v>810</v>
      </c>
      <c r="AH113" s="159" t="s">
        <v>67</v>
      </c>
      <c r="AI113" s="159" t="s">
        <v>67</v>
      </c>
      <c r="AJ113" s="159" t="s">
        <v>67</v>
      </c>
      <c r="AK113" s="166" t="s">
        <v>67</v>
      </c>
      <c r="AL113" s="166" t="s">
        <v>67</v>
      </c>
      <c r="AM113" s="162" t="s">
        <v>67</v>
      </c>
      <c r="AN113" s="162" t="s">
        <v>67</v>
      </c>
      <c r="AO113" s="166" t="s">
        <v>67</v>
      </c>
      <c r="AP113" s="166" t="s">
        <v>67</v>
      </c>
      <c r="AQ113" s="166" t="s">
        <v>67</v>
      </c>
      <c r="AR113" s="162" t="s">
        <v>67</v>
      </c>
      <c r="AS113" s="162" t="s">
        <v>67</v>
      </c>
      <c r="AT113" s="166" t="s">
        <v>67</v>
      </c>
      <c r="AU113" s="166" t="s">
        <v>67</v>
      </c>
      <c r="AV113" s="166" t="s">
        <v>67</v>
      </c>
      <c r="AW113" s="162" t="s">
        <v>67</v>
      </c>
      <c r="AX113" s="162" t="s">
        <v>67</v>
      </c>
      <c r="AY113" s="166" t="s">
        <v>67</v>
      </c>
      <c r="AZ113" s="174"/>
      <c r="BA113" s="174"/>
      <c r="BB113" s="175"/>
      <c r="BC113" s="175"/>
      <c r="BD113" s="174"/>
      <c r="BE113" s="166" t="s">
        <v>67</v>
      </c>
      <c r="BF113" s="166" t="s">
        <v>67</v>
      </c>
      <c r="BG113" s="162" t="s">
        <v>67</v>
      </c>
      <c r="BH113" s="162" t="s">
        <v>67</v>
      </c>
      <c r="BI113" s="162" t="s">
        <v>67</v>
      </c>
      <c r="BJ113" s="166" t="s">
        <v>67</v>
      </c>
      <c r="BK113" s="159" t="s">
        <v>624</v>
      </c>
      <c r="BL113" s="159" t="s">
        <v>67</v>
      </c>
      <c r="BM113" s="159" t="s">
        <v>67</v>
      </c>
      <c r="BN113" s="159" t="s">
        <v>57</v>
      </c>
      <c r="BO113" s="159" t="s">
        <v>57</v>
      </c>
      <c r="BP113" s="159"/>
      <c r="BQ113" s="160"/>
      <c r="BR113" s="160"/>
    </row>
    <row r="114" spans="1:75" x14ac:dyDescent="0.2">
      <c r="A114" s="140">
        <v>113</v>
      </c>
      <c r="B114" s="83">
        <f t="shared" si="39"/>
        <v>113</v>
      </c>
      <c r="C114" s="84" t="s">
        <v>120</v>
      </c>
      <c r="D114" s="86" t="s">
        <v>444</v>
      </c>
      <c r="E114" s="112" t="s">
        <v>785</v>
      </c>
      <c r="F114" s="260">
        <f t="shared" si="40"/>
        <v>170607869</v>
      </c>
      <c r="G114" s="86" t="s">
        <v>444</v>
      </c>
      <c r="H114" s="86" t="s">
        <v>476</v>
      </c>
      <c r="I114" s="87">
        <v>42898</v>
      </c>
      <c r="J114" s="112" t="s">
        <v>827</v>
      </c>
      <c r="K114" s="88">
        <v>23</v>
      </c>
      <c r="L114" s="84" t="s">
        <v>67</v>
      </c>
      <c r="M114" s="85">
        <v>100</v>
      </c>
      <c r="N114" s="89">
        <v>9.1</v>
      </c>
      <c r="O114" s="89" t="s">
        <v>602</v>
      </c>
      <c r="P114" s="89">
        <v>7.29</v>
      </c>
      <c r="Q114" s="122">
        <f t="shared" si="38"/>
        <v>119.759</v>
      </c>
      <c r="R114" s="232" t="s">
        <v>479</v>
      </c>
      <c r="S114" s="84" t="s">
        <v>58</v>
      </c>
      <c r="T114" s="84" t="s">
        <v>59</v>
      </c>
      <c r="U114" s="89">
        <v>8.5</v>
      </c>
      <c r="V114" s="90">
        <v>0.52083333333333337</v>
      </c>
      <c r="W114" s="90">
        <v>0.53333333333333333</v>
      </c>
      <c r="X114" s="128">
        <v>18</v>
      </c>
      <c r="Y114" s="114">
        <f>W114-V114</f>
        <v>1.2499999999999956E-2</v>
      </c>
      <c r="Z114" s="143">
        <v>2.157</v>
      </c>
      <c r="AA114" s="91">
        <v>2.1869999999999998</v>
      </c>
      <c r="AB114" s="117">
        <f t="shared" si="37"/>
        <v>29.999999999999805</v>
      </c>
      <c r="AC114" s="118">
        <f t="shared" si="41"/>
        <v>1.6666666666666559</v>
      </c>
      <c r="AD114" s="89">
        <v>7.59</v>
      </c>
      <c r="AE114" s="122">
        <f>AD114-P114</f>
        <v>0.29999999999999982</v>
      </c>
      <c r="AF114" s="140" t="s">
        <v>810</v>
      </c>
      <c r="AG114" s="140" t="s">
        <v>812</v>
      </c>
      <c r="AH114" s="140" t="s">
        <v>609</v>
      </c>
      <c r="AI114" s="140" t="s">
        <v>57</v>
      </c>
      <c r="AJ114" s="219" t="s">
        <v>651</v>
      </c>
      <c r="AK114" s="95">
        <v>14.6</v>
      </c>
      <c r="AL114" s="93">
        <v>7.12</v>
      </c>
      <c r="AM114" s="94">
        <v>-102</v>
      </c>
      <c r="AN114" s="94">
        <v>8700</v>
      </c>
      <c r="AO114" s="93">
        <v>0.54</v>
      </c>
      <c r="AP114" s="93">
        <v>14.9</v>
      </c>
      <c r="AQ114" s="93">
        <v>7.11</v>
      </c>
      <c r="AR114" s="94">
        <v>-112</v>
      </c>
      <c r="AS114" s="94">
        <v>8900</v>
      </c>
      <c r="AT114" s="93">
        <v>0.84</v>
      </c>
      <c r="AU114" s="93">
        <v>16</v>
      </c>
      <c r="AV114" s="93">
        <v>7.1</v>
      </c>
      <c r="AW114" s="94">
        <v>-11</v>
      </c>
      <c r="AX114" s="94">
        <v>9710</v>
      </c>
      <c r="AY114" s="93">
        <v>0.28999999999999998</v>
      </c>
      <c r="AZ114" s="93"/>
      <c r="BA114" s="93"/>
      <c r="BB114" s="94"/>
      <c r="BC114" s="94"/>
      <c r="BD114" s="93"/>
      <c r="BE114" s="93">
        <v>16</v>
      </c>
      <c r="BF114" s="93">
        <v>7.1</v>
      </c>
      <c r="BG114" s="94">
        <v>-11</v>
      </c>
      <c r="BH114" s="177">
        <f t="shared" si="26"/>
        <v>202</v>
      </c>
      <c r="BI114" s="94">
        <v>9710</v>
      </c>
      <c r="BJ114" s="93">
        <v>0.28999999999999998</v>
      </c>
      <c r="BK114" s="83" t="s">
        <v>57</v>
      </c>
      <c r="BL114" s="84" t="s">
        <v>504</v>
      </c>
      <c r="BM114" s="83" t="s">
        <v>62</v>
      </c>
      <c r="BN114" s="83" t="s">
        <v>57</v>
      </c>
      <c r="BO114" s="83" t="s">
        <v>57</v>
      </c>
      <c r="BP114" s="140"/>
      <c r="BQ114" s="83"/>
      <c r="BR114" s="83"/>
      <c r="BS114" s="156"/>
      <c r="BT114" s="156"/>
      <c r="BU114" s="156"/>
      <c r="BV114" s="156"/>
      <c r="BW114" s="156"/>
    </row>
    <row r="115" spans="1:75" x14ac:dyDescent="0.2">
      <c r="A115" s="140">
        <v>114</v>
      </c>
      <c r="B115" s="83">
        <f t="shared" si="39"/>
        <v>114</v>
      </c>
      <c r="C115" s="84" t="s">
        <v>120</v>
      </c>
      <c r="D115" s="86" t="s">
        <v>445</v>
      </c>
      <c r="E115" s="112" t="s">
        <v>445</v>
      </c>
      <c r="F115" s="260">
        <f t="shared" si="40"/>
        <v>170607870</v>
      </c>
      <c r="G115" s="86" t="s">
        <v>478</v>
      </c>
      <c r="H115" s="86" t="s">
        <v>477</v>
      </c>
      <c r="I115" s="144">
        <v>42895</v>
      </c>
      <c r="J115" s="112" t="s">
        <v>827</v>
      </c>
      <c r="K115" s="88">
        <v>24</v>
      </c>
      <c r="L115" s="84" t="s">
        <v>67</v>
      </c>
      <c r="M115" s="85" t="s">
        <v>67</v>
      </c>
      <c r="N115" s="89" t="s">
        <v>67</v>
      </c>
      <c r="O115" s="137" t="s">
        <v>67</v>
      </c>
      <c r="P115" s="137" t="s">
        <v>67</v>
      </c>
      <c r="Q115" s="153" t="s">
        <v>67</v>
      </c>
      <c r="R115" s="225" t="s">
        <v>57</v>
      </c>
      <c r="S115" s="84" t="s">
        <v>481</v>
      </c>
      <c r="T115" s="84" t="s">
        <v>67</v>
      </c>
      <c r="U115" s="137" t="s">
        <v>67</v>
      </c>
      <c r="V115" s="148">
        <v>0.49652777777777773</v>
      </c>
      <c r="W115" s="90" t="s">
        <v>67</v>
      </c>
      <c r="X115" s="128" t="s">
        <v>67</v>
      </c>
      <c r="Y115" s="142" t="s">
        <v>67</v>
      </c>
      <c r="Z115" s="143" t="s">
        <v>67</v>
      </c>
      <c r="AA115" s="143" t="s">
        <v>67</v>
      </c>
      <c r="AB115" s="151" t="s">
        <v>67</v>
      </c>
      <c r="AC115" s="118" t="s">
        <v>67</v>
      </c>
      <c r="AD115" s="89" t="s">
        <v>67</v>
      </c>
      <c r="AE115" s="122" t="s">
        <v>67</v>
      </c>
      <c r="AF115" s="140" t="s">
        <v>810</v>
      </c>
      <c r="AG115" s="140" t="s">
        <v>812</v>
      </c>
      <c r="AH115" s="140" t="s">
        <v>471</v>
      </c>
      <c r="AI115" s="140" t="s">
        <v>66</v>
      </c>
      <c r="AJ115" s="219" t="s">
        <v>95</v>
      </c>
      <c r="AK115" s="92" t="s">
        <v>67</v>
      </c>
      <c r="AL115" s="149" t="s">
        <v>67</v>
      </c>
      <c r="AM115" s="211" t="s">
        <v>67</v>
      </c>
      <c r="AN115" s="211" t="s">
        <v>67</v>
      </c>
      <c r="AO115" s="149" t="s">
        <v>67</v>
      </c>
      <c r="AP115" s="149" t="s">
        <v>67</v>
      </c>
      <c r="AQ115" s="149" t="s">
        <v>67</v>
      </c>
      <c r="AR115" s="211" t="s">
        <v>67</v>
      </c>
      <c r="AS115" s="211" t="s">
        <v>67</v>
      </c>
      <c r="AT115" s="149" t="s">
        <v>67</v>
      </c>
      <c r="AU115" s="149" t="s">
        <v>67</v>
      </c>
      <c r="AV115" s="149" t="s">
        <v>67</v>
      </c>
      <c r="AW115" s="211" t="s">
        <v>67</v>
      </c>
      <c r="AX115" s="211" t="s">
        <v>67</v>
      </c>
      <c r="AY115" s="149" t="s">
        <v>67</v>
      </c>
      <c r="AZ115" s="93"/>
      <c r="BA115" s="93"/>
      <c r="BB115" s="94"/>
      <c r="BC115" s="94"/>
      <c r="BD115" s="93"/>
      <c r="BE115" s="149">
        <v>17.8</v>
      </c>
      <c r="BF115" s="149">
        <v>7.38</v>
      </c>
      <c r="BG115" s="94">
        <v>-268</v>
      </c>
      <c r="BH115" s="177">
        <f t="shared" si="26"/>
        <v>-56</v>
      </c>
      <c r="BI115" s="211">
        <v>30600</v>
      </c>
      <c r="BJ115" s="93">
        <v>1.08</v>
      </c>
      <c r="BK115" s="225" t="s">
        <v>57</v>
      </c>
      <c r="BL115" s="84" t="s">
        <v>504</v>
      </c>
      <c r="BM115" s="83" t="s">
        <v>62</v>
      </c>
      <c r="BN115" s="83" t="s">
        <v>57</v>
      </c>
      <c r="BO115" s="83" t="s">
        <v>57</v>
      </c>
      <c r="BP115" s="140"/>
      <c r="BQ115" s="83"/>
      <c r="BR115" s="83"/>
      <c r="BS115" s="156"/>
      <c r="BT115" s="156"/>
      <c r="BU115" s="156"/>
      <c r="BV115" s="156"/>
      <c r="BW115" s="156"/>
    </row>
    <row r="116" spans="1:75" x14ac:dyDescent="0.2">
      <c r="A116" s="140">
        <v>115</v>
      </c>
      <c r="B116" s="83">
        <f t="shared" si="39"/>
        <v>115</v>
      </c>
      <c r="C116" s="84" t="s">
        <v>120</v>
      </c>
      <c r="D116" s="112" t="s">
        <v>613</v>
      </c>
      <c r="E116" s="112" t="s">
        <v>613</v>
      </c>
      <c r="F116" s="260">
        <f t="shared" si="40"/>
        <v>170607871</v>
      </c>
      <c r="G116" s="112" t="s">
        <v>613</v>
      </c>
      <c r="H116" s="86" t="s">
        <v>477</v>
      </c>
      <c r="I116" s="144">
        <v>42895</v>
      </c>
      <c r="J116" s="112" t="s">
        <v>827</v>
      </c>
      <c r="K116" s="88">
        <v>24</v>
      </c>
      <c r="L116" s="84" t="s">
        <v>67</v>
      </c>
      <c r="M116" s="85" t="s">
        <v>67</v>
      </c>
      <c r="N116" s="89" t="s">
        <v>67</v>
      </c>
      <c r="O116" s="137" t="s">
        <v>67</v>
      </c>
      <c r="P116" s="137" t="s">
        <v>67</v>
      </c>
      <c r="Q116" s="153" t="s">
        <v>67</v>
      </c>
      <c r="R116" s="232" t="s">
        <v>470</v>
      </c>
      <c r="S116" s="84" t="s">
        <v>481</v>
      </c>
      <c r="T116" s="140" t="s">
        <v>67</v>
      </c>
      <c r="U116" s="137" t="s">
        <v>67</v>
      </c>
      <c r="V116" s="90">
        <v>0.51041666666666663</v>
      </c>
      <c r="W116" s="148" t="s">
        <v>67</v>
      </c>
      <c r="X116" s="150" t="s">
        <v>67</v>
      </c>
      <c r="Y116" s="142" t="s">
        <v>67</v>
      </c>
      <c r="Z116" s="143" t="s">
        <v>67</v>
      </c>
      <c r="AA116" s="143" t="s">
        <v>67</v>
      </c>
      <c r="AB116" s="151" t="s">
        <v>67</v>
      </c>
      <c r="AC116" s="152" t="s">
        <v>67</v>
      </c>
      <c r="AD116" s="137" t="s">
        <v>67</v>
      </c>
      <c r="AE116" s="153" t="s">
        <v>67</v>
      </c>
      <c r="AF116" s="140" t="s">
        <v>810</v>
      </c>
      <c r="AG116" s="140" t="s">
        <v>812</v>
      </c>
      <c r="AH116" s="140" t="s">
        <v>820</v>
      </c>
      <c r="AI116" s="140" t="s">
        <v>508</v>
      </c>
      <c r="AJ116" s="219" t="s">
        <v>95</v>
      </c>
      <c r="AK116" s="92" t="s">
        <v>67</v>
      </c>
      <c r="AL116" s="149" t="s">
        <v>67</v>
      </c>
      <c r="AM116" s="211" t="s">
        <v>67</v>
      </c>
      <c r="AN116" s="211" t="s">
        <v>67</v>
      </c>
      <c r="AO116" s="149" t="s">
        <v>67</v>
      </c>
      <c r="AP116" s="149" t="s">
        <v>67</v>
      </c>
      <c r="AQ116" s="149" t="s">
        <v>67</v>
      </c>
      <c r="AR116" s="211" t="s">
        <v>67</v>
      </c>
      <c r="AS116" s="211" t="s">
        <v>67</v>
      </c>
      <c r="AT116" s="149" t="s">
        <v>67</v>
      </c>
      <c r="AU116" s="149" t="s">
        <v>67</v>
      </c>
      <c r="AV116" s="149" t="s">
        <v>67</v>
      </c>
      <c r="AW116" s="211" t="s">
        <v>67</v>
      </c>
      <c r="AX116" s="211" t="s">
        <v>67</v>
      </c>
      <c r="AY116" s="149" t="s">
        <v>67</v>
      </c>
      <c r="AZ116" s="93"/>
      <c r="BA116" s="93"/>
      <c r="BB116" s="94"/>
      <c r="BC116" s="94"/>
      <c r="BD116" s="93"/>
      <c r="BE116" s="95">
        <v>18</v>
      </c>
      <c r="BF116" s="95">
        <v>8.7899999999999991</v>
      </c>
      <c r="BG116" s="94">
        <v>-276</v>
      </c>
      <c r="BH116" s="177">
        <f t="shared" si="26"/>
        <v>-64</v>
      </c>
      <c r="BI116" s="85">
        <v>66100</v>
      </c>
      <c r="BJ116" s="95">
        <v>1.6</v>
      </c>
      <c r="BK116" s="140" t="s">
        <v>57</v>
      </c>
      <c r="BL116" s="84" t="s">
        <v>504</v>
      </c>
      <c r="BM116" s="83" t="s">
        <v>62</v>
      </c>
      <c r="BN116" s="83" t="s">
        <v>57</v>
      </c>
      <c r="BO116" s="83" t="s">
        <v>57</v>
      </c>
      <c r="BP116" s="140"/>
      <c r="BQ116" s="83"/>
      <c r="BR116" s="83"/>
      <c r="BS116" s="156"/>
      <c r="BT116" s="156"/>
      <c r="BU116" s="156"/>
      <c r="BV116" s="156"/>
      <c r="BW116" s="156"/>
    </row>
    <row r="117" spans="1:75" x14ac:dyDescent="0.2">
      <c r="A117" s="140">
        <v>116</v>
      </c>
      <c r="B117" s="83">
        <f t="shared" si="39"/>
        <v>116</v>
      </c>
      <c r="C117" s="84" t="s">
        <v>120</v>
      </c>
      <c r="D117" s="112" t="s">
        <v>614</v>
      </c>
      <c r="E117" s="112" t="s">
        <v>614</v>
      </c>
      <c r="F117" s="260">
        <f t="shared" si="40"/>
        <v>170607872</v>
      </c>
      <c r="G117" s="112" t="s">
        <v>614</v>
      </c>
      <c r="H117" s="86" t="s">
        <v>477</v>
      </c>
      <c r="I117" s="144">
        <v>42895</v>
      </c>
      <c r="J117" s="112" t="s">
        <v>827</v>
      </c>
      <c r="K117" s="88">
        <v>24</v>
      </c>
      <c r="L117" s="84" t="s">
        <v>67</v>
      </c>
      <c r="M117" s="85" t="s">
        <v>67</v>
      </c>
      <c r="N117" s="89" t="s">
        <v>67</v>
      </c>
      <c r="O117" s="137" t="s">
        <v>67</v>
      </c>
      <c r="P117" s="137" t="s">
        <v>67</v>
      </c>
      <c r="Q117" s="153" t="s">
        <v>67</v>
      </c>
      <c r="R117" s="232" t="s">
        <v>470</v>
      </c>
      <c r="S117" s="84" t="s">
        <v>481</v>
      </c>
      <c r="T117" s="140" t="s">
        <v>67</v>
      </c>
      <c r="U117" s="137" t="s">
        <v>67</v>
      </c>
      <c r="V117" s="90">
        <v>0.47222222222222227</v>
      </c>
      <c r="W117" s="148" t="s">
        <v>67</v>
      </c>
      <c r="X117" s="150" t="s">
        <v>67</v>
      </c>
      <c r="Y117" s="142" t="s">
        <v>67</v>
      </c>
      <c r="Z117" s="143" t="s">
        <v>67</v>
      </c>
      <c r="AA117" s="143" t="s">
        <v>67</v>
      </c>
      <c r="AB117" s="151" t="s">
        <v>67</v>
      </c>
      <c r="AC117" s="152" t="s">
        <v>67</v>
      </c>
      <c r="AD117" s="137" t="s">
        <v>67</v>
      </c>
      <c r="AE117" s="153" t="s">
        <v>67</v>
      </c>
      <c r="AF117" s="140" t="s">
        <v>810</v>
      </c>
      <c r="AG117" s="140" t="s">
        <v>812</v>
      </c>
      <c r="AH117" s="140" t="s">
        <v>835</v>
      </c>
      <c r="AI117" s="140" t="s">
        <v>508</v>
      </c>
      <c r="AJ117" s="219" t="s">
        <v>95</v>
      </c>
      <c r="AK117" s="92" t="s">
        <v>67</v>
      </c>
      <c r="AL117" s="149" t="s">
        <v>67</v>
      </c>
      <c r="AM117" s="211" t="s">
        <v>67</v>
      </c>
      <c r="AN117" s="211" t="s">
        <v>67</v>
      </c>
      <c r="AO117" s="149" t="s">
        <v>67</v>
      </c>
      <c r="AP117" s="149" t="s">
        <v>67</v>
      </c>
      <c r="AQ117" s="149" t="s">
        <v>67</v>
      </c>
      <c r="AR117" s="211" t="s">
        <v>67</v>
      </c>
      <c r="AS117" s="211" t="s">
        <v>67</v>
      </c>
      <c r="AT117" s="149" t="s">
        <v>67</v>
      </c>
      <c r="AU117" s="149" t="s">
        <v>67</v>
      </c>
      <c r="AV117" s="149" t="s">
        <v>67</v>
      </c>
      <c r="AW117" s="211" t="s">
        <v>67</v>
      </c>
      <c r="AX117" s="211" t="s">
        <v>67</v>
      </c>
      <c r="AY117" s="149" t="s">
        <v>67</v>
      </c>
      <c r="AZ117" s="93"/>
      <c r="BA117" s="93"/>
      <c r="BB117" s="94"/>
      <c r="BC117" s="94"/>
      <c r="BD117" s="93"/>
      <c r="BE117" s="95">
        <v>18.3</v>
      </c>
      <c r="BF117" s="95">
        <v>8.64</v>
      </c>
      <c r="BG117" s="94">
        <v>-118</v>
      </c>
      <c r="BH117" s="177">
        <f t="shared" si="26"/>
        <v>93</v>
      </c>
      <c r="BI117" s="85">
        <v>64000</v>
      </c>
      <c r="BJ117" s="273">
        <v>0.97</v>
      </c>
      <c r="BK117" s="140" t="s">
        <v>57</v>
      </c>
      <c r="BL117" s="84" t="s">
        <v>504</v>
      </c>
      <c r="BM117" s="83" t="s">
        <v>62</v>
      </c>
      <c r="BN117" s="83" t="s">
        <v>57</v>
      </c>
      <c r="BO117" s="83" t="s">
        <v>57</v>
      </c>
      <c r="BP117" s="140"/>
      <c r="BQ117" s="83"/>
      <c r="BR117" s="83"/>
      <c r="BS117" s="156"/>
      <c r="BT117" s="156"/>
      <c r="BU117" s="156"/>
      <c r="BV117" s="156"/>
      <c r="BW117" s="156"/>
    </row>
    <row r="118" spans="1:75" x14ac:dyDescent="0.2">
      <c r="A118" s="140">
        <v>117</v>
      </c>
      <c r="B118" s="83">
        <f t="shared" si="39"/>
        <v>117</v>
      </c>
      <c r="C118" s="84" t="s">
        <v>120</v>
      </c>
      <c r="D118" s="112" t="s">
        <v>612</v>
      </c>
      <c r="E118" s="112" t="s">
        <v>612</v>
      </c>
      <c r="F118" s="260">
        <f t="shared" si="40"/>
        <v>170607873</v>
      </c>
      <c r="G118" s="112" t="s">
        <v>612</v>
      </c>
      <c r="H118" s="86" t="s">
        <v>477</v>
      </c>
      <c r="I118" s="144">
        <v>42895</v>
      </c>
      <c r="J118" s="112" t="s">
        <v>827</v>
      </c>
      <c r="K118" s="88">
        <v>24</v>
      </c>
      <c r="L118" s="84" t="s">
        <v>67</v>
      </c>
      <c r="M118" s="85" t="s">
        <v>67</v>
      </c>
      <c r="N118" s="89" t="s">
        <v>67</v>
      </c>
      <c r="O118" s="137" t="s">
        <v>67</v>
      </c>
      <c r="P118" s="137" t="s">
        <v>67</v>
      </c>
      <c r="Q118" s="153" t="s">
        <v>67</v>
      </c>
      <c r="R118" s="225" t="s">
        <v>625</v>
      </c>
      <c r="S118" s="84" t="s">
        <v>481</v>
      </c>
      <c r="T118" s="140" t="s">
        <v>67</v>
      </c>
      <c r="U118" s="137" t="s">
        <v>67</v>
      </c>
      <c r="V118" s="90">
        <v>0.50347222222222221</v>
      </c>
      <c r="W118" s="148" t="s">
        <v>67</v>
      </c>
      <c r="X118" s="150" t="s">
        <v>67</v>
      </c>
      <c r="Y118" s="142" t="s">
        <v>67</v>
      </c>
      <c r="Z118" s="143" t="s">
        <v>67</v>
      </c>
      <c r="AA118" s="143" t="s">
        <v>67</v>
      </c>
      <c r="AB118" s="151" t="s">
        <v>67</v>
      </c>
      <c r="AC118" s="152" t="s">
        <v>67</v>
      </c>
      <c r="AD118" s="137" t="s">
        <v>67</v>
      </c>
      <c r="AE118" s="153" t="s">
        <v>67</v>
      </c>
      <c r="AF118" s="140" t="s">
        <v>810</v>
      </c>
      <c r="AG118" s="140" t="s">
        <v>812</v>
      </c>
      <c r="AH118" s="140" t="s">
        <v>820</v>
      </c>
      <c r="AI118" s="140" t="s">
        <v>82</v>
      </c>
      <c r="AJ118" s="219" t="s">
        <v>95</v>
      </c>
      <c r="AK118" s="92" t="s">
        <v>67</v>
      </c>
      <c r="AL118" s="149" t="s">
        <v>67</v>
      </c>
      <c r="AM118" s="211" t="s">
        <v>67</v>
      </c>
      <c r="AN118" s="211" t="s">
        <v>67</v>
      </c>
      <c r="AO118" s="149" t="s">
        <v>67</v>
      </c>
      <c r="AP118" s="149" t="s">
        <v>67</v>
      </c>
      <c r="AQ118" s="149" t="s">
        <v>67</v>
      </c>
      <c r="AR118" s="211" t="s">
        <v>67</v>
      </c>
      <c r="AS118" s="211" t="s">
        <v>67</v>
      </c>
      <c r="AT118" s="149" t="s">
        <v>67</v>
      </c>
      <c r="AU118" s="149" t="s">
        <v>67</v>
      </c>
      <c r="AV118" s="149" t="s">
        <v>67</v>
      </c>
      <c r="AW118" s="211" t="s">
        <v>67</v>
      </c>
      <c r="AX118" s="211" t="s">
        <v>67</v>
      </c>
      <c r="AY118" s="149" t="s">
        <v>67</v>
      </c>
      <c r="AZ118" s="93"/>
      <c r="BA118" s="93"/>
      <c r="BB118" s="94"/>
      <c r="BC118" s="94"/>
      <c r="BD118" s="93"/>
      <c r="BE118" s="95">
        <v>17.8</v>
      </c>
      <c r="BF118" s="95">
        <v>7.84</v>
      </c>
      <c r="BG118" s="94">
        <v>-367</v>
      </c>
      <c r="BH118" s="177">
        <f t="shared" si="26"/>
        <v>-155</v>
      </c>
      <c r="BI118" s="85">
        <v>48500</v>
      </c>
      <c r="BJ118" s="93" t="s">
        <v>815</v>
      </c>
      <c r="BK118" s="140" t="s">
        <v>57</v>
      </c>
      <c r="BL118" s="84" t="s">
        <v>504</v>
      </c>
      <c r="BM118" s="83" t="s">
        <v>62</v>
      </c>
      <c r="BN118" s="83" t="s">
        <v>57</v>
      </c>
      <c r="BO118" s="83" t="s">
        <v>57</v>
      </c>
      <c r="BP118" s="140"/>
      <c r="BQ118" s="83"/>
      <c r="BR118" s="83"/>
      <c r="BS118" s="156"/>
      <c r="BT118" s="156"/>
      <c r="BU118" s="156"/>
      <c r="BV118" s="156"/>
      <c r="BW118" s="156"/>
    </row>
    <row r="119" spans="1:75" x14ac:dyDescent="0.2">
      <c r="A119" s="140">
        <v>118</v>
      </c>
      <c r="B119" s="83">
        <f t="shared" si="39"/>
        <v>118</v>
      </c>
      <c r="C119" s="84" t="s">
        <v>120</v>
      </c>
      <c r="D119" s="112" t="s">
        <v>615</v>
      </c>
      <c r="E119" s="112" t="s">
        <v>615</v>
      </c>
      <c r="F119" s="260">
        <f t="shared" si="40"/>
        <v>170607874</v>
      </c>
      <c r="G119" s="112" t="s">
        <v>615</v>
      </c>
      <c r="H119" s="86" t="s">
        <v>477</v>
      </c>
      <c r="I119" s="144">
        <v>42895</v>
      </c>
      <c r="J119" s="112" t="s">
        <v>827</v>
      </c>
      <c r="K119" s="88">
        <v>24</v>
      </c>
      <c r="L119" s="84" t="s">
        <v>67</v>
      </c>
      <c r="M119" s="85" t="s">
        <v>67</v>
      </c>
      <c r="N119" s="89" t="s">
        <v>67</v>
      </c>
      <c r="O119" s="137" t="s">
        <v>67</v>
      </c>
      <c r="P119" s="137" t="s">
        <v>67</v>
      </c>
      <c r="Q119" s="153" t="s">
        <v>67</v>
      </c>
      <c r="R119" s="225" t="s">
        <v>625</v>
      </c>
      <c r="S119" s="84" t="s">
        <v>481</v>
      </c>
      <c r="T119" s="140" t="s">
        <v>67</v>
      </c>
      <c r="U119" s="137" t="s">
        <v>67</v>
      </c>
      <c r="V119" s="90">
        <v>0.4826388888888889</v>
      </c>
      <c r="W119" s="148" t="s">
        <v>67</v>
      </c>
      <c r="X119" s="150" t="s">
        <v>67</v>
      </c>
      <c r="Y119" s="142" t="s">
        <v>67</v>
      </c>
      <c r="Z119" s="143" t="s">
        <v>67</v>
      </c>
      <c r="AA119" s="143" t="s">
        <v>67</v>
      </c>
      <c r="AB119" s="151" t="s">
        <v>67</v>
      </c>
      <c r="AC119" s="152" t="s">
        <v>67</v>
      </c>
      <c r="AD119" s="137" t="s">
        <v>67</v>
      </c>
      <c r="AE119" s="153" t="s">
        <v>67</v>
      </c>
      <c r="AF119" s="140" t="s">
        <v>810</v>
      </c>
      <c r="AG119" s="140" t="s">
        <v>812</v>
      </c>
      <c r="AH119" s="140" t="s">
        <v>836</v>
      </c>
      <c r="AI119" s="140" t="s">
        <v>82</v>
      </c>
      <c r="AJ119" s="140" t="s">
        <v>95</v>
      </c>
      <c r="AK119" s="92" t="s">
        <v>67</v>
      </c>
      <c r="AL119" s="149" t="s">
        <v>67</v>
      </c>
      <c r="AM119" s="211" t="s">
        <v>67</v>
      </c>
      <c r="AN119" s="211" t="s">
        <v>67</v>
      </c>
      <c r="AO119" s="149" t="s">
        <v>67</v>
      </c>
      <c r="AP119" s="149" t="s">
        <v>67</v>
      </c>
      <c r="AQ119" s="149" t="s">
        <v>67</v>
      </c>
      <c r="AR119" s="211" t="s">
        <v>67</v>
      </c>
      <c r="AS119" s="211" t="s">
        <v>67</v>
      </c>
      <c r="AT119" s="149" t="s">
        <v>67</v>
      </c>
      <c r="AU119" s="149" t="s">
        <v>67</v>
      </c>
      <c r="AV119" s="149" t="s">
        <v>67</v>
      </c>
      <c r="AW119" s="211" t="s">
        <v>67</v>
      </c>
      <c r="AX119" s="211" t="s">
        <v>67</v>
      </c>
      <c r="AY119" s="149" t="s">
        <v>67</v>
      </c>
      <c r="AZ119" s="93"/>
      <c r="BA119" s="93"/>
      <c r="BB119" s="94"/>
      <c r="BC119" s="94"/>
      <c r="BD119" s="93"/>
      <c r="BE119" s="95">
        <v>15.7</v>
      </c>
      <c r="BF119" s="95">
        <v>7.46</v>
      </c>
      <c r="BG119" s="94">
        <v>-245</v>
      </c>
      <c r="BH119" s="177">
        <f t="shared" si="26"/>
        <v>-32</v>
      </c>
      <c r="BI119" s="85">
        <v>9530</v>
      </c>
      <c r="BJ119" s="93">
        <v>0.57999999999999996</v>
      </c>
      <c r="BK119" s="140" t="s">
        <v>57</v>
      </c>
      <c r="BL119" s="84" t="s">
        <v>504</v>
      </c>
      <c r="BM119" s="83" t="s">
        <v>62</v>
      </c>
      <c r="BN119" s="83" t="s">
        <v>57</v>
      </c>
      <c r="BO119" s="83" t="s">
        <v>57</v>
      </c>
      <c r="BP119" s="140"/>
      <c r="BQ119" s="83"/>
      <c r="BR119" s="83"/>
      <c r="BS119" s="156"/>
      <c r="BT119" s="156"/>
      <c r="BU119" s="156"/>
      <c r="BV119" s="156"/>
      <c r="BW119" s="156"/>
    </row>
    <row r="120" spans="1:75" x14ac:dyDescent="0.2">
      <c r="A120" s="83">
        <v>119</v>
      </c>
      <c r="B120" s="83">
        <f>B119+1</f>
        <v>119</v>
      </c>
      <c r="C120" s="140" t="s">
        <v>67</v>
      </c>
      <c r="D120" s="86" t="s">
        <v>133</v>
      </c>
      <c r="E120" s="112" t="s">
        <v>67</v>
      </c>
      <c r="F120" s="260">
        <f t="shared" si="40"/>
        <v>170607875</v>
      </c>
      <c r="G120" s="222" t="s">
        <v>640</v>
      </c>
      <c r="H120" s="140" t="s">
        <v>476</v>
      </c>
      <c r="I120" s="214">
        <v>42894</v>
      </c>
      <c r="J120" s="112" t="s">
        <v>827</v>
      </c>
      <c r="K120" s="215">
        <v>23</v>
      </c>
      <c r="L120" s="84" t="s">
        <v>67</v>
      </c>
      <c r="M120" s="211">
        <v>125</v>
      </c>
      <c r="N120" s="137">
        <v>15.9</v>
      </c>
      <c r="O120" s="143">
        <v>134.25800000000001</v>
      </c>
      <c r="P120" s="134">
        <v>9.52</v>
      </c>
      <c r="Q120" s="122">
        <f t="shared" ref="Q120:Q121" si="42">O120-P120</f>
        <v>124.73800000000001</v>
      </c>
      <c r="R120" s="140" t="s">
        <v>57</v>
      </c>
      <c r="S120" s="83" t="s">
        <v>58</v>
      </c>
      <c r="T120" s="83" t="s">
        <v>59</v>
      </c>
      <c r="U120" s="93">
        <v>13</v>
      </c>
      <c r="V120" s="217">
        <v>0.41597222222222219</v>
      </c>
      <c r="W120" s="217">
        <v>0.43124999999999997</v>
      </c>
      <c r="X120" s="129">
        <v>22</v>
      </c>
      <c r="Y120" s="244">
        <f t="shared" ref="Y120:Y121" si="43">W120-V120</f>
        <v>1.5277777777777779E-2</v>
      </c>
      <c r="Z120" s="132">
        <v>0.90700000000000003</v>
      </c>
      <c r="AA120" s="129">
        <v>1.06</v>
      </c>
      <c r="AB120" s="117">
        <f t="shared" ref="AB120:AB121" si="44">(AA120-Z120)*1000</f>
        <v>153.00000000000003</v>
      </c>
      <c r="AC120" s="247">
        <f t="shared" ref="AC120:AC121" si="45">AB120/X120</f>
        <v>6.9545454545454559</v>
      </c>
      <c r="AD120" s="134">
        <v>10.050000000000001</v>
      </c>
      <c r="AE120" s="243">
        <f t="shared" ref="AE120:AE121" si="46">AD120-P120</f>
        <v>0.53000000000000114</v>
      </c>
      <c r="AF120" s="140" t="s">
        <v>810</v>
      </c>
      <c r="AG120" s="140" t="s">
        <v>812</v>
      </c>
      <c r="AH120" s="140" t="s">
        <v>471</v>
      </c>
      <c r="AI120" s="140" t="s">
        <v>57</v>
      </c>
      <c r="AJ120" s="219" t="s">
        <v>95</v>
      </c>
      <c r="AK120" s="93">
        <v>13.5</v>
      </c>
      <c r="AL120" s="93">
        <v>6.98</v>
      </c>
      <c r="AM120" s="94">
        <v>-92</v>
      </c>
      <c r="AN120" s="94">
        <v>11760</v>
      </c>
      <c r="AO120" s="273">
        <v>0.15</v>
      </c>
      <c r="AP120" s="93">
        <v>13.5</v>
      </c>
      <c r="AQ120" s="93">
        <v>6.99</v>
      </c>
      <c r="AR120" s="94">
        <v>-90</v>
      </c>
      <c r="AS120" s="94">
        <v>11690</v>
      </c>
      <c r="AT120" s="273" t="s">
        <v>440</v>
      </c>
      <c r="AU120" s="93">
        <v>13.4</v>
      </c>
      <c r="AV120" s="93">
        <v>7</v>
      </c>
      <c r="AW120" s="94">
        <v>-91</v>
      </c>
      <c r="AX120" s="94">
        <v>11180</v>
      </c>
      <c r="AY120" s="273" t="s">
        <v>440</v>
      </c>
      <c r="AZ120" s="93"/>
      <c r="BA120" s="94"/>
      <c r="BB120" s="94"/>
      <c r="BC120" s="93"/>
      <c r="BD120" s="93"/>
      <c r="BE120" s="93">
        <v>13.4</v>
      </c>
      <c r="BF120" s="93">
        <v>7</v>
      </c>
      <c r="BG120" s="94">
        <v>-91</v>
      </c>
      <c r="BH120" s="177">
        <f t="shared" ref="BH120:BH121" si="47">ROUND(-0.718182*BE120+224.59091+BG120,0)</f>
        <v>124</v>
      </c>
      <c r="BI120" s="94">
        <v>11180</v>
      </c>
      <c r="BJ120" s="273" t="s">
        <v>440</v>
      </c>
      <c r="BK120" s="140" t="s">
        <v>57</v>
      </c>
      <c r="BL120" s="83" t="s">
        <v>504</v>
      </c>
      <c r="BM120" s="83" t="s">
        <v>62</v>
      </c>
      <c r="BN120" s="83" t="s">
        <v>57</v>
      </c>
      <c r="BO120" s="83" t="s">
        <v>57</v>
      </c>
      <c r="BP120" s="140"/>
      <c r="BQ120" s="83"/>
      <c r="BR120" s="83"/>
      <c r="BS120" s="156"/>
      <c r="BT120" s="156"/>
      <c r="BU120" s="156"/>
      <c r="BV120" s="156"/>
      <c r="BW120" s="156"/>
    </row>
    <row r="121" spans="1:75" x14ac:dyDescent="0.2">
      <c r="A121" s="83">
        <v>120</v>
      </c>
      <c r="B121" s="83">
        <f t="shared" si="39"/>
        <v>120</v>
      </c>
      <c r="C121" s="231" t="s">
        <v>67</v>
      </c>
      <c r="D121" s="86" t="s">
        <v>134</v>
      </c>
      <c r="E121" s="112" t="s">
        <v>67</v>
      </c>
      <c r="F121" s="260">
        <f t="shared" si="40"/>
        <v>170607876</v>
      </c>
      <c r="G121" s="112" t="s">
        <v>114</v>
      </c>
      <c r="H121" s="86" t="s">
        <v>476</v>
      </c>
      <c r="I121" s="214">
        <v>42898</v>
      </c>
      <c r="J121" s="112" t="s">
        <v>827</v>
      </c>
      <c r="K121" s="215">
        <v>23</v>
      </c>
      <c r="L121" s="84" t="s">
        <v>65</v>
      </c>
      <c r="M121" s="85">
        <v>125</v>
      </c>
      <c r="N121" s="89">
        <v>11.7</v>
      </c>
      <c r="O121" s="89" t="s">
        <v>580</v>
      </c>
      <c r="P121" s="89">
        <v>6.86</v>
      </c>
      <c r="Q121" s="122">
        <f t="shared" si="42"/>
        <v>127.396</v>
      </c>
      <c r="R121" s="232" t="s">
        <v>479</v>
      </c>
      <c r="S121" s="84" t="s">
        <v>58</v>
      </c>
      <c r="T121" s="84" t="s">
        <v>59</v>
      </c>
      <c r="U121" s="89">
        <v>10</v>
      </c>
      <c r="V121" s="90">
        <v>0.53888888888888886</v>
      </c>
      <c r="W121" s="90">
        <v>0.55277777777777781</v>
      </c>
      <c r="X121" s="128">
        <v>20</v>
      </c>
      <c r="Y121" s="115">
        <f t="shared" si="43"/>
        <v>1.3888888888888951E-2</v>
      </c>
      <c r="Z121" s="91">
        <v>1.419</v>
      </c>
      <c r="AA121" s="91">
        <v>1.474</v>
      </c>
      <c r="AB121" s="117">
        <f t="shared" si="44"/>
        <v>54.999999999999936</v>
      </c>
      <c r="AC121" s="119">
        <f t="shared" si="45"/>
        <v>2.7499999999999969</v>
      </c>
      <c r="AD121" s="134">
        <v>7.72</v>
      </c>
      <c r="AE121" s="123">
        <f t="shared" si="46"/>
        <v>0.85999999999999943</v>
      </c>
      <c r="AF121" s="140" t="s">
        <v>810</v>
      </c>
      <c r="AG121" s="140" t="s">
        <v>812</v>
      </c>
      <c r="AH121" s="140" t="s">
        <v>60</v>
      </c>
      <c r="AI121" s="140" t="s">
        <v>57</v>
      </c>
      <c r="AJ121" s="140" t="s">
        <v>61</v>
      </c>
      <c r="AK121" s="95">
        <v>13.4</v>
      </c>
      <c r="AL121" s="93">
        <v>7.35</v>
      </c>
      <c r="AM121" s="94">
        <v>-221</v>
      </c>
      <c r="AN121" s="94">
        <v>2240</v>
      </c>
      <c r="AO121" s="93">
        <v>5.01</v>
      </c>
      <c r="AP121" s="93">
        <v>13.3</v>
      </c>
      <c r="AQ121" s="93">
        <v>7.27</v>
      </c>
      <c r="AR121" s="94">
        <v>-207</v>
      </c>
      <c r="AS121" s="94">
        <v>2210</v>
      </c>
      <c r="AT121" s="93">
        <v>4.9800000000000004</v>
      </c>
      <c r="AU121" s="93">
        <v>13</v>
      </c>
      <c r="AV121" s="93">
        <v>7.24</v>
      </c>
      <c r="AW121" s="94">
        <v>-196</v>
      </c>
      <c r="AX121" s="94">
        <v>2180</v>
      </c>
      <c r="AY121" s="93">
        <v>5.28</v>
      </c>
      <c r="AZ121" s="93"/>
      <c r="BA121" s="93"/>
      <c r="BB121" s="94"/>
      <c r="BC121" s="94"/>
      <c r="BD121" s="93"/>
      <c r="BE121" s="93">
        <v>13</v>
      </c>
      <c r="BF121" s="93">
        <v>7.24</v>
      </c>
      <c r="BG121" s="94">
        <v>-196</v>
      </c>
      <c r="BH121" s="177">
        <f t="shared" si="47"/>
        <v>19</v>
      </c>
      <c r="BI121" s="94">
        <v>2180</v>
      </c>
      <c r="BJ121" s="93">
        <v>5.28</v>
      </c>
      <c r="BK121" s="83" t="s">
        <v>57</v>
      </c>
      <c r="BL121" s="84" t="s">
        <v>504</v>
      </c>
      <c r="BM121" s="83" t="s">
        <v>62</v>
      </c>
      <c r="BN121" s="83" t="s">
        <v>57</v>
      </c>
      <c r="BO121" s="83" t="s">
        <v>57</v>
      </c>
      <c r="BP121" s="84"/>
      <c r="BQ121" s="83"/>
      <c r="BR121" s="83"/>
      <c r="BS121" s="156"/>
      <c r="BT121" s="156"/>
      <c r="BU121" s="156"/>
      <c r="BV121" s="156"/>
      <c r="BW121" s="156"/>
    </row>
    <row r="122" spans="1:75" x14ac:dyDescent="0.2">
      <c r="A122" s="83">
        <v>121</v>
      </c>
      <c r="B122" s="83">
        <f t="shared" si="39"/>
        <v>121</v>
      </c>
      <c r="C122" s="140" t="s">
        <v>67</v>
      </c>
      <c r="D122" s="86" t="s">
        <v>135</v>
      </c>
      <c r="E122" s="112" t="s">
        <v>67</v>
      </c>
      <c r="F122" s="260">
        <f t="shared" si="40"/>
        <v>170607877</v>
      </c>
      <c r="G122" s="112" t="s">
        <v>67</v>
      </c>
      <c r="H122" s="112" t="s">
        <v>67</v>
      </c>
      <c r="I122" s="144" t="s">
        <v>67</v>
      </c>
      <c r="J122" s="112" t="s">
        <v>67</v>
      </c>
      <c r="K122" s="145" t="s">
        <v>67</v>
      </c>
      <c r="L122" s="84" t="s">
        <v>67</v>
      </c>
      <c r="M122" s="211" t="s">
        <v>67</v>
      </c>
      <c r="N122" s="137" t="s">
        <v>67</v>
      </c>
      <c r="O122" s="223" t="s">
        <v>67</v>
      </c>
      <c r="P122" s="223" t="s">
        <v>67</v>
      </c>
      <c r="Q122" s="153" t="s">
        <v>67</v>
      </c>
      <c r="R122" s="232" t="s">
        <v>620</v>
      </c>
      <c r="S122" s="82" t="s">
        <v>67</v>
      </c>
      <c r="T122" s="230" t="s">
        <v>67</v>
      </c>
      <c r="U122" s="223" t="s">
        <v>67</v>
      </c>
      <c r="V122" s="234" t="s">
        <v>67</v>
      </c>
      <c r="W122" s="90" t="s">
        <v>67</v>
      </c>
      <c r="X122" s="128" t="s">
        <v>67</v>
      </c>
      <c r="Y122" s="114" t="s">
        <v>67</v>
      </c>
      <c r="Z122" s="143" t="s">
        <v>67</v>
      </c>
      <c r="AA122" s="224" t="s">
        <v>67</v>
      </c>
      <c r="AB122" s="151" t="s">
        <v>67</v>
      </c>
      <c r="AC122" s="118" t="s">
        <v>67</v>
      </c>
      <c r="AD122" s="89" t="s">
        <v>67</v>
      </c>
      <c r="AE122" s="122" t="s">
        <v>67</v>
      </c>
      <c r="AF122" s="140" t="s">
        <v>810</v>
      </c>
      <c r="AG122" s="140" t="s">
        <v>812</v>
      </c>
      <c r="AH122" s="230" t="s">
        <v>67</v>
      </c>
      <c r="AI122" s="230" t="s">
        <v>67</v>
      </c>
      <c r="AJ122" s="230" t="s">
        <v>67</v>
      </c>
      <c r="AK122" s="92" t="s">
        <v>67</v>
      </c>
      <c r="AL122" s="149" t="s">
        <v>67</v>
      </c>
      <c r="AM122" s="211" t="s">
        <v>67</v>
      </c>
      <c r="AN122" s="211" t="s">
        <v>67</v>
      </c>
      <c r="AO122" s="149" t="s">
        <v>67</v>
      </c>
      <c r="AP122" s="149" t="s">
        <v>67</v>
      </c>
      <c r="AQ122" s="149" t="s">
        <v>67</v>
      </c>
      <c r="AR122" s="211" t="s">
        <v>67</v>
      </c>
      <c r="AS122" s="211" t="s">
        <v>67</v>
      </c>
      <c r="AT122" s="149" t="s">
        <v>67</v>
      </c>
      <c r="AU122" s="149" t="s">
        <v>67</v>
      </c>
      <c r="AV122" s="149" t="s">
        <v>67</v>
      </c>
      <c r="AW122" s="211" t="s">
        <v>67</v>
      </c>
      <c r="AX122" s="211" t="s">
        <v>67</v>
      </c>
      <c r="AY122" s="149" t="s">
        <v>67</v>
      </c>
      <c r="AZ122" s="93"/>
      <c r="BA122" s="93"/>
      <c r="BB122" s="94"/>
      <c r="BC122" s="94"/>
      <c r="BD122" s="93"/>
      <c r="BE122" s="149" t="s">
        <v>67</v>
      </c>
      <c r="BF122" s="149" t="s">
        <v>67</v>
      </c>
      <c r="BG122" s="211" t="s">
        <v>67</v>
      </c>
      <c r="BH122" s="264" t="s">
        <v>67</v>
      </c>
      <c r="BI122" s="211" t="s">
        <v>67</v>
      </c>
      <c r="BJ122" s="149" t="s">
        <v>67</v>
      </c>
      <c r="BK122" s="83" t="s">
        <v>404</v>
      </c>
      <c r="BL122" s="84" t="s">
        <v>504</v>
      </c>
      <c r="BM122" s="83" t="s">
        <v>62</v>
      </c>
      <c r="BN122" s="83" t="s">
        <v>57</v>
      </c>
      <c r="BO122" s="83" t="s">
        <v>57</v>
      </c>
      <c r="BP122" s="84"/>
      <c r="BQ122" s="83"/>
      <c r="BR122" s="83"/>
      <c r="BS122" s="156"/>
      <c r="BT122" s="156"/>
      <c r="BU122" s="156"/>
      <c r="BV122" s="156"/>
      <c r="BW122" s="156"/>
    </row>
    <row r="123" spans="1:75" x14ac:dyDescent="0.2">
      <c r="A123" s="83">
        <v>122</v>
      </c>
      <c r="B123" s="83">
        <f t="shared" si="39"/>
        <v>122</v>
      </c>
      <c r="C123" s="140" t="s">
        <v>67</v>
      </c>
      <c r="D123" s="213" t="s">
        <v>514</v>
      </c>
      <c r="E123" s="213" t="s">
        <v>514</v>
      </c>
      <c r="F123" s="260">
        <f t="shared" si="40"/>
        <v>170607878</v>
      </c>
      <c r="G123" s="83" t="s">
        <v>514</v>
      </c>
      <c r="H123" s="140" t="s">
        <v>67</v>
      </c>
      <c r="I123" s="214">
        <v>42916</v>
      </c>
      <c r="J123" s="112" t="s">
        <v>469</v>
      </c>
      <c r="K123" s="215">
        <v>21</v>
      </c>
      <c r="L123" s="84" t="s">
        <v>67</v>
      </c>
      <c r="M123" s="211" t="s">
        <v>67</v>
      </c>
      <c r="N123" s="89">
        <v>13.9</v>
      </c>
      <c r="O123" s="137" t="s">
        <v>67</v>
      </c>
      <c r="P123" s="137" t="s">
        <v>67</v>
      </c>
      <c r="Q123" s="248" t="s">
        <v>67</v>
      </c>
      <c r="R123" s="225" t="s">
        <v>57</v>
      </c>
      <c r="S123" s="140" t="s">
        <v>605</v>
      </c>
      <c r="T123" s="83" t="s">
        <v>72</v>
      </c>
      <c r="U123" s="134" t="s">
        <v>67</v>
      </c>
      <c r="V123" s="217">
        <v>0.54166666666666663</v>
      </c>
      <c r="W123" s="129" t="s">
        <v>67</v>
      </c>
      <c r="X123" s="129" t="s">
        <v>67</v>
      </c>
      <c r="Y123" s="148" t="s">
        <v>67</v>
      </c>
      <c r="Z123" s="259" t="s">
        <v>67</v>
      </c>
      <c r="AA123" s="143" t="s">
        <v>67</v>
      </c>
      <c r="AB123" s="151" t="s">
        <v>67</v>
      </c>
      <c r="AC123" s="149" t="s">
        <v>67</v>
      </c>
      <c r="AD123" s="137" t="s">
        <v>67</v>
      </c>
      <c r="AE123" s="137" t="s">
        <v>67</v>
      </c>
      <c r="AF123" s="140" t="s">
        <v>810</v>
      </c>
      <c r="AG123" s="146" t="s">
        <v>811</v>
      </c>
      <c r="AH123" s="140" t="s">
        <v>609</v>
      </c>
      <c r="AI123" s="140" t="s">
        <v>66</v>
      </c>
      <c r="AJ123" s="225" t="s">
        <v>61</v>
      </c>
      <c r="AK123" s="92" t="s">
        <v>67</v>
      </c>
      <c r="AL123" s="149" t="s">
        <v>67</v>
      </c>
      <c r="AM123" s="211" t="s">
        <v>67</v>
      </c>
      <c r="AN123" s="211" t="s">
        <v>67</v>
      </c>
      <c r="AO123" s="149" t="s">
        <v>67</v>
      </c>
      <c r="AP123" s="149" t="s">
        <v>67</v>
      </c>
      <c r="AQ123" s="149" t="s">
        <v>67</v>
      </c>
      <c r="AR123" s="211" t="s">
        <v>67</v>
      </c>
      <c r="AS123" s="211" t="s">
        <v>67</v>
      </c>
      <c r="AT123" s="149" t="s">
        <v>67</v>
      </c>
      <c r="AU123" s="149" t="s">
        <v>67</v>
      </c>
      <c r="AV123" s="149" t="s">
        <v>67</v>
      </c>
      <c r="AW123" s="211" t="s">
        <v>67</v>
      </c>
      <c r="AX123" s="211" t="s">
        <v>67</v>
      </c>
      <c r="AY123" s="149" t="s">
        <v>67</v>
      </c>
      <c r="AZ123" s="93"/>
      <c r="BA123" s="93"/>
      <c r="BB123" s="94"/>
      <c r="BC123" s="94"/>
      <c r="BD123" s="93"/>
      <c r="BE123" s="93">
        <v>21.5</v>
      </c>
      <c r="BF123" s="93">
        <v>9.2799999999999994</v>
      </c>
      <c r="BG123" s="94">
        <v>65</v>
      </c>
      <c r="BH123" s="177">
        <f t="shared" si="26"/>
        <v>274</v>
      </c>
      <c r="BI123" s="94">
        <v>698</v>
      </c>
      <c r="BJ123" s="93">
        <v>9.91</v>
      </c>
      <c r="BK123" s="83" t="s">
        <v>57</v>
      </c>
      <c r="BL123" s="83" t="s">
        <v>504</v>
      </c>
      <c r="BM123" s="83" t="s">
        <v>62</v>
      </c>
      <c r="BN123" s="83" t="s">
        <v>57</v>
      </c>
      <c r="BO123" s="83" t="s">
        <v>57</v>
      </c>
      <c r="BP123" s="84"/>
      <c r="BQ123" s="83"/>
      <c r="BR123" s="83"/>
      <c r="BS123" s="156"/>
      <c r="BT123" s="156"/>
      <c r="BU123" s="156"/>
      <c r="BV123" s="156"/>
      <c r="BW123" s="156"/>
    </row>
    <row r="124" spans="1:75" x14ac:dyDescent="0.2">
      <c r="A124" s="62"/>
      <c r="B124" s="62"/>
      <c r="C124" s="62"/>
      <c r="D124" s="221"/>
      <c r="E124" s="221"/>
      <c r="F124" s="62"/>
      <c r="G124" s="62"/>
      <c r="H124" s="62"/>
      <c r="I124" s="226"/>
      <c r="J124" s="62"/>
      <c r="K124" s="227"/>
      <c r="L124" s="63"/>
      <c r="M124" s="80"/>
      <c r="N124" s="66"/>
      <c r="O124" s="65"/>
      <c r="P124" s="134"/>
      <c r="Q124" s="228"/>
      <c r="R124" s="62"/>
      <c r="S124" s="62"/>
      <c r="T124" s="65"/>
      <c r="U124" s="229"/>
      <c r="V124" s="229"/>
      <c r="W124" s="229"/>
      <c r="X124" s="129"/>
      <c r="Y124" s="81"/>
      <c r="Z124" s="81"/>
      <c r="AA124" s="129"/>
      <c r="AB124" s="119"/>
      <c r="AC124" s="65"/>
      <c r="AD124" s="134"/>
      <c r="AE124" s="62"/>
      <c r="AF124" s="83"/>
      <c r="AG124" s="83"/>
      <c r="AH124" s="83"/>
      <c r="AI124" s="83"/>
      <c r="AJ124" s="93"/>
      <c r="AK124" s="93"/>
      <c r="AL124" s="94"/>
      <c r="AM124" s="94"/>
      <c r="AN124" s="93"/>
      <c r="AO124" s="93"/>
      <c r="AP124" s="93"/>
      <c r="AQ124" s="94"/>
      <c r="AR124" s="94"/>
      <c r="AS124" s="93"/>
      <c r="AT124" s="93"/>
      <c r="AU124" s="93"/>
      <c r="AV124" s="94"/>
      <c r="AW124" s="94"/>
      <c r="AX124" s="93"/>
      <c r="AY124" s="93"/>
      <c r="AZ124" s="93"/>
      <c r="BA124" s="94"/>
      <c r="BB124" s="94"/>
      <c r="BC124" s="93"/>
      <c r="BD124" s="93"/>
      <c r="BE124" s="93"/>
      <c r="BF124" s="94"/>
      <c r="BG124" s="94"/>
      <c r="BH124" s="258"/>
      <c r="BI124" s="93"/>
      <c r="BJ124" s="83"/>
      <c r="BK124" s="83"/>
      <c r="BL124" s="83"/>
      <c r="BM124" s="83"/>
      <c r="BN124" s="83"/>
      <c r="BO124" s="83"/>
      <c r="BP124" s="83"/>
      <c r="BQ124" s="83"/>
      <c r="BR124" s="83"/>
      <c r="BS124" s="156"/>
      <c r="BT124" s="156"/>
      <c r="BU124" s="156"/>
      <c r="BV124" s="156"/>
      <c r="BW124" s="156"/>
    </row>
    <row r="125" spans="1:75" x14ac:dyDescent="0.2">
      <c r="A125" s="62"/>
      <c r="B125" s="62"/>
      <c r="C125" s="62"/>
      <c r="D125" s="221"/>
      <c r="E125" s="221"/>
      <c r="F125" s="62"/>
      <c r="G125" s="62"/>
      <c r="H125" s="62"/>
      <c r="I125" s="226"/>
      <c r="J125" s="62"/>
      <c r="K125" s="227"/>
      <c r="L125" s="63"/>
      <c r="M125" s="80"/>
      <c r="N125" s="66"/>
      <c r="O125" s="65"/>
      <c r="P125" s="134"/>
      <c r="Q125" s="228"/>
      <c r="R125" s="62"/>
      <c r="S125" s="62"/>
      <c r="T125" s="65"/>
      <c r="U125" s="229"/>
      <c r="V125" s="229"/>
      <c r="W125" s="229"/>
      <c r="X125" s="129"/>
      <c r="Y125" s="81"/>
      <c r="Z125" s="81"/>
      <c r="AA125" s="129"/>
      <c r="AB125" s="119"/>
      <c r="AC125" s="65"/>
      <c r="AD125" s="134"/>
      <c r="AE125" s="62"/>
      <c r="AF125" s="62"/>
      <c r="AG125" s="62"/>
      <c r="AH125" s="62"/>
      <c r="AI125" s="62"/>
      <c r="AJ125" s="67"/>
      <c r="AK125" s="67"/>
      <c r="AL125" s="64"/>
      <c r="AM125" s="64"/>
      <c r="AN125" s="67"/>
      <c r="AO125" s="67"/>
      <c r="AP125" s="67"/>
      <c r="AQ125" s="64"/>
      <c r="AR125" s="64"/>
      <c r="AS125" s="67"/>
      <c r="AT125" s="67"/>
      <c r="AU125" s="67"/>
      <c r="AV125" s="64"/>
      <c r="AW125" s="64"/>
      <c r="AX125" s="67"/>
      <c r="AY125" s="67"/>
      <c r="AZ125" s="67"/>
      <c r="BA125" s="64"/>
      <c r="BB125" s="64"/>
      <c r="BC125" s="67"/>
      <c r="BD125" s="67"/>
      <c r="BE125" s="67"/>
      <c r="BF125" s="64"/>
      <c r="BG125" s="208"/>
      <c r="BH125" s="258"/>
      <c r="BI125" s="67"/>
      <c r="BJ125" s="62"/>
      <c r="BK125" s="62"/>
      <c r="BL125" s="62"/>
      <c r="BM125" s="62"/>
      <c r="BN125" s="62"/>
      <c r="BO125" s="62"/>
      <c r="BP125" s="62"/>
      <c r="BQ125" s="62"/>
      <c r="BR125" s="62"/>
    </row>
    <row r="126" spans="1:75" x14ac:dyDescent="0.2">
      <c r="A126" s="62"/>
      <c r="B126" s="62"/>
      <c r="C126" s="62"/>
      <c r="D126" s="221"/>
      <c r="E126" s="221"/>
      <c r="F126" s="62"/>
      <c r="G126" s="62"/>
      <c r="H126" s="62"/>
      <c r="I126" s="226"/>
      <c r="J126" s="62"/>
      <c r="K126" s="227"/>
      <c r="L126" s="63"/>
      <c r="M126" s="80"/>
      <c r="N126" s="66"/>
      <c r="O126" s="65"/>
      <c r="P126" s="134"/>
      <c r="Q126" s="228"/>
      <c r="R126" s="62"/>
      <c r="S126" s="62"/>
      <c r="T126" s="65"/>
      <c r="U126" s="229"/>
      <c r="V126" s="229"/>
      <c r="W126" s="229"/>
      <c r="X126" s="129"/>
      <c r="Y126" s="81"/>
      <c r="Z126" s="81"/>
      <c r="AA126" s="129"/>
      <c r="AB126" s="119"/>
      <c r="AC126" s="65"/>
      <c r="AD126" s="134"/>
      <c r="AE126" s="62"/>
      <c r="AF126" s="62"/>
      <c r="AG126" s="62"/>
      <c r="AH126" s="62"/>
      <c r="AI126" s="62"/>
      <c r="AJ126" s="67"/>
      <c r="AK126" s="67"/>
      <c r="AL126" s="64"/>
      <c r="AM126" s="64"/>
      <c r="AN126" s="67"/>
      <c r="AO126" s="67"/>
      <c r="AP126" s="67"/>
      <c r="AQ126" s="64"/>
      <c r="AR126" s="64"/>
      <c r="AS126" s="67"/>
      <c r="AT126" s="67"/>
      <c r="AU126" s="67"/>
      <c r="AV126" s="64"/>
      <c r="AW126" s="64"/>
      <c r="AX126" s="67"/>
      <c r="AY126" s="67"/>
      <c r="AZ126" s="67"/>
      <c r="BA126" s="64"/>
      <c r="BB126" s="64"/>
      <c r="BC126" s="67"/>
      <c r="BD126" s="67"/>
      <c r="BE126" s="67"/>
      <c r="BF126" s="64"/>
      <c r="BG126" s="208"/>
      <c r="BH126" s="258"/>
      <c r="BI126" s="67"/>
      <c r="BJ126" s="62"/>
      <c r="BK126" s="62"/>
      <c r="BL126" s="62"/>
      <c r="BM126" s="62"/>
      <c r="BN126" s="62"/>
      <c r="BO126" s="62"/>
      <c r="BP126" s="62"/>
      <c r="BQ126" s="62"/>
      <c r="BR126" s="62"/>
    </row>
    <row r="127" spans="1:75" x14ac:dyDescent="0.2">
      <c r="A127" s="62"/>
      <c r="B127" s="62"/>
      <c r="C127" s="62"/>
      <c r="D127" s="221"/>
      <c r="E127" s="221"/>
      <c r="F127" s="62"/>
      <c r="G127" s="62"/>
      <c r="H127" s="62"/>
      <c r="I127" s="226"/>
      <c r="J127" s="62"/>
      <c r="K127" s="227"/>
      <c r="L127" s="63"/>
      <c r="M127" s="80"/>
      <c r="N127" s="66"/>
      <c r="O127" s="65"/>
      <c r="P127" s="134"/>
      <c r="Q127" s="228"/>
      <c r="R127" s="62"/>
      <c r="S127" s="62"/>
      <c r="T127" s="65"/>
      <c r="U127" s="229"/>
      <c r="V127" s="229"/>
      <c r="W127" s="229"/>
      <c r="X127" s="129"/>
      <c r="Y127" s="81"/>
      <c r="Z127" s="81"/>
      <c r="AA127" s="129"/>
      <c r="AB127" s="119"/>
      <c r="AC127" s="65"/>
      <c r="AD127" s="134"/>
      <c r="AE127" s="62"/>
      <c r="AF127" s="62"/>
      <c r="AG127" s="62"/>
      <c r="AH127" s="62"/>
      <c r="AI127" s="62"/>
      <c r="AJ127" s="67"/>
      <c r="AK127" s="67"/>
      <c r="AL127" s="64"/>
      <c r="AM127" s="64"/>
      <c r="AN127" s="67"/>
      <c r="AO127" s="67"/>
      <c r="AP127" s="67"/>
      <c r="AQ127" s="64"/>
      <c r="AR127" s="64"/>
      <c r="AS127" s="67"/>
      <c r="AT127" s="67"/>
      <c r="AU127" s="67"/>
      <c r="AV127" s="64"/>
      <c r="AW127" s="64"/>
      <c r="AX127" s="67"/>
      <c r="AY127" s="67"/>
      <c r="AZ127" s="67"/>
      <c r="BA127" s="64"/>
      <c r="BB127" s="64"/>
      <c r="BC127" s="67"/>
      <c r="BD127" s="67"/>
      <c r="BE127" s="67"/>
      <c r="BF127" s="64"/>
      <c r="BG127" s="208"/>
      <c r="BH127" s="258"/>
      <c r="BI127" s="67"/>
      <c r="BJ127" s="62"/>
      <c r="BK127" s="62"/>
      <c r="BL127" s="62"/>
      <c r="BM127" s="62"/>
      <c r="BN127" s="62"/>
      <c r="BO127" s="62"/>
      <c r="BP127" s="62"/>
      <c r="BQ127" s="62"/>
      <c r="BR127" s="62"/>
    </row>
    <row r="128" spans="1:75" x14ac:dyDescent="0.2">
      <c r="A128" s="62"/>
      <c r="B128" s="62"/>
      <c r="C128" s="62"/>
      <c r="D128" s="221"/>
      <c r="E128" s="221"/>
      <c r="F128" s="62"/>
      <c r="G128" s="62"/>
      <c r="H128" s="62"/>
      <c r="I128" s="226"/>
      <c r="J128" s="62"/>
      <c r="K128" s="227"/>
      <c r="L128" s="63"/>
      <c r="M128" s="80"/>
      <c r="N128" s="66"/>
      <c r="O128" s="65"/>
      <c r="P128" s="134"/>
      <c r="Q128" s="228"/>
      <c r="R128" s="62"/>
      <c r="S128" s="62"/>
      <c r="T128" s="65"/>
      <c r="U128" s="229"/>
      <c r="V128" s="229"/>
      <c r="W128" s="229"/>
      <c r="X128" s="129"/>
      <c r="Y128" s="81"/>
      <c r="Z128" s="81"/>
      <c r="AA128" s="129"/>
      <c r="AB128" s="119"/>
      <c r="AC128" s="65"/>
      <c r="AD128" s="134"/>
      <c r="AE128" s="62"/>
      <c r="AF128" s="62"/>
      <c r="AG128" s="62"/>
      <c r="AH128" s="62"/>
      <c r="AI128" s="62"/>
      <c r="AJ128" s="67"/>
      <c r="AK128" s="67"/>
      <c r="AL128" s="64"/>
      <c r="AM128" s="64"/>
      <c r="AN128" s="67"/>
      <c r="AO128" s="67"/>
      <c r="AP128" s="67"/>
      <c r="AQ128" s="64"/>
      <c r="AR128" s="64"/>
      <c r="AS128" s="67"/>
      <c r="AT128" s="67"/>
      <c r="AU128" s="67"/>
      <c r="AV128" s="64"/>
      <c r="AW128" s="64"/>
      <c r="AX128" s="67"/>
      <c r="AY128" s="67"/>
      <c r="AZ128" s="67"/>
      <c r="BA128" s="64"/>
      <c r="BB128" s="64"/>
      <c r="BC128" s="67"/>
      <c r="BD128" s="67"/>
      <c r="BE128" s="67"/>
      <c r="BF128" s="64"/>
      <c r="BG128" s="208"/>
      <c r="BH128" s="258"/>
      <c r="BI128" s="67"/>
      <c r="BJ128" s="62"/>
      <c r="BK128" s="62"/>
      <c r="BL128" s="62"/>
      <c r="BM128" s="62"/>
      <c r="BN128" s="62"/>
      <c r="BO128" s="62"/>
      <c r="BP128" s="62"/>
      <c r="BQ128" s="62"/>
      <c r="BR128" s="62"/>
    </row>
    <row r="129" spans="1:70" x14ac:dyDescent="0.2">
      <c r="A129" s="62"/>
      <c r="B129" s="62"/>
      <c r="C129" s="62"/>
      <c r="D129" s="221"/>
      <c r="E129" s="221"/>
      <c r="F129" s="62"/>
      <c r="G129" s="62"/>
      <c r="H129" s="62"/>
      <c r="I129" s="226"/>
      <c r="J129" s="62"/>
      <c r="K129" s="227"/>
      <c r="L129" s="63"/>
      <c r="M129" s="80"/>
      <c r="N129" s="66"/>
      <c r="O129" s="65"/>
      <c r="P129" s="134"/>
      <c r="Q129" s="228"/>
      <c r="R129" s="62"/>
      <c r="S129" s="62"/>
      <c r="T129" s="65"/>
      <c r="U129" s="229"/>
      <c r="V129" s="229"/>
      <c r="W129" s="229"/>
      <c r="X129" s="129"/>
      <c r="Y129" s="81"/>
      <c r="Z129" s="81"/>
      <c r="AA129" s="129"/>
      <c r="AB129" s="119"/>
      <c r="AC129" s="65"/>
      <c r="AD129" s="134"/>
      <c r="AE129" s="62"/>
      <c r="AF129" s="62"/>
      <c r="AG129" s="62"/>
      <c r="AH129" s="62"/>
      <c r="AI129" s="62"/>
      <c r="AJ129" s="67"/>
      <c r="AK129" s="67"/>
      <c r="AL129" s="64"/>
      <c r="AM129" s="64"/>
      <c r="AN129" s="67"/>
      <c r="AO129" s="67"/>
      <c r="AP129" s="67"/>
      <c r="AQ129" s="64"/>
      <c r="AR129" s="64"/>
      <c r="AS129" s="67"/>
      <c r="AT129" s="67"/>
      <c r="AU129" s="67"/>
      <c r="AV129" s="64"/>
      <c r="AW129" s="64"/>
      <c r="AX129" s="67"/>
      <c r="AY129" s="67"/>
      <c r="AZ129" s="67"/>
      <c r="BA129" s="64"/>
      <c r="BB129" s="64"/>
      <c r="BC129" s="67"/>
      <c r="BD129" s="67"/>
      <c r="BE129" s="67"/>
      <c r="BF129" s="64"/>
      <c r="BG129" s="208"/>
      <c r="BH129" s="258"/>
      <c r="BI129" s="67"/>
      <c r="BJ129" s="62"/>
      <c r="BK129" s="62"/>
      <c r="BL129" s="62"/>
      <c r="BM129" s="62"/>
      <c r="BN129" s="62"/>
      <c r="BO129" s="62"/>
      <c r="BP129" s="62"/>
      <c r="BQ129" s="62"/>
      <c r="BR129" s="62"/>
    </row>
    <row r="130" spans="1:70" x14ac:dyDescent="0.2">
      <c r="A130" s="62"/>
      <c r="B130" s="62"/>
      <c r="C130" s="62"/>
      <c r="D130" s="221"/>
      <c r="E130" s="221"/>
      <c r="F130" s="62"/>
      <c r="G130" s="62"/>
      <c r="H130" s="62"/>
      <c r="I130" s="226"/>
      <c r="J130" s="62"/>
      <c r="K130" s="227"/>
      <c r="L130" s="63"/>
      <c r="M130" s="80"/>
      <c r="N130" s="66"/>
      <c r="O130" s="65"/>
      <c r="P130" s="134"/>
      <c r="Q130" s="228"/>
      <c r="R130" s="62"/>
      <c r="S130" s="62"/>
      <c r="T130" s="65"/>
      <c r="U130" s="229"/>
      <c r="V130" s="229"/>
      <c r="W130" s="229"/>
      <c r="X130" s="129"/>
      <c r="Y130" s="81"/>
      <c r="Z130" s="81"/>
      <c r="AA130" s="129"/>
      <c r="AB130" s="119"/>
      <c r="AC130" s="65"/>
      <c r="AD130" s="134"/>
      <c r="AE130" s="62"/>
      <c r="AF130" s="62"/>
      <c r="AG130" s="62"/>
      <c r="AH130" s="62"/>
      <c r="AI130" s="62"/>
      <c r="AJ130" s="67"/>
      <c r="AK130" s="67"/>
      <c r="AL130" s="64"/>
      <c r="AM130" s="64"/>
      <c r="AN130" s="67"/>
      <c r="AO130" s="67"/>
      <c r="AP130" s="67"/>
      <c r="AQ130" s="64"/>
      <c r="AR130" s="64"/>
      <c r="AS130" s="67"/>
      <c r="AT130" s="67"/>
      <c r="AU130" s="67"/>
      <c r="AV130" s="64"/>
      <c r="AW130" s="64"/>
      <c r="AX130" s="67"/>
      <c r="AY130" s="67"/>
      <c r="AZ130" s="67"/>
      <c r="BA130" s="64"/>
      <c r="BB130" s="64"/>
      <c r="BC130" s="67"/>
      <c r="BD130" s="67"/>
      <c r="BE130" s="67"/>
      <c r="BF130" s="64"/>
      <c r="BG130" s="208"/>
      <c r="BH130" s="258"/>
      <c r="BI130" s="67"/>
      <c r="BJ130" s="62"/>
      <c r="BK130" s="62"/>
      <c r="BL130" s="62"/>
      <c r="BM130" s="62"/>
      <c r="BN130" s="62"/>
      <c r="BO130" s="62"/>
      <c r="BP130" s="62"/>
      <c r="BQ130" s="62"/>
      <c r="BR130" s="62"/>
    </row>
    <row r="131" spans="1:70" x14ac:dyDescent="0.2">
      <c r="A131" s="62"/>
      <c r="B131" s="62"/>
      <c r="C131" s="62"/>
      <c r="D131" s="221"/>
      <c r="E131" s="221"/>
      <c r="F131" s="62"/>
      <c r="G131" s="62"/>
      <c r="H131" s="62"/>
      <c r="I131" s="226"/>
      <c r="J131" s="62"/>
      <c r="K131" s="227"/>
      <c r="L131" s="63"/>
      <c r="M131" s="80"/>
      <c r="N131" s="66"/>
      <c r="O131" s="65"/>
      <c r="P131" s="134"/>
      <c r="Q131" s="228"/>
      <c r="R131" s="62"/>
      <c r="S131" s="62"/>
      <c r="T131" s="65"/>
      <c r="U131" s="229"/>
      <c r="V131" s="229"/>
      <c r="W131" s="229"/>
      <c r="X131" s="129"/>
      <c r="Y131" s="81"/>
      <c r="AA131" s="129"/>
      <c r="AB131" s="119"/>
      <c r="AC131" s="65"/>
      <c r="AD131" s="134"/>
      <c r="AE131" s="62"/>
      <c r="AF131" s="62"/>
      <c r="AG131" s="62"/>
      <c r="AH131" s="62"/>
      <c r="AI131" s="62"/>
      <c r="AJ131" s="67"/>
      <c r="AK131" s="67"/>
      <c r="AL131" s="64"/>
      <c r="AM131" s="64"/>
      <c r="AN131" s="67"/>
      <c r="AO131" s="67"/>
      <c r="AP131" s="67"/>
      <c r="AQ131" s="64"/>
      <c r="AR131" s="64"/>
      <c r="AS131" s="67"/>
      <c r="AT131" s="67"/>
      <c r="AU131" s="67"/>
      <c r="AV131" s="64"/>
      <c r="AW131" s="64"/>
      <c r="AX131" s="67"/>
      <c r="AY131" s="67"/>
      <c r="AZ131" s="67"/>
      <c r="BA131" s="64"/>
      <c r="BB131" s="64"/>
      <c r="BC131" s="67"/>
      <c r="BD131" s="67"/>
      <c r="BE131" s="67"/>
      <c r="BF131" s="64"/>
      <c r="BG131" s="208"/>
      <c r="BH131" s="258"/>
      <c r="BI131" s="67"/>
      <c r="BJ131" s="62"/>
      <c r="BK131" s="62"/>
      <c r="BL131" s="62"/>
      <c r="BM131" s="62"/>
      <c r="BN131" s="62"/>
      <c r="BO131" s="62"/>
      <c r="BP131" s="62"/>
      <c r="BQ131" s="62"/>
      <c r="BR131" s="62"/>
    </row>
    <row r="1048576" spans="9:9" x14ac:dyDescent="0.2">
      <c r="I1048576" s="214"/>
    </row>
  </sheetData>
  <phoneticPr fontId="5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B376"/>
  <sheetViews>
    <sheetView workbookViewId="0">
      <pane xSplit="4" ySplit="11" topLeftCell="CU12" activePane="bottomRight" state="frozen"/>
      <selection pane="topRight" activeCell="E1" sqref="E1"/>
      <selection pane="bottomLeft" activeCell="A10" sqref="A10"/>
      <selection pane="bottomRight" activeCell="B10" sqref="B10"/>
    </sheetView>
  </sheetViews>
  <sheetFormatPr baseColWidth="10" defaultRowHeight="11.25" x14ac:dyDescent="0.2"/>
  <cols>
    <col min="1" max="1" width="25.7109375" style="8" customWidth="1"/>
    <col min="2" max="2" width="16.42578125" style="18" customWidth="1"/>
    <col min="3" max="4" width="8.7109375" style="10" customWidth="1"/>
    <col min="5" max="17" width="10.7109375" style="10" customWidth="1"/>
    <col min="18" max="60" width="10.7109375" style="11" customWidth="1"/>
    <col min="61" max="61" width="10.7109375" style="58" customWidth="1"/>
    <col min="62" max="123" width="10.7109375" style="11" customWidth="1"/>
    <col min="124" max="16384" width="11.42578125" style="11"/>
  </cols>
  <sheetData>
    <row r="1" spans="1:127" x14ac:dyDescent="0.2">
      <c r="A1" s="8" t="s">
        <v>136</v>
      </c>
      <c r="B1" s="52">
        <v>4217289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52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</row>
    <row r="2" spans="1:127" x14ac:dyDescent="0.2">
      <c r="A2" s="8" t="s">
        <v>454</v>
      </c>
      <c r="B2" s="52" t="s">
        <v>839</v>
      </c>
      <c r="G2" s="78"/>
      <c r="H2" s="78"/>
      <c r="I2" s="78"/>
      <c r="J2" s="78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</row>
    <row r="3" spans="1:127" x14ac:dyDescent="0.2">
      <c r="A3" s="8" t="s">
        <v>137</v>
      </c>
      <c r="B3" s="331">
        <v>42920</v>
      </c>
    </row>
    <row r="4" spans="1:127" x14ac:dyDescent="0.2">
      <c r="A4" s="8" t="s">
        <v>138</v>
      </c>
      <c r="B4" s="16">
        <v>43038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7" x14ac:dyDescent="0.2">
      <c r="B5" s="5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59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</row>
    <row r="6" spans="1:127" x14ac:dyDescent="0.2">
      <c r="A6" s="13" t="s">
        <v>139</v>
      </c>
      <c r="B6" s="53"/>
      <c r="C6" s="15"/>
      <c r="D6" s="15"/>
      <c r="E6" s="54">
        <f>PN!$F2</f>
        <v>170607707</v>
      </c>
      <c r="F6" s="54">
        <f>PN!$F3</f>
        <v>170607708</v>
      </c>
      <c r="G6" s="54">
        <f>PN!$F4</f>
        <v>170607709</v>
      </c>
      <c r="H6" s="54">
        <f>PN!$F5</f>
        <v>170607710</v>
      </c>
      <c r="I6" s="54">
        <f>PN!$F6</f>
        <v>170607711</v>
      </c>
      <c r="J6" s="54">
        <f>PN!$F7</f>
        <v>170607712</v>
      </c>
      <c r="K6" s="54">
        <f>PN!$F8</f>
        <v>170607713</v>
      </c>
      <c r="L6" s="54">
        <f>PN!$F9</f>
        <v>170607714</v>
      </c>
      <c r="M6" s="54">
        <f>PN!$F10</f>
        <v>170607715</v>
      </c>
      <c r="N6" s="54">
        <f>PN!$F11</f>
        <v>170607716</v>
      </c>
      <c r="O6" s="54">
        <f>PN!$F12</f>
        <v>170607717</v>
      </c>
      <c r="P6" s="54">
        <f>PN!$F13</f>
        <v>170607718</v>
      </c>
      <c r="Q6" s="54">
        <f>PN!$F14</f>
        <v>170607719</v>
      </c>
      <c r="R6" s="54">
        <f>PN!$F15</f>
        <v>170607720</v>
      </c>
      <c r="S6" s="54">
        <f>PN!$F16</f>
        <v>170607721</v>
      </c>
      <c r="T6" s="54">
        <f>PN!$F17</f>
        <v>170607722</v>
      </c>
      <c r="U6" s="54">
        <f>PN!$F18</f>
        <v>170607723</v>
      </c>
      <c r="V6" s="54">
        <f>PN!$F19</f>
        <v>170607724</v>
      </c>
      <c r="W6" s="54">
        <f>PN!$F20</f>
        <v>170607725</v>
      </c>
      <c r="X6" s="54">
        <f>PN!$F21</f>
        <v>170607726</v>
      </c>
      <c r="Y6" s="54">
        <f>PN!$F22</f>
        <v>170607727</v>
      </c>
      <c r="Z6" s="54">
        <f>PN!$F23</f>
        <v>170607728</v>
      </c>
      <c r="AA6" s="54">
        <f>PN!$F24</f>
        <v>170607729</v>
      </c>
      <c r="AB6" s="54">
        <f>PN!$F25</f>
        <v>170607730</v>
      </c>
      <c r="AC6" s="54">
        <f>PN!$F26</f>
        <v>170607731</v>
      </c>
      <c r="AD6" s="54">
        <f>PN!$F27</f>
        <v>170607732</v>
      </c>
      <c r="AE6" s="54">
        <f>PN!$F28</f>
        <v>170607733</v>
      </c>
      <c r="AF6" s="54">
        <f>PN!$F29</f>
        <v>170607734</v>
      </c>
      <c r="AG6" s="54">
        <f>PN!$F30</f>
        <v>170607735</v>
      </c>
      <c r="AH6" s="54">
        <f>PN!$F31</f>
        <v>170607736</v>
      </c>
      <c r="AI6" s="54">
        <f>PN!$F32</f>
        <v>170607737</v>
      </c>
      <c r="AJ6" s="54">
        <f>PN!$F33</f>
        <v>170607738</v>
      </c>
      <c r="AK6" s="54">
        <f>PN!$F34</f>
        <v>170607739</v>
      </c>
      <c r="AL6" s="54">
        <f>PN!$F35</f>
        <v>170607740</v>
      </c>
      <c r="AM6" s="54">
        <f>PN!$F36</f>
        <v>170607741</v>
      </c>
      <c r="AN6" s="54">
        <f>PN!$F37</f>
        <v>170607742</v>
      </c>
      <c r="AO6" s="54">
        <f>PN!$F38</f>
        <v>170607743</v>
      </c>
      <c r="AP6" s="54">
        <f>PN!$F39</f>
        <v>170607744</v>
      </c>
      <c r="AQ6" s="54">
        <f>PN!$F40</f>
        <v>170607745</v>
      </c>
      <c r="AR6" s="54">
        <f>PN!$F41</f>
        <v>170607746</v>
      </c>
      <c r="AS6" s="54">
        <f>PN!$F42</f>
        <v>170607747</v>
      </c>
      <c r="AT6" s="54">
        <f>PN!$F43</f>
        <v>170607748</v>
      </c>
      <c r="AU6" s="54">
        <f>PN!$F44</f>
        <v>170607749</v>
      </c>
      <c r="AV6" s="54">
        <f>PN!$F45</f>
        <v>170607750</v>
      </c>
      <c r="AW6" s="54">
        <f>PN!$F46</f>
        <v>170607801</v>
      </c>
      <c r="AX6" s="54">
        <f>PN!$F47</f>
        <v>170607802</v>
      </c>
      <c r="AY6" s="54">
        <f>PN!$F48</f>
        <v>170607803</v>
      </c>
      <c r="AZ6" s="54">
        <f>PN!$F49</f>
        <v>170607804</v>
      </c>
      <c r="BA6" s="54">
        <f>PN!$F50</f>
        <v>170607805</v>
      </c>
      <c r="BB6" s="54">
        <f>PN!$F51</f>
        <v>170607806</v>
      </c>
      <c r="BC6" s="54">
        <f>PN!$F52</f>
        <v>170607807</v>
      </c>
      <c r="BD6" s="54">
        <f>PN!$F53</f>
        <v>170607808</v>
      </c>
      <c r="BE6" s="54">
        <f>PN!$F54</f>
        <v>170607809</v>
      </c>
      <c r="BF6" s="54">
        <f>PN!$F55</f>
        <v>170607810</v>
      </c>
      <c r="BG6" s="54">
        <f>PN!$F56</f>
        <v>170607811</v>
      </c>
      <c r="BH6" s="54">
        <f>PN!$F57</f>
        <v>170607812</v>
      </c>
      <c r="BI6" s="54">
        <f>PN!$F58</f>
        <v>170607813</v>
      </c>
      <c r="BJ6" s="54">
        <f>PN!$F59</f>
        <v>170607814</v>
      </c>
      <c r="BK6" s="54">
        <f>PN!$F60</f>
        <v>170607815</v>
      </c>
      <c r="BL6" s="54">
        <f>PN!$F61</f>
        <v>170607816</v>
      </c>
      <c r="BM6" s="54">
        <f>PN!$F62</f>
        <v>170607817</v>
      </c>
      <c r="BN6" s="54">
        <f>PN!$F63</f>
        <v>170607818</v>
      </c>
      <c r="BO6" s="54">
        <f>PN!$F64</f>
        <v>170607819</v>
      </c>
      <c r="BP6" s="54">
        <f>PN!$F65</f>
        <v>170607820</v>
      </c>
      <c r="BQ6" s="54">
        <f>PN!$F66</f>
        <v>170607821</v>
      </c>
      <c r="BR6" s="54">
        <f>PN!$F67</f>
        <v>170607822</v>
      </c>
      <c r="BS6" s="54">
        <f>PN!$F68</f>
        <v>170607823</v>
      </c>
      <c r="BT6" s="54">
        <f>PN!$F69</f>
        <v>170607824</v>
      </c>
      <c r="BU6" s="54">
        <f>PN!$F70</f>
        <v>170607825</v>
      </c>
      <c r="BV6" s="54">
        <f>PN!$F71</f>
        <v>170607826</v>
      </c>
      <c r="BW6" s="54">
        <f>PN!$F72</f>
        <v>170607827</v>
      </c>
      <c r="BX6" s="54">
        <f>PN!$F73</f>
        <v>170607828</v>
      </c>
      <c r="BY6" s="54">
        <f>PN!$F74</f>
        <v>170607829</v>
      </c>
      <c r="BZ6" s="54">
        <f>PN!$F75</f>
        <v>170607830</v>
      </c>
      <c r="CA6" s="54">
        <f>PN!$F76</f>
        <v>170607831</v>
      </c>
      <c r="CB6" s="54">
        <f>PN!$F77</f>
        <v>170607832</v>
      </c>
      <c r="CC6" s="54">
        <f>PN!$F78</f>
        <v>170607833</v>
      </c>
      <c r="CD6" s="54">
        <f>PN!$F79</f>
        <v>170607834</v>
      </c>
      <c r="CE6" s="54">
        <f>PN!$F80</f>
        <v>170607835</v>
      </c>
      <c r="CF6" s="54">
        <f>PN!$F81</f>
        <v>170607836</v>
      </c>
      <c r="CG6" s="54">
        <f>PN!$F82</f>
        <v>170607837</v>
      </c>
      <c r="CH6" s="54">
        <f>PN!$F83</f>
        <v>170607838</v>
      </c>
      <c r="CI6" s="54">
        <f>PN!$F84</f>
        <v>170607839</v>
      </c>
      <c r="CJ6" s="56">
        <f>PN!$F85</f>
        <v>170607840</v>
      </c>
      <c r="CK6" s="56">
        <f>PN!$F86</f>
        <v>170607841</v>
      </c>
      <c r="CL6" s="54">
        <f>PN!$F87</f>
        <v>170607842</v>
      </c>
      <c r="CM6" s="56">
        <f>PN!$F88</f>
        <v>170607843</v>
      </c>
      <c r="CN6" s="56">
        <f>PN!$F89</f>
        <v>170607844</v>
      </c>
      <c r="CO6" s="56">
        <f>PN!$F90</f>
        <v>170607845</v>
      </c>
      <c r="CP6" s="56">
        <f>PN!$F91</f>
        <v>170607846</v>
      </c>
      <c r="CQ6" s="56">
        <f>PN!$F92</f>
        <v>170607847</v>
      </c>
      <c r="CR6" s="56">
        <f>PN!$F93</f>
        <v>170607848</v>
      </c>
      <c r="CS6" s="56">
        <f>PN!$F94</f>
        <v>170607849</v>
      </c>
      <c r="CT6" s="56">
        <f>PN!$F95</f>
        <v>170607850</v>
      </c>
      <c r="CU6" s="56">
        <f>PN!$F96</f>
        <v>170607851</v>
      </c>
      <c r="CV6" s="56">
        <f>PN!$F97</f>
        <v>170607852</v>
      </c>
      <c r="CW6" s="56">
        <f>PN!$F98</f>
        <v>170607853</v>
      </c>
      <c r="CX6" s="56">
        <f>PN!$F99</f>
        <v>170607854</v>
      </c>
      <c r="CY6" s="56">
        <f>PN!$F100</f>
        <v>170607855</v>
      </c>
      <c r="CZ6" s="54">
        <f>PN!$F101</f>
        <v>170607856</v>
      </c>
      <c r="DA6" s="54">
        <f>PN!$F102</f>
        <v>170607857</v>
      </c>
      <c r="DB6" s="54">
        <f>PN!$F103</f>
        <v>170607858</v>
      </c>
      <c r="DC6" s="54">
        <f>PN!$F104</f>
        <v>170607859</v>
      </c>
      <c r="DD6" s="54">
        <f>PN!$F105</f>
        <v>170607860</v>
      </c>
      <c r="DE6" s="54">
        <f>PN!$F106</f>
        <v>170607861</v>
      </c>
      <c r="DF6" s="54">
        <f>PN!$F107</f>
        <v>170607862</v>
      </c>
      <c r="DG6" s="54">
        <f>PN!$F108</f>
        <v>170607863</v>
      </c>
      <c r="DH6" s="54">
        <f>PN!$F109</f>
        <v>170607864</v>
      </c>
      <c r="DI6" s="54">
        <f>PN!$F110</f>
        <v>170607865</v>
      </c>
      <c r="DJ6" s="54">
        <f>PN!$F111</f>
        <v>170607866</v>
      </c>
      <c r="DK6" s="54">
        <f>PN!$F112</f>
        <v>170607867</v>
      </c>
      <c r="DL6" s="54">
        <f>PN!$F113</f>
        <v>170607868</v>
      </c>
      <c r="DM6" s="54">
        <f>PN!$F114</f>
        <v>170607869</v>
      </c>
      <c r="DN6" s="54">
        <f>PN!$F115</f>
        <v>170607870</v>
      </c>
      <c r="DO6" s="54">
        <f>PN!$F116</f>
        <v>170607871</v>
      </c>
      <c r="DP6" s="54">
        <f>PN!$F117</f>
        <v>170607872</v>
      </c>
      <c r="DQ6" s="54">
        <f>PN!$F118</f>
        <v>170607873</v>
      </c>
      <c r="DR6" s="54">
        <f>PN!$F119</f>
        <v>170607874</v>
      </c>
      <c r="DS6" s="54">
        <f>PN!$F120</f>
        <v>170607875</v>
      </c>
      <c r="DT6" s="54">
        <f>PN!$F121</f>
        <v>170607876</v>
      </c>
      <c r="DU6" s="54">
        <f>PN!$F122</f>
        <v>170607877</v>
      </c>
      <c r="DV6" s="54">
        <f>PN!$F123</f>
        <v>170607878</v>
      </c>
      <c r="DW6" s="8"/>
    </row>
    <row r="7" spans="1:127" x14ac:dyDescent="0.2">
      <c r="A7" s="13" t="s">
        <v>140</v>
      </c>
      <c r="B7" s="53"/>
      <c r="C7" s="15"/>
      <c r="D7" s="15"/>
      <c r="E7" s="197" t="str">
        <f>PN!$E2</f>
        <v>09.01</v>
      </c>
      <c r="F7" s="197" t="str">
        <f>PN!$E3</f>
        <v>09.03</v>
      </c>
      <c r="G7" s="197" t="str">
        <f>PN!$E4</f>
        <v>09.13</v>
      </c>
      <c r="H7" s="197" t="str">
        <f>PN!$E5</f>
        <v>13.10</v>
      </c>
      <c r="I7" s="197" t="str">
        <f>PN!$E6</f>
        <v>13.15</v>
      </c>
      <c r="J7" s="197" t="str">
        <f>PN!$E7</f>
        <v>13.19</v>
      </c>
      <c r="K7" s="197" t="str">
        <f>PN!$E8</f>
        <v>13.24</v>
      </c>
      <c r="L7" s="197" t="str">
        <f>PN!$E9</f>
        <v>13.63</v>
      </c>
      <c r="M7" s="197" t="str">
        <f>PN!$E10</f>
        <v>13.30</v>
      </c>
      <c r="N7" s="197" t="str">
        <f>PN!$E11</f>
        <v>14.01</v>
      </c>
      <c r="O7" s="197" t="str">
        <f>PN!$E12</f>
        <v>W1</v>
      </c>
      <c r="P7" s="197" t="str">
        <f>PN!$E13</f>
        <v>AD</v>
      </c>
      <c r="Q7" s="197" t="str">
        <f>PN!$E14</f>
        <v>14.02</v>
      </c>
      <c r="R7" s="197" t="str">
        <f>PN!$E15</f>
        <v>01.05</v>
      </c>
      <c r="S7" s="197" t="str">
        <f>PN!$E16</f>
        <v>01.83</v>
      </c>
      <c r="T7" s="197" t="str">
        <f>PN!$E17</f>
        <v>03.23</v>
      </c>
      <c r="U7" s="197" t="str">
        <f>PN!$E18</f>
        <v>09.12</v>
      </c>
      <c r="V7" s="197" t="str">
        <f>PN!$E19</f>
        <v>13.45</v>
      </c>
      <c r="W7" s="197" t="str">
        <f>PN!$E20</f>
        <v>13.58</v>
      </c>
      <c r="X7" s="197" t="str">
        <f>PN!$E21</f>
        <v>15.03</v>
      </c>
      <c r="Y7" s="197" t="str">
        <f>PN!$E22</f>
        <v>15.04</v>
      </c>
      <c r="Z7" s="197" t="str">
        <f>PN!$E23</f>
        <v>15.05</v>
      </c>
      <c r="AA7" s="197" t="str">
        <f>PN!$E24</f>
        <v>15.06</v>
      </c>
      <c r="AB7" s="197" t="str">
        <f>PN!$E25</f>
        <v>01.09</v>
      </c>
      <c r="AC7" s="197" t="str">
        <f>PN!$E26</f>
        <v>01.10</v>
      </c>
      <c r="AD7" s="197" t="str">
        <f>PN!$E27</f>
        <v>01.17</v>
      </c>
      <c r="AE7" s="197" t="str">
        <f>PN!$E28</f>
        <v>01.54</v>
      </c>
      <c r="AF7" s="197" t="str">
        <f>PN!$E29</f>
        <v>01.66</v>
      </c>
      <c r="AG7" s="197" t="str">
        <f>PN!$E30</f>
        <v>W2</v>
      </c>
      <c r="AH7" s="197" t="str">
        <f>PN!$E31</f>
        <v>01.78</v>
      </c>
      <c r="AI7" s="197" t="str">
        <f>PN!$E32</f>
        <v>01.81</v>
      </c>
      <c r="AJ7" s="197" t="str">
        <f>PN!$E33</f>
        <v>01.84</v>
      </c>
      <c r="AK7" s="197" t="str">
        <f>PN!$E34</f>
        <v>01.85</v>
      </c>
      <c r="AL7" s="197" t="str">
        <f>PN!$E35</f>
        <v>01.86</v>
      </c>
      <c r="AM7" s="197" t="str">
        <f>PN!$E36</f>
        <v>01.90</v>
      </c>
      <c r="AN7" s="197" t="str">
        <f>PN!$E37</f>
        <v>01.91</v>
      </c>
      <c r="AO7" s="197" t="str">
        <f>PN!$E38</f>
        <v>01.92</v>
      </c>
      <c r="AP7" s="197" t="str">
        <f>PN!$E39</f>
        <v>01.93</v>
      </c>
      <c r="AQ7" s="197" t="str">
        <f>PN!$E40</f>
        <v>01.94</v>
      </c>
      <c r="AR7" s="197" t="str">
        <f>PN!$E41</f>
        <v>01.95</v>
      </c>
      <c r="AS7" s="197" t="str">
        <f>PN!$E42</f>
        <v>01.96</v>
      </c>
      <c r="AT7" s="197" t="str">
        <f>PN!$E43</f>
        <v>03.22</v>
      </c>
      <c r="AU7" s="197" t="str">
        <f>PN!$E44</f>
        <v>09.05</v>
      </c>
      <c r="AV7" s="197" t="str">
        <f>PN!$E45</f>
        <v>09.07</v>
      </c>
      <c r="AW7" s="197" t="str">
        <f>PN!$E46</f>
        <v>09.08</v>
      </c>
      <c r="AX7" s="197" t="str">
        <f>PN!$E47</f>
        <v>09.09</v>
      </c>
      <c r="AY7" s="197" t="str">
        <f>PN!$E48</f>
        <v>09.14</v>
      </c>
      <c r="AZ7" s="197" t="str">
        <f>PN!$E49</f>
        <v>09.15</v>
      </c>
      <c r="BA7" s="197" t="str">
        <f>PN!$E50</f>
        <v>09.16</v>
      </c>
      <c r="BB7" s="197" t="str">
        <f>PN!$E51</f>
        <v>09.17</v>
      </c>
      <c r="BC7" s="197" t="str">
        <f>PN!$E52</f>
        <v>09.18</v>
      </c>
      <c r="BD7" s="197" t="str">
        <f>PN!$E53</f>
        <v>09.22</v>
      </c>
      <c r="BE7" s="197" t="str">
        <f>PN!$E54</f>
        <v>13.57</v>
      </c>
      <c r="BF7" s="197" t="str">
        <f>PN!$E55</f>
        <v>13.64</v>
      </c>
      <c r="BG7" s="197" t="str">
        <f>PN!$E56</f>
        <v>13.65</v>
      </c>
      <c r="BH7" s="197" t="str">
        <f>PN!$E57</f>
        <v>03.04</v>
      </c>
      <c r="BI7" s="197" t="str">
        <f>PN!$E58</f>
        <v>03.06</v>
      </c>
      <c r="BJ7" s="197" t="str">
        <f>PN!$E59</f>
        <v>03.20</v>
      </c>
      <c r="BK7" s="197" t="str">
        <f>PN!$E60</f>
        <v>08.01</v>
      </c>
      <c r="BL7" s="197" t="str">
        <f>PN!$E61</f>
        <v>08.02</v>
      </c>
      <c r="BM7" s="197" t="str">
        <f>PN!$E62</f>
        <v>08.03</v>
      </c>
      <c r="BN7" s="197" t="str">
        <f>PN!$E63</f>
        <v>08.04</v>
      </c>
      <c r="BO7" s="197" t="str">
        <f>PN!$E64</f>
        <v>08.05a</v>
      </c>
      <c r="BP7" s="197" t="str">
        <f>PN!$E65</f>
        <v>08.06</v>
      </c>
      <c r="BQ7" s="197" t="str">
        <f>PN!$E66</f>
        <v>08.08</v>
      </c>
      <c r="BR7" s="197" t="str">
        <f>PN!$E67</f>
        <v>08.09</v>
      </c>
      <c r="BS7" s="197" t="str">
        <f>PN!$E68</f>
        <v>08.10</v>
      </c>
      <c r="BT7" s="197" t="str">
        <f>PN!$E69</f>
        <v>08.13</v>
      </c>
      <c r="BU7" s="197" t="str">
        <f>PN!$E70</f>
        <v>08.16</v>
      </c>
      <c r="BV7" s="197" t="str">
        <f>PN!$E71</f>
        <v>08.20</v>
      </c>
      <c r="BW7" s="197" t="str">
        <f>PN!$E72</f>
        <v>08.22</v>
      </c>
      <c r="BX7" s="197" t="str">
        <f>PN!$E73</f>
        <v>08.31</v>
      </c>
      <c r="BY7" s="197" t="str">
        <f>PN!$E74</f>
        <v>08.33</v>
      </c>
      <c r="BZ7" s="197" t="str">
        <f>PN!$E75</f>
        <v>08.35</v>
      </c>
      <c r="CA7" s="197" t="str">
        <f>PN!$E76</f>
        <v>08.37</v>
      </c>
      <c r="CB7" s="197" t="str">
        <f>PN!$E77</f>
        <v>08.39</v>
      </c>
      <c r="CC7" s="197" t="str">
        <f>PN!$E78</f>
        <v>09.23</v>
      </c>
      <c r="CD7" s="197" t="str">
        <f>PN!$E79</f>
        <v>13.49</v>
      </c>
      <c r="CE7" s="197" t="str">
        <f>PN!$E80</f>
        <v>13.61</v>
      </c>
      <c r="CF7" s="197" t="str">
        <f>PN!$E81</f>
        <v>VO 1</v>
      </c>
      <c r="CG7" s="197" t="str">
        <f>PN!$E82</f>
        <v>VO 2</v>
      </c>
      <c r="CH7" s="197" t="str">
        <f>PN!$E83</f>
        <v>BK 4</v>
      </c>
      <c r="CI7" s="197" t="str">
        <f>PN!$E84</f>
        <v>BK 6</v>
      </c>
      <c r="CJ7" s="197" t="str">
        <f>PN!$E85</f>
        <v>BK 11</v>
      </c>
      <c r="CK7" s="197" t="str">
        <f>PN!$E86</f>
        <v>13.05-02</v>
      </c>
      <c r="CL7" s="197" t="str">
        <f>PN!$E87</f>
        <v>13.06.1</v>
      </c>
      <c r="CM7" s="197" t="str">
        <f>PN!$E88</f>
        <v>13.06-02</v>
      </c>
      <c r="CN7" s="197" t="str">
        <f>PN!$E89</f>
        <v>13.09-02</v>
      </c>
      <c r="CO7" s="197" t="str">
        <f>PN!$E90</f>
        <v>13.12-01</v>
      </c>
      <c r="CP7" s="197" t="str">
        <f>PN!$E91</f>
        <v>GW 14.01</v>
      </c>
      <c r="CQ7" s="197" t="str">
        <f>PN!$E92</f>
        <v>GW 14.02</v>
      </c>
      <c r="CR7" s="197" t="str">
        <f>PN!$E93</f>
        <v>GW 14.03</v>
      </c>
      <c r="CS7" s="197" t="str">
        <f>PN!$E94</f>
        <v>GW 14.04</v>
      </c>
      <c r="CT7" s="197" t="str">
        <f>PN!$E95</f>
        <v>GW 14.05</v>
      </c>
      <c r="CU7" s="197" t="str">
        <f>PN!$E96</f>
        <v>GW 14.06</v>
      </c>
      <c r="CV7" s="197" t="str">
        <f>PN!$E97</f>
        <v>GW 14.07</v>
      </c>
      <c r="CW7" s="197" t="str">
        <f>PN!$E98</f>
        <v>GW 14.08</v>
      </c>
      <c r="CX7" s="197" t="str">
        <f>PN!$E99</f>
        <v>GW 14.09</v>
      </c>
      <c r="CY7" s="197" t="str">
        <f>PN!$E100</f>
        <v>GW 14.10</v>
      </c>
      <c r="CZ7" s="197" t="str">
        <f>PN!$E101</f>
        <v>03.02</v>
      </c>
      <c r="DA7" s="197" t="str">
        <f>PN!$E102</f>
        <v>03.09</v>
      </c>
      <c r="DB7" s="197" t="str">
        <f>PN!$E103</f>
        <v>03.14</v>
      </c>
      <c r="DC7" s="197" t="str">
        <f>PN!$E104</f>
        <v>08.07</v>
      </c>
      <c r="DD7" s="197" t="str">
        <f>PN!$E105</f>
        <v>08.12</v>
      </c>
      <c r="DE7" s="197" t="str">
        <f>PN!$E106</f>
        <v>08.14</v>
      </c>
      <c r="DF7" s="197" t="str">
        <f>PN!$E107</f>
        <v>08.15</v>
      </c>
      <c r="DG7" s="197" t="str">
        <f>PN!$E108</f>
        <v>08.17</v>
      </c>
      <c r="DH7" s="197" t="str">
        <f>PN!$E109</f>
        <v>08.18</v>
      </c>
      <c r="DI7" s="197" t="str">
        <f>PN!$E110</f>
        <v>08.19</v>
      </c>
      <c r="DJ7" s="197" t="str">
        <f>PN!$E111</f>
        <v>08.21</v>
      </c>
      <c r="DK7" s="197" t="str">
        <f>PN!$E112</f>
        <v>08.32</v>
      </c>
      <c r="DL7" s="197" t="str">
        <f>PN!$E113</f>
        <v>08.34</v>
      </c>
      <c r="DM7" s="197" t="str">
        <f>PN!$E114</f>
        <v>08.38</v>
      </c>
      <c r="DN7" s="197" t="str">
        <f>PN!$E115</f>
        <v>SB 2</v>
      </c>
      <c r="DO7" s="197" t="str">
        <f>PN!$E116</f>
        <v>VO 3</v>
      </c>
      <c r="DP7" s="197" t="str">
        <f>PN!$E117</f>
        <v>VM 4</v>
      </c>
      <c r="DQ7" s="197" t="str">
        <f>PN!$E118</f>
        <v>VM 7</v>
      </c>
      <c r="DR7" s="197" t="str">
        <f>PN!$E119</f>
        <v>TM 2</v>
      </c>
      <c r="DS7" s="197" t="str">
        <f>PN!$E120</f>
        <v>-</v>
      </c>
      <c r="DT7" s="197" t="str">
        <f>PN!$E121</f>
        <v>-</v>
      </c>
      <c r="DU7" s="197" t="str">
        <f>PN!$E122</f>
        <v>-</v>
      </c>
      <c r="DV7" s="197" t="str">
        <f>PN!$E123</f>
        <v>Teich</v>
      </c>
      <c r="DW7" s="8"/>
    </row>
    <row r="8" spans="1:127" x14ac:dyDescent="0.2">
      <c r="A8" s="193"/>
      <c r="B8" s="194"/>
      <c r="C8" s="195"/>
      <c r="D8" s="195"/>
      <c r="E8" s="196" t="str">
        <f>PN!$D2</f>
        <v>9.1</v>
      </c>
      <c r="F8" s="196" t="str">
        <f>PN!$D3</f>
        <v>9.3</v>
      </c>
      <c r="G8" s="196" t="str">
        <f>PN!$D4</f>
        <v>9.13</v>
      </c>
      <c r="H8" s="196" t="str">
        <f>PN!$D5</f>
        <v>10</v>
      </c>
      <c r="I8" s="196" t="str">
        <f>PN!$D6</f>
        <v>15</v>
      </c>
      <c r="J8" s="196" t="str">
        <f>PN!$D7</f>
        <v>19</v>
      </c>
      <c r="K8" s="196" t="str">
        <f>PN!$D8</f>
        <v>24</v>
      </c>
      <c r="L8" s="196" t="str">
        <f>PN!$D9</f>
        <v>63</v>
      </c>
      <c r="M8" s="196" t="str">
        <f>PN!$D10</f>
        <v>30</v>
      </c>
      <c r="N8" s="196" t="str">
        <f>PN!$D11</f>
        <v>1 A</v>
      </c>
      <c r="O8" s="196" t="str">
        <f>PN!$D12</f>
        <v>W 1</v>
      </c>
      <c r="P8" s="196" t="str">
        <f>PN!$D13</f>
        <v>Einl W.</v>
      </c>
      <c r="Q8" s="196" t="str">
        <f>PN!$D14</f>
        <v>1 B</v>
      </c>
      <c r="R8" s="196" t="str">
        <f>PN!$D15</f>
        <v>1.5</v>
      </c>
      <c r="S8" s="196" t="str">
        <f>PN!$D16</f>
        <v>1.83</v>
      </c>
      <c r="T8" s="196" t="str">
        <f>PN!$D17</f>
        <v>3.23</v>
      </c>
      <c r="U8" s="196" t="str">
        <f>PN!$D18</f>
        <v>9.12</v>
      </c>
      <c r="V8" s="196" t="str">
        <f>PN!$D19</f>
        <v>45</v>
      </c>
      <c r="W8" s="196" t="str">
        <f>PN!$D20</f>
        <v>58</v>
      </c>
      <c r="X8" s="196" t="str">
        <f>PN!$D21</f>
        <v>SE 3</v>
      </c>
      <c r="Y8" s="196" t="str">
        <f>PN!$D22</f>
        <v>SE 4</v>
      </c>
      <c r="Z8" s="196" t="str">
        <f>PN!$D23</f>
        <v>SE 5</v>
      </c>
      <c r="AA8" s="196" t="str">
        <f>PN!$D24</f>
        <v>SE 6</v>
      </c>
      <c r="AB8" s="196" t="str">
        <f>PN!$D25</f>
        <v>1.9</v>
      </c>
      <c r="AC8" s="196" t="str">
        <f>PN!$D26</f>
        <v>1.10</v>
      </c>
      <c r="AD8" s="196" t="str">
        <f>PN!$D27</f>
        <v>1.17</v>
      </c>
      <c r="AE8" s="196" t="str">
        <f>PN!$D28</f>
        <v>1.54</v>
      </c>
      <c r="AF8" s="196" t="str">
        <f>PN!$D29</f>
        <v>1.66</v>
      </c>
      <c r="AG8" s="196" t="str">
        <f>PN!$D30</f>
        <v>W 2</v>
      </c>
      <c r="AH8" s="196" t="str">
        <f>PN!$D31</f>
        <v>1.78</v>
      </c>
      <c r="AI8" s="196" t="str">
        <f>PN!$D32</f>
        <v>1.81</v>
      </c>
      <c r="AJ8" s="196" t="str">
        <f>PN!$D33</f>
        <v>1.84</v>
      </c>
      <c r="AK8" s="196" t="str">
        <f>PN!$D34</f>
        <v>1.85</v>
      </c>
      <c r="AL8" s="196" t="str">
        <f>PN!$D35</f>
        <v>1.86</v>
      </c>
      <c r="AM8" s="196" t="str">
        <f>PN!$D36</f>
        <v>1.90</v>
      </c>
      <c r="AN8" s="196" t="str">
        <f>PN!$D37</f>
        <v>1.91</v>
      </c>
      <c r="AO8" s="196" t="str">
        <f>PN!$D38</f>
        <v>1.92</v>
      </c>
      <c r="AP8" s="196" t="str">
        <f>PN!$D39</f>
        <v>1.93</v>
      </c>
      <c r="AQ8" s="196" t="str">
        <f>PN!$D40</f>
        <v>1.94</v>
      </c>
      <c r="AR8" s="196" t="str">
        <f>PN!$D41</f>
        <v>1.95</v>
      </c>
      <c r="AS8" s="196" t="str">
        <f>PN!$D42</f>
        <v>1.96</v>
      </c>
      <c r="AT8" s="196" t="str">
        <f>PN!$D43</f>
        <v>3.22</v>
      </c>
      <c r="AU8" s="196" t="str">
        <f>PN!$D44</f>
        <v>9.5</v>
      </c>
      <c r="AV8" s="196" t="str">
        <f>PN!$D45</f>
        <v>9.7</v>
      </c>
      <c r="AW8" s="196" t="str">
        <f>PN!$D46</f>
        <v>9.8</v>
      </c>
      <c r="AX8" s="196" t="str">
        <f>PN!$D47</f>
        <v>9.9</v>
      </c>
      <c r="AY8" s="196" t="str">
        <f>PN!$D48</f>
        <v>9.14</v>
      </c>
      <c r="AZ8" s="196" t="str">
        <f>PN!$D49</f>
        <v>9.15</v>
      </c>
      <c r="BA8" s="196" t="str">
        <f>PN!$D50</f>
        <v>9.16</v>
      </c>
      <c r="BB8" s="196" t="str">
        <f>PN!$D51</f>
        <v>9.17</v>
      </c>
      <c r="BC8" s="196" t="str">
        <f>PN!$D52</f>
        <v>9.18</v>
      </c>
      <c r="BD8" s="196" t="str">
        <f>PN!$D53</f>
        <v>9.22</v>
      </c>
      <c r="BE8" s="196" t="str">
        <f>PN!$D54</f>
        <v>57</v>
      </c>
      <c r="BF8" s="196" t="str">
        <f>PN!$D55</f>
        <v>64</v>
      </c>
      <c r="BG8" s="196" t="str">
        <f>PN!$D56</f>
        <v>65</v>
      </c>
      <c r="BH8" s="196" t="str">
        <f>PN!$D57</f>
        <v>3.4</v>
      </c>
      <c r="BI8" s="196" t="str">
        <f>PN!$D58</f>
        <v>3.6</v>
      </c>
      <c r="BJ8" s="196" t="str">
        <f>PN!$D59</f>
        <v>3.20</v>
      </c>
      <c r="BK8" s="196" t="str">
        <f>PN!$D60</f>
        <v>8.1</v>
      </c>
      <c r="BL8" s="196" t="str">
        <f>PN!$D61</f>
        <v>8.2</v>
      </c>
      <c r="BM8" s="196" t="str">
        <f>PN!$D62</f>
        <v>8.3</v>
      </c>
      <c r="BN8" s="196" t="str">
        <f>PN!$D63</f>
        <v>8.4</v>
      </c>
      <c r="BO8" s="196" t="str">
        <f>PN!$D64</f>
        <v>8.5/8.5A</v>
      </c>
      <c r="BP8" s="196" t="str">
        <f>PN!$D65</f>
        <v>8.6</v>
      </c>
      <c r="BQ8" s="196" t="str">
        <f>PN!$D66</f>
        <v>8.8</v>
      </c>
      <c r="BR8" s="196" t="str">
        <f>PN!$D67</f>
        <v>8.9</v>
      </c>
      <c r="BS8" s="196" t="str">
        <f>PN!$D68</f>
        <v>8.10</v>
      </c>
      <c r="BT8" s="196" t="str">
        <f>PN!$D69</f>
        <v>8.13</v>
      </c>
      <c r="BU8" s="196" t="str">
        <f>PN!$D70</f>
        <v>8.16</v>
      </c>
      <c r="BV8" s="196" t="str">
        <f>PN!$D71</f>
        <v>8.20</v>
      </c>
      <c r="BW8" s="196" t="str">
        <f>PN!$D72</f>
        <v>8.22</v>
      </c>
      <c r="BX8" s="196" t="str">
        <f>PN!$D73</f>
        <v>8.31</v>
      </c>
      <c r="BY8" s="196" t="str">
        <f>PN!$D74</f>
        <v>8.33</v>
      </c>
      <c r="BZ8" s="196" t="str">
        <f>PN!$D75</f>
        <v>8.35</v>
      </c>
      <c r="CA8" s="196" t="str">
        <f>PN!$D76</f>
        <v>8.37</v>
      </c>
      <c r="CB8" s="196" t="str">
        <f>PN!$D77</f>
        <v>8.39</v>
      </c>
      <c r="CC8" s="196" t="str">
        <f>PN!$D78</f>
        <v>9.23</v>
      </c>
      <c r="CD8" s="196" t="str">
        <f>PN!$D79</f>
        <v>49</v>
      </c>
      <c r="CE8" s="196" t="str">
        <f>PN!$D80</f>
        <v>61</v>
      </c>
      <c r="CF8" s="196" t="str">
        <f>PN!$D81</f>
        <v>VO 1</v>
      </c>
      <c r="CG8" s="196" t="str">
        <f>PN!$D82</f>
        <v>VO 2</v>
      </c>
      <c r="CH8" s="196" t="str">
        <f>PN!$D83</f>
        <v>BK 4</v>
      </c>
      <c r="CI8" s="196" t="str">
        <f>PN!$D84</f>
        <v>BK 6</v>
      </c>
      <c r="CJ8" s="196" t="str">
        <f>PN!$D85</f>
        <v>BK11</v>
      </c>
      <c r="CK8" s="196" t="str">
        <f>PN!$D86</f>
        <v>13.05-02</v>
      </c>
      <c r="CL8" s="196" t="str">
        <f>PN!$D87</f>
        <v>13.06-01</v>
      </c>
      <c r="CM8" s="196" t="str">
        <f>PN!$D88</f>
        <v>13.06-02</v>
      </c>
      <c r="CN8" s="196" t="str">
        <f>PN!$D89</f>
        <v>13.09-02</v>
      </c>
      <c r="CO8" s="196" t="str">
        <f>PN!$D90</f>
        <v>13.12-01</v>
      </c>
      <c r="CP8" s="196" t="str">
        <f>PN!$D91</f>
        <v>GW 14.01</v>
      </c>
      <c r="CQ8" s="196" t="str">
        <f>PN!$D92</f>
        <v>GW 14.02</v>
      </c>
      <c r="CR8" s="196" t="str">
        <f>PN!$D93</f>
        <v>GW 14.03</v>
      </c>
      <c r="CS8" s="196" t="str">
        <f>PN!$D94</f>
        <v>GW 14.04</v>
      </c>
      <c r="CT8" s="196" t="str">
        <f>PN!$D95</f>
        <v>GW 14.05</v>
      </c>
      <c r="CU8" s="196" t="str">
        <f>PN!$D96</f>
        <v>GW 14.06</v>
      </c>
      <c r="CV8" s="196" t="str">
        <f>PN!$D97</f>
        <v>GW 14.07</v>
      </c>
      <c r="CW8" s="196" t="str">
        <f>PN!$D98</f>
        <v>GW 14.08</v>
      </c>
      <c r="CX8" s="196" t="str">
        <f>PN!$D99</f>
        <v>GW 14.09</v>
      </c>
      <c r="CY8" s="196" t="str">
        <f>PN!$D100</f>
        <v>GW 14.10</v>
      </c>
      <c r="CZ8" s="196" t="str">
        <f>PN!$D101</f>
        <v>3.2</v>
      </c>
      <c r="DA8" s="196" t="str">
        <f>PN!$D102</f>
        <v>3.9</v>
      </c>
      <c r="DB8" s="196" t="str">
        <f>PN!$D103</f>
        <v>3.14</v>
      </c>
      <c r="DC8" s="196" t="str">
        <f>PN!$D104</f>
        <v>8.7</v>
      </c>
      <c r="DD8" s="196" t="str">
        <f>PN!$D105</f>
        <v>8.12</v>
      </c>
      <c r="DE8" s="196" t="str">
        <f>PN!$D106</f>
        <v>8.14</v>
      </c>
      <c r="DF8" s="196" t="str">
        <f>PN!$D107</f>
        <v>8.15</v>
      </c>
      <c r="DG8" s="196" t="str">
        <f>PN!$D108</f>
        <v>8.17</v>
      </c>
      <c r="DH8" s="196" t="str">
        <f>PN!$D109</f>
        <v>8.18</v>
      </c>
      <c r="DI8" s="196" t="str">
        <f>PN!$D110</f>
        <v>8.19</v>
      </c>
      <c r="DJ8" s="196" t="str">
        <f>PN!$D111</f>
        <v>8.21</v>
      </c>
      <c r="DK8" s="196" t="str">
        <f>PN!$D112</f>
        <v>8.32</v>
      </c>
      <c r="DL8" s="196" t="str">
        <f>PN!$D113</f>
        <v>8.34</v>
      </c>
      <c r="DM8" s="196" t="str">
        <f>PN!$D114</f>
        <v>8.38</v>
      </c>
      <c r="DN8" s="196" t="str">
        <f>PN!$D115</f>
        <v>SB 2</v>
      </c>
      <c r="DO8" s="196" t="str">
        <f>PN!$D116</f>
        <v>VO 3</v>
      </c>
      <c r="DP8" s="196" t="str">
        <f>PN!$D117</f>
        <v>VM 4</v>
      </c>
      <c r="DQ8" s="196" t="str">
        <f>PN!$D118</f>
        <v>VM 7</v>
      </c>
      <c r="DR8" s="196" t="str">
        <f>PN!$D119</f>
        <v>TM 2</v>
      </c>
      <c r="DS8" s="196" t="str">
        <f>PN!$D120</f>
        <v>QS1</v>
      </c>
      <c r="DT8" s="196" t="str">
        <f>PN!$D121</f>
        <v>QS2</v>
      </c>
      <c r="DU8" s="196" t="str">
        <f>PN!$D122</f>
        <v>QS3</v>
      </c>
      <c r="DV8" s="196" t="str">
        <f>PN!$D123</f>
        <v>Teich</v>
      </c>
      <c r="DW8" s="8"/>
    </row>
    <row r="9" spans="1:127" x14ac:dyDescent="0.2">
      <c r="A9" s="8" t="s">
        <v>141</v>
      </c>
      <c r="B9" s="18" t="s">
        <v>841</v>
      </c>
      <c r="E9" s="16">
        <f>PN!$I2</f>
        <v>42907</v>
      </c>
      <c r="F9" s="16">
        <f>PN!$I3</f>
        <v>42907</v>
      </c>
      <c r="G9" s="16">
        <f>PN!$I4</f>
        <v>42907</v>
      </c>
      <c r="H9" s="16">
        <f>PN!$I5</f>
        <v>42907</v>
      </c>
      <c r="I9" s="16">
        <f>PN!$I6</f>
        <v>42907</v>
      </c>
      <c r="J9" s="16">
        <f>PN!$I7</f>
        <v>42907</v>
      </c>
      <c r="K9" s="16">
        <f>PN!$I8</f>
        <v>42907</v>
      </c>
      <c r="L9" s="16">
        <f>PN!$I9</f>
        <v>42907</v>
      </c>
      <c r="M9" s="16">
        <f>PN!$I10</f>
        <v>42908</v>
      </c>
      <c r="N9" s="16">
        <f>PN!$I11</f>
        <v>42908</v>
      </c>
      <c r="O9" s="16">
        <f>PN!$I12</f>
        <v>42914</v>
      </c>
      <c r="P9" s="16">
        <f>PN!$I13</f>
        <v>42912</v>
      </c>
      <c r="Q9" s="16">
        <f>PN!$I14</f>
        <v>42908</v>
      </c>
      <c r="R9" s="16">
        <f>PN!$I15</f>
        <v>42908</v>
      </c>
      <c r="S9" s="16">
        <f>PN!$I16</f>
        <v>42913</v>
      </c>
      <c r="T9" s="16">
        <f>PN!$I17</f>
        <v>42913</v>
      </c>
      <c r="U9" s="16">
        <f>PN!$I18</f>
        <v>42908</v>
      </c>
      <c r="V9" s="16">
        <f>PN!$I19</f>
        <v>42908</v>
      </c>
      <c r="W9" s="16">
        <f>PN!$I20</f>
        <v>42900</v>
      </c>
      <c r="X9" s="16">
        <f>PN!$I21</f>
        <v>42900</v>
      </c>
      <c r="Y9" s="16">
        <f>PN!$I22</f>
        <v>42900</v>
      </c>
      <c r="Z9" s="16">
        <f>PN!$I23</f>
        <v>42913</v>
      </c>
      <c r="AA9" s="16">
        <f>PN!$I24</f>
        <v>42914</v>
      </c>
      <c r="AB9" s="16">
        <f>PN!$I25</f>
        <v>42913</v>
      </c>
      <c r="AC9" s="16">
        <f>PN!$I26</f>
        <v>42908</v>
      </c>
      <c r="AD9" s="16">
        <f>PN!$I27</f>
        <v>42914</v>
      </c>
      <c r="AE9" s="16">
        <f>PN!$I28</f>
        <v>42912</v>
      </c>
      <c r="AF9" s="16">
        <f>PN!$I29</f>
        <v>42913</v>
      </c>
      <c r="AG9" s="16">
        <f>PN!$I30</f>
        <v>42914</v>
      </c>
      <c r="AH9" s="16">
        <f>PN!$I31</f>
        <v>42913</v>
      </c>
      <c r="AI9" s="16">
        <f>PN!$I32</f>
        <v>42912</v>
      </c>
      <c r="AJ9" s="16">
        <f>PN!$I33</f>
        <v>42912</v>
      </c>
      <c r="AK9" s="16">
        <f>PN!$I34</f>
        <v>42913</v>
      </c>
      <c r="AL9" s="16">
        <f>PN!$I35</f>
        <v>42914</v>
      </c>
      <c r="AM9" s="16">
        <f>PN!$I36</f>
        <v>42914</v>
      </c>
      <c r="AN9" s="16">
        <f>PN!$I37</f>
        <v>42912</v>
      </c>
      <c r="AO9" s="16">
        <f>PN!$I38</f>
        <v>42913</v>
      </c>
      <c r="AP9" s="16">
        <f>PN!$I39</f>
        <v>42912</v>
      </c>
      <c r="AQ9" s="16">
        <f>PN!$I40</f>
        <v>42912</v>
      </c>
      <c r="AR9" s="16">
        <f>PN!$I41</f>
        <v>42912</v>
      </c>
      <c r="AS9" s="16">
        <f>PN!$I42</f>
        <v>42912</v>
      </c>
      <c r="AT9" s="16">
        <f>PN!$I43</f>
        <v>42912</v>
      </c>
      <c r="AU9" s="16">
        <f>PN!$I44</f>
        <v>42914</v>
      </c>
      <c r="AV9" s="16">
        <f>PN!$I45</f>
        <v>42914</v>
      </c>
      <c r="AW9" s="16">
        <f>PN!$I46</f>
        <v>42914</v>
      </c>
      <c r="AX9" s="16">
        <f>PN!$I47</f>
        <v>42913</v>
      </c>
      <c r="AY9" s="16">
        <f>PN!$I48</f>
        <v>42914</v>
      </c>
      <c r="AZ9" s="16">
        <f>PN!$I49</f>
        <v>42900</v>
      </c>
      <c r="BA9" s="16">
        <f>PN!$I50</f>
        <v>42908</v>
      </c>
      <c r="BB9" s="16">
        <f>PN!$I51</f>
        <v>42908</v>
      </c>
      <c r="BC9" s="16">
        <f>PN!$I52</f>
        <v>42908</v>
      </c>
      <c r="BD9" s="16">
        <f>PN!$I53</f>
        <v>42912</v>
      </c>
      <c r="BE9" s="16">
        <f>PN!$I54</f>
        <v>42900</v>
      </c>
      <c r="BF9" s="16">
        <f>PN!$I55</f>
        <v>42912</v>
      </c>
      <c r="BG9" s="16">
        <f>PN!$I56</f>
        <v>42908</v>
      </c>
      <c r="BH9" s="16">
        <f>PN!$I57</f>
        <v>42894</v>
      </c>
      <c r="BI9" s="16">
        <f>PN!$I58</f>
        <v>42898</v>
      </c>
      <c r="BJ9" s="16">
        <f>PN!$I59</f>
        <v>42894</v>
      </c>
      <c r="BK9" s="16">
        <f>PN!$I60</f>
        <v>42907</v>
      </c>
      <c r="BL9" s="16">
        <f>PN!$I61</f>
        <v>42907</v>
      </c>
      <c r="BM9" s="16">
        <f>PN!$I62</f>
        <v>42908</v>
      </c>
      <c r="BN9" s="16">
        <f>PN!$I63</f>
        <v>42908</v>
      </c>
      <c r="BO9" s="16">
        <f>PN!$I64</f>
        <v>42908</v>
      </c>
      <c r="BP9" s="16">
        <f>PN!$I65</f>
        <v>42907</v>
      </c>
      <c r="BQ9" s="16">
        <f>PN!$I66</f>
        <v>42893</v>
      </c>
      <c r="BR9" s="16">
        <f>PN!$I67</f>
        <v>42893</v>
      </c>
      <c r="BS9" s="16">
        <f>PN!$I68</f>
        <v>42893</v>
      </c>
      <c r="BT9" s="16">
        <f>PN!$I69</f>
        <v>42894</v>
      </c>
      <c r="BU9" s="16">
        <f>PN!$I70</f>
        <v>42894</v>
      </c>
      <c r="BV9" s="16">
        <f>PN!$I71</f>
        <v>42898</v>
      </c>
      <c r="BW9" s="16">
        <f>PN!$I72</f>
        <v>42898</v>
      </c>
      <c r="BX9" s="16">
        <f>PN!$I73</f>
        <v>42900</v>
      </c>
      <c r="BY9" s="16">
        <f>PN!$I74</f>
        <v>42893</v>
      </c>
      <c r="BZ9" s="16">
        <f>PN!$I75</f>
        <v>42907</v>
      </c>
      <c r="CA9" s="16">
        <f>PN!$I76</f>
        <v>42898</v>
      </c>
      <c r="CB9" s="16">
        <f>PN!$I77</f>
        <v>42893</v>
      </c>
      <c r="CC9" s="16">
        <f>PN!$I78</f>
        <v>42898</v>
      </c>
      <c r="CD9" s="16">
        <f>PN!$I79</f>
        <v>42900</v>
      </c>
      <c r="CE9" s="16">
        <f>PN!$I80</f>
        <v>42900</v>
      </c>
      <c r="CF9" s="16">
        <f>PN!$I81</f>
        <v>42895</v>
      </c>
      <c r="CG9" s="16">
        <f>PN!$I82</f>
        <v>42895</v>
      </c>
      <c r="CH9" s="16">
        <f>PN!$I83</f>
        <v>42900</v>
      </c>
      <c r="CI9" s="16">
        <f>PN!$I84</f>
        <v>42900</v>
      </c>
      <c r="CJ9" s="16">
        <f>PN!$I85</f>
        <v>42893</v>
      </c>
      <c r="CK9" s="16">
        <f>PN!$I86</f>
        <v>42898</v>
      </c>
      <c r="CL9" s="16">
        <f>PN!$I87</f>
        <v>42898</v>
      </c>
      <c r="CM9" s="16">
        <f>PN!$I88</f>
        <v>42898</v>
      </c>
      <c r="CN9" s="16">
        <f>PN!$I89</f>
        <v>42894</v>
      </c>
      <c r="CO9" s="16">
        <f>PN!$I90</f>
        <v>42893</v>
      </c>
      <c r="CP9" s="16">
        <f>PN!$I91</f>
        <v>42900</v>
      </c>
      <c r="CQ9" s="16">
        <f>PN!$I92</f>
        <v>42900</v>
      </c>
      <c r="CR9" s="16">
        <f>PN!$I93</f>
        <v>42900</v>
      </c>
      <c r="CS9" s="16">
        <f>PN!$I94</f>
        <v>42900</v>
      </c>
      <c r="CT9" s="16">
        <f>PN!$I95</f>
        <v>42900</v>
      </c>
      <c r="CU9" s="16">
        <f>PN!$I96</f>
        <v>42900</v>
      </c>
      <c r="CV9" s="16">
        <f>PN!$I97</f>
        <v>42894</v>
      </c>
      <c r="CW9" s="16">
        <f>PN!$I98</f>
        <v>42894</v>
      </c>
      <c r="CX9" s="16">
        <f>PN!$I99</f>
        <v>42894</v>
      </c>
      <c r="CY9" s="16">
        <f>PN!$I100</f>
        <v>42894</v>
      </c>
      <c r="CZ9" s="16">
        <f>PN!$I101</f>
        <v>42898</v>
      </c>
      <c r="DA9" s="16">
        <f>PN!$I102</f>
        <v>42898</v>
      </c>
      <c r="DB9" s="16">
        <f>PN!$I103</f>
        <v>42893</v>
      </c>
      <c r="DC9" s="16">
        <f>PN!$I104</f>
        <v>42893</v>
      </c>
      <c r="DD9" s="16">
        <f>PN!$I105</f>
        <v>42893</v>
      </c>
      <c r="DE9" s="16">
        <f>PN!$I106</f>
        <v>42894</v>
      </c>
      <c r="DF9" s="16">
        <f>PN!$I107</f>
        <v>42894</v>
      </c>
      <c r="DG9" s="16">
        <f>PN!$I108</f>
        <v>42894</v>
      </c>
      <c r="DH9" s="16">
        <f>PN!$I109</f>
        <v>42898</v>
      </c>
      <c r="DI9" s="16">
        <f>PN!$I110</f>
        <v>42898</v>
      </c>
      <c r="DJ9" s="16">
        <f>PN!$I111</f>
        <v>42898</v>
      </c>
      <c r="DK9" s="16">
        <f>PN!$I112</f>
        <v>42893</v>
      </c>
      <c r="DL9" s="16">
        <f>PN!$I113</f>
        <v>42893</v>
      </c>
      <c r="DM9" s="16">
        <f>PN!$I114</f>
        <v>42898</v>
      </c>
      <c r="DN9" s="16">
        <f>PN!$I115</f>
        <v>42895</v>
      </c>
      <c r="DO9" s="16">
        <f>PN!$I116</f>
        <v>42895</v>
      </c>
      <c r="DP9" s="16">
        <f>PN!$I117</f>
        <v>42895</v>
      </c>
      <c r="DQ9" s="16">
        <f>PN!$I118</f>
        <v>42895</v>
      </c>
      <c r="DR9" s="16">
        <f>PN!$I119</f>
        <v>42895</v>
      </c>
      <c r="DS9" s="16">
        <f>PN!$I120</f>
        <v>42894</v>
      </c>
      <c r="DT9" s="16">
        <f>PN!$I121</f>
        <v>42898</v>
      </c>
      <c r="DU9" s="16" t="str">
        <f>PN!$I122</f>
        <v>-</v>
      </c>
      <c r="DV9" s="16">
        <f>PN!$I123</f>
        <v>42916</v>
      </c>
    </row>
    <row r="10" spans="1:127" x14ac:dyDescent="0.2">
      <c r="A10" s="8" t="s">
        <v>142</v>
      </c>
      <c r="B10" s="52"/>
      <c r="E10" s="10" t="s">
        <v>143</v>
      </c>
      <c r="F10" s="10" t="s">
        <v>143</v>
      </c>
      <c r="G10" s="10" t="s">
        <v>143</v>
      </c>
      <c r="H10" s="10" t="s">
        <v>143</v>
      </c>
      <c r="I10" s="10" t="s">
        <v>143</v>
      </c>
      <c r="J10" s="10" t="s">
        <v>143</v>
      </c>
      <c r="K10" s="10" t="s">
        <v>143</v>
      </c>
      <c r="L10" s="10" t="s">
        <v>143</v>
      </c>
      <c r="M10" s="10" t="s">
        <v>143</v>
      </c>
      <c r="N10" s="10" t="s">
        <v>143</v>
      </c>
      <c r="O10" s="10" t="s">
        <v>143</v>
      </c>
      <c r="P10" s="10" t="s">
        <v>143</v>
      </c>
      <c r="Q10" s="10" t="s">
        <v>143</v>
      </c>
      <c r="R10" s="10" t="s">
        <v>143</v>
      </c>
      <c r="S10" s="10" t="s">
        <v>143</v>
      </c>
      <c r="T10" s="10" t="s">
        <v>143</v>
      </c>
      <c r="U10" s="10" t="s">
        <v>143</v>
      </c>
      <c r="V10" s="10" t="s">
        <v>143</v>
      </c>
      <c r="W10" s="10" t="s">
        <v>143</v>
      </c>
      <c r="X10" s="10" t="s">
        <v>143</v>
      </c>
      <c r="Y10" s="10" t="s">
        <v>143</v>
      </c>
      <c r="Z10" s="10" t="s">
        <v>143</v>
      </c>
      <c r="AA10" s="10" t="s">
        <v>143</v>
      </c>
      <c r="AB10" s="10" t="s">
        <v>143</v>
      </c>
      <c r="AC10" s="10" t="s">
        <v>143</v>
      </c>
      <c r="AD10" s="10" t="s">
        <v>143</v>
      </c>
      <c r="AE10" s="10" t="s">
        <v>143</v>
      </c>
      <c r="AF10" s="10" t="s">
        <v>143</v>
      </c>
      <c r="AG10" s="10" t="s">
        <v>143</v>
      </c>
      <c r="AH10" s="10" t="s">
        <v>143</v>
      </c>
      <c r="AI10" s="10" t="s">
        <v>143</v>
      </c>
      <c r="AJ10" s="10" t="s">
        <v>143</v>
      </c>
      <c r="AK10" s="10" t="s">
        <v>143</v>
      </c>
      <c r="AL10" s="10" t="s">
        <v>143</v>
      </c>
      <c r="AM10" s="10" t="s">
        <v>143</v>
      </c>
      <c r="AN10" s="10" t="s">
        <v>143</v>
      </c>
      <c r="AO10" s="10" t="s">
        <v>143</v>
      </c>
      <c r="AP10" s="10" t="s">
        <v>143</v>
      </c>
      <c r="AQ10" s="10" t="s">
        <v>143</v>
      </c>
      <c r="AR10" s="10" t="s">
        <v>143</v>
      </c>
      <c r="AS10" s="10" t="s">
        <v>143</v>
      </c>
      <c r="AT10" s="10" t="s">
        <v>143</v>
      </c>
      <c r="AU10" s="10" t="s">
        <v>143</v>
      </c>
      <c r="AV10" s="10" t="s">
        <v>143</v>
      </c>
      <c r="AW10" s="10" t="s">
        <v>143</v>
      </c>
      <c r="AX10" s="10" t="s">
        <v>143</v>
      </c>
      <c r="AY10" s="10" t="s">
        <v>143</v>
      </c>
      <c r="AZ10" s="10" t="s">
        <v>143</v>
      </c>
      <c r="BA10" s="10" t="s">
        <v>143</v>
      </c>
      <c r="BB10" s="10" t="s">
        <v>143</v>
      </c>
      <c r="BC10" s="10" t="s">
        <v>143</v>
      </c>
      <c r="BD10" s="10" t="s">
        <v>143</v>
      </c>
      <c r="BE10" s="10" t="s">
        <v>143</v>
      </c>
      <c r="BF10" s="10" t="s">
        <v>143</v>
      </c>
      <c r="BG10" s="10" t="s">
        <v>143</v>
      </c>
      <c r="BH10" s="10" t="s">
        <v>143</v>
      </c>
      <c r="BI10" s="59" t="s">
        <v>143</v>
      </c>
      <c r="BJ10" s="10" t="s">
        <v>143</v>
      </c>
      <c r="BK10" s="10" t="s">
        <v>143</v>
      </c>
      <c r="BL10" s="10" t="s">
        <v>143</v>
      </c>
      <c r="BM10" s="10" t="s">
        <v>143</v>
      </c>
      <c r="BN10" s="10" t="s">
        <v>143</v>
      </c>
      <c r="BO10" s="10" t="s">
        <v>143</v>
      </c>
      <c r="BP10" s="10" t="s">
        <v>143</v>
      </c>
      <c r="BQ10" s="10" t="s">
        <v>143</v>
      </c>
      <c r="BR10" s="10" t="s">
        <v>143</v>
      </c>
      <c r="BS10" s="10" t="s">
        <v>143</v>
      </c>
      <c r="BT10" s="10" t="s">
        <v>143</v>
      </c>
      <c r="BU10" s="10" t="s">
        <v>143</v>
      </c>
      <c r="BV10" s="10" t="s">
        <v>143</v>
      </c>
      <c r="BW10" s="10" t="s">
        <v>143</v>
      </c>
      <c r="BX10" s="10" t="s">
        <v>143</v>
      </c>
      <c r="BY10" s="10" t="s">
        <v>143</v>
      </c>
      <c r="BZ10" s="10" t="s">
        <v>143</v>
      </c>
      <c r="CA10" s="10" t="s">
        <v>143</v>
      </c>
      <c r="CB10" s="10" t="s">
        <v>143</v>
      </c>
      <c r="CC10" s="10" t="s">
        <v>143</v>
      </c>
      <c r="CD10" s="10" t="s">
        <v>143</v>
      </c>
      <c r="CE10" s="10" t="s">
        <v>143</v>
      </c>
      <c r="CF10" s="10" t="s">
        <v>143</v>
      </c>
      <c r="CG10" s="10" t="s">
        <v>143</v>
      </c>
      <c r="CH10" s="10" t="s">
        <v>143</v>
      </c>
      <c r="CI10" s="10" t="s">
        <v>143</v>
      </c>
      <c r="CJ10" s="10" t="s">
        <v>143</v>
      </c>
      <c r="CK10" s="10" t="s">
        <v>143</v>
      </c>
      <c r="CL10" s="10" t="s">
        <v>143</v>
      </c>
      <c r="CM10" s="10" t="s">
        <v>143</v>
      </c>
      <c r="CN10" s="10" t="s">
        <v>143</v>
      </c>
      <c r="CO10" s="10" t="s">
        <v>143</v>
      </c>
      <c r="CP10" s="10" t="s">
        <v>143</v>
      </c>
      <c r="CQ10" s="10" t="s">
        <v>143</v>
      </c>
      <c r="CR10" s="10" t="s">
        <v>143</v>
      </c>
      <c r="CS10" s="10" t="s">
        <v>143</v>
      </c>
      <c r="CT10" s="10" t="s">
        <v>143</v>
      </c>
      <c r="CU10" s="10" t="s">
        <v>143</v>
      </c>
      <c r="CV10" s="10" t="s">
        <v>143</v>
      </c>
      <c r="CW10" s="10" t="s">
        <v>143</v>
      </c>
      <c r="CX10" s="10" t="s">
        <v>143</v>
      </c>
      <c r="CY10" s="10" t="s">
        <v>143</v>
      </c>
      <c r="CZ10" s="10" t="s">
        <v>143</v>
      </c>
      <c r="DA10" s="10" t="s">
        <v>143</v>
      </c>
      <c r="DB10" s="10" t="s">
        <v>143</v>
      </c>
      <c r="DC10" s="10" t="s">
        <v>143</v>
      </c>
      <c r="DD10" s="10" t="s">
        <v>143</v>
      </c>
      <c r="DE10" s="10" t="s">
        <v>143</v>
      </c>
      <c r="DF10" s="10" t="s">
        <v>143</v>
      </c>
      <c r="DG10" s="10" t="s">
        <v>143</v>
      </c>
      <c r="DH10" s="10" t="s">
        <v>143</v>
      </c>
      <c r="DI10" s="10" t="s">
        <v>143</v>
      </c>
      <c r="DJ10" s="10" t="s">
        <v>143</v>
      </c>
      <c r="DK10" s="10" t="s">
        <v>143</v>
      </c>
      <c r="DL10" s="10" t="s">
        <v>143</v>
      </c>
      <c r="DM10" s="10" t="s">
        <v>143</v>
      </c>
      <c r="DN10" s="10" t="s">
        <v>143</v>
      </c>
      <c r="DO10" s="10" t="s">
        <v>143</v>
      </c>
      <c r="DP10" s="10" t="s">
        <v>143</v>
      </c>
      <c r="DQ10" s="10" t="s">
        <v>143</v>
      </c>
      <c r="DR10" s="10" t="s">
        <v>143</v>
      </c>
      <c r="DS10" s="10" t="s">
        <v>143</v>
      </c>
      <c r="DT10" s="10" t="s">
        <v>143</v>
      </c>
      <c r="DU10" s="10" t="s">
        <v>143</v>
      </c>
      <c r="DV10" s="10" t="s">
        <v>643</v>
      </c>
    </row>
    <row r="11" spans="1:127" x14ac:dyDescent="0.2">
      <c r="B11" s="10"/>
    </row>
    <row r="12" spans="1:127" x14ac:dyDescent="0.2">
      <c r="A12" s="8" t="s">
        <v>144</v>
      </c>
      <c r="B12" s="10"/>
    </row>
    <row r="13" spans="1:127" x14ac:dyDescent="0.2">
      <c r="B13" s="10"/>
    </row>
    <row r="14" spans="1:127" x14ac:dyDescent="0.2">
      <c r="A14" s="8" t="s">
        <v>145</v>
      </c>
      <c r="B14" s="52" t="s">
        <v>146</v>
      </c>
      <c r="C14" s="52" t="s">
        <v>147</v>
      </c>
      <c r="D14" s="28" t="s">
        <v>148</v>
      </c>
    </row>
    <row r="15" spans="1:127" x14ac:dyDescent="0.2">
      <c r="B15" s="52"/>
      <c r="C15" s="52"/>
      <c r="D15" s="52" t="s">
        <v>149</v>
      </c>
    </row>
    <row r="16" spans="1:127" x14ac:dyDescent="0.2">
      <c r="A16" s="8" t="s">
        <v>150</v>
      </c>
      <c r="B16" s="18" t="s">
        <v>151</v>
      </c>
      <c r="C16" s="10" t="s">
        <v>152</v>
      </c>
      <c r="D16" s="52"/>
      <c r="E16" s="21">
        <f>PN!$P2</f>
        <v>8.9</v>
      </c>
      <c r="F16" s="21">
        <f>PN!$P3</f>
        <v>6.9</v>
      </c>
      <c r="G16" s="21">
        <f>PN!$P4</f>
        <v>6.37</v>
      </c>
      <c r="H16" s="21">
        <f>PN!$P5</f>
        <v>10.48</v>
      </c>
      <c r="I16" s="21">
        <f>PN!$P6</f>
        <v>8.49</v>
      </c>
      <c r="J16" s="21">
        <f>PN!$P7</f>
        <v>11.42</v>
      </c>
      <c r="K16" s="21">
        <f>PN!$P8</f>
        <v>8.85</v>
      </c>
      <c r="L16" s="21">
        <f>PN!$P9</f>
        <v>6.86</v>
      </c>
      <c r="M16" s="21">
        <f>PN!$P10</f>
        <v>7.86</v>
      </c>
      <c r="N16" s="21">
        <f>PN!$P11</f>
        <v>2.0499999999999998</v>
      </c>
      <c r="O16" s="21" t="str">
        <f>PN!$P12</f>
        <v>-</v>
      </c>
      <c r="P16" s="21" t="str">
        <f>PN!$P13</f>
        <v>-</v>
      </c>
      <c r="Q16" s="21">
        <f>PN!$P14</f>
        <v>2</v>
      </c>
      <c r="R16" s="21">
        <f>PN!$P15</f>
        <v>3</v>
      </c>
      <c r="S16" s="21">
        <f>PN!$P16</f>
        <v>2.9</v>
      </c>
      <c r="T16" s="21">
        <f>PN!$P17</f>
        <v>5.31</v>
      </c>
      <c r="U16" s="21">
        <f>PN!$P18</f>
        <v>4.51</v>
      </c>
      <c r="V16" s="21">
        <f>PN!$P19</f>
        <v>7.99</v>
      </c>
      <c r="W16" s="21">
        <f>PN!$P20</f>
        <v>7.05</v>
      </c>
      <c r="X16" s="21">
        <f>PN!$P21</f>
        <v>8.0399999999999991</v>
      </c>
      <c r="Y16" s="21">
        <f>PN!$P22</f>
        <v>1.73</v>
      </c>
      <c r="Z16" s="21">
        <f>PN!$P23</f>
        <v>1.24</v>
      </c>
      <c r="AA16" s="21">
        <f>PN!$P24</f>
        <v>1.22</v>
      </c>
      <c r="AB16" s="21">
        <f>PN!$P25</f>
        <v>4.8600000000000003</v>
      </c>
      <c r="AC16" s="21">
        <f>PN!$P26</f>
        <v>7.07</v>
      </c>
      <c r="AD16" s="21">
        <f>PN!$P27</f>
        <v>3.96</v>
      </c>
      <c r="AE16" s="21">
        <f>PN!$P28</f>
        <v>2.2599999999999998</v>
      </c>
      <c r="AF16" s="21">
        <f>PN!$P29</f>
        <v>3.02</v>
      </c>
      <c r="AG16" s="21" t="str">
        <f>PN!$P30</f>
        <v>-</v>
      </c>
      <c r="AH16" s="21">
        <f>PN!$P31</f>
        <v>2.5299999999999998</v>
      </c>
      <c r="AI16" s="21">
        <f>PN!$P32</f>
        <v>6.38</v>
      </c>
      <c r="AJ16" s="21">
        <f>PN!$P33</f>
        <v>1.61</v>
      </c>
      <c r="AK16" s="21">
        <f>PN!$P34</f>
        <v>3.9</v>
      </c>
      <c r="AL16" s="21">
        <f>PN!$P35</f>
        <v>6.95</v>
      </c>
      <c r="AM16" s="21">
        <f>PN!$P36</f>
        <v>4.18</v>
      </c>
      <c r="AN16" s="21">
        <f>PN!$P37</f>
        <v>1.89</v>
      </c>
      <c r="AO16" s="21">
        <f>PN!$P38</f>
        <v>2.7</v>
      </c>
      <c r="AP16" s="21">
        <f>PN!$P39</f>
        <v>5.13</v>
      </c>
      <c r="AQ16" s="21">
        <f>PN!$P40</f>
        <v>1.55</v>
      </c>
      <c r="AR16" s="21">
        <f>PN!$P41</f>
        <v>2.2599999999999998</v>
      </c>
      <c r="AS16" s="21">
        <f>PN!$P42</f>
        <v>2.36</v>
      </c>
      <c r="AT16" s="21" t="str">
        <f>PN!$P43</f>
        <v>-</v>
      </c>
      <c r="AU16" s="21">
        <f>PN!$P44</f>
        <v>2.95</v>
      </c>
      <c r="AV16" s="21">
        <f>PN!$P45</f>
        <v>5.19</v>
      </c>
      <c r="AW16" s="21">
        <f>PN!$P46</f>
        <v>6.98</v>
      </c>
      <c r="AX16" s="21">
        <f>PN!$P47</f>
        <v>7.67</v>
      </c>
      <c r="AY16" s="21">
        <f>PN!$P48</f>
        <v>6.99</v>
      </c>
      <c r="AZ16" s="21">
        <f>PN!$P49</f>
        <v>9.1999999999999993</v>
      </c>
      <c r="BA16" s="21">
        <f>PN!$P50</f>
        <v>2.75</v>
      </c>
      <c r="BB16" s="21">
        <f>PN!$P51</f>
        <v>2.27</v>
      </c>
      <c r="BC16" s="21" t="str">
        <f>PN!$P52</f>
        <v>-</v>
      </c>
      <c r="BD16" s="21">
        <f>PN!$P53</f>
        <v>6.38</v>
      </c>
      <c r="BE16" s="21">
        <f>PN!$P54</f>
        <v>9.4700000000000006</v>
      </c>
      <c r="BF16" s="21">
        <f>PN!$P55</f>
        <v>4.57</v>
      </c>
      <c r="BG16" s="21">
        <f>PN!$P56</f>
        <v>3.46</v>
      </c>
      <c r="BH16" s="21">
        <f>PN!$P57</f>
        <v>9.4700000000000006</v>
      </c>
      <c r="BI16" s="21">
        <f>PN!$P58</f>
        <v>7.06</v>
      </c>
      <c r="BJ16" s="21">
        <f>PN!$P59</f>
        <v>6.36</v>
      </c>
      <c r="BK16" s="21">
        <f>PN!$P60</f>
        <v>7.66</v>
      </c>
      <c r="BL16" s="21">
        <f>PN!$P61</f>
        <v>7.04</v>
      </c>
      <c r="BM16" s="21">
        <f>PN!$P62</f>
        <v>8.41</v>
      </c>
      <c r="BN16" s="21">
        <f>PN!$P63</f>
        <v>7.34</v>
      </c>
      <c r="BO16" s="21">
        <f>PN!$P64</f>
        <v>8.76</v>
      </c>
      <c r="BP16" s="21">
        <f>PN!$P65</f>
        <v>7.35</v>
      </c>
      <c r="BQ16" s="21">
        <f>PN!$P66</f>
        <v>7.67</v>
      </c>
      <c r="BR16" s="21">
        <f>PN!$P67</f>
        <v>5</v>
      </c>
      <c r="BS16" s="21">
        <f>PN!$P68</f>
        <v>5.75</v>
      </c>
      <c r="BT16" s="21">
        <f>PN!$P69</f>
        <v>8.3699999999999992</v>
      </c>
      <c r="BU16" s="21">
        <f>PN!$P70</f>
        <v>7.38</v>
      </c>
      <c r="BV16" s="21">
        <f>PN!$P71</f>
        <v>6.86</v>
      </c>
      <c r="BW16" s="21">
        <f>PN!$P72</f>
        <v>8.85</v>
      </c>
      <c r="BX16" s="21">
        <f>PN!$P73</f>
        <v>7.91</v>
      </c>
      <c r="BY16" s="21">
        <f>PN!$P74</f>
        <v>10.37</v>
      </c>
      <c r="BZ16" s="21">
        <f>PN!$P75</f>
        <v>4.99</v>
      </c>
      <c r="CA16" s="21">
        <f>PN!$P76</f>
        <v>5.21</v>
      </c>
      <c r="CB16" s="21">
        <f>PN!$P77</f>
        <v>7.29</v>
      </c>
      <c r="CC16" s="21">
        <f>PN!$P78</f>
        <v>8.99</v>
      </c>
      <c r="CD16" s="21">
        <f>PN!$P79</f>
        <v>10.62</v>
      </c>
      <c r="CE16" s="21">
        <f>PN!$P80</f>
        <v>6.6</v>
      </c>
      <c r="CF16" s="21" t="str">
        <f>PN!$P81</f>
        <v>-</v>
      </c>
      <c r="CG16" s="21" t="str">
        <f>PN!$P82</f>
        <v>-</v>
      </c>
      <c r="CH16" s="21">
        <f>PN!$P83</f>
        <v>12.06</v>
      </c>
      <c r="CI16" s="21">
        <f>PN!$P84</f>
        <v>6.9</v>
      </c>
      <c r="CJ16" s="21">
        <f>PN!$P85</f>
        <v>6.7</v>
      </c>
      <c r="CK16" s="21">
        <f>PN!$P86</f>
        <v>5.43</v>
      </c>
      <c r="CL16" s="21">
        <f>PN!$P87</f>
        <v>5.13</v>
      </c>
      <c r="CM16" s="21">
        <f>PN!$P88</f>
        <v>5.93</v>
      </c>
      <c r="CN16" s="21">
        <f>PN!$P89</f>
        <v>11.78</v>
      </c>
      <c r="CO16" s="21" t="str">
        <f>PN!$P90</f>
        <v>-</v>
      </c>
      <c r="CP16" s="21">
        <f>PN!$P91</f>
        <v>7.02</v>
      </c>
      <c r="CQ16" s="21">
        <f>PN!$P92</f>
        <v>7.36</v>
      </c>
      <c r="CR16" s="21">
        <f>PN!$P93</f>
        <v>7.67</v>
      </c>
      <c r="CS16" s="21">
        <f>PN!$P94</f>
        <v>8.51</v>
      </c>
      <c r="CT16" s="21">
        <f>PN!$P95</f>
        <v>8.75</v>
      </c>
      <c r="CU16" s="21">
        <f>PN!$P96</f>
        <v>10.33</v>
      </c>
      <c r="CV16" s="21">
        <f>PN!$P97</f>
        <v>9.52</v>
      </c>
      <c r="CW16" s="21">
        <f>PN!$P98</f>
        <v>9.9700000000000006</v>
      </c>
      <c r="CX16" s="21">
        <f>PN!$P99</f>
        <v>10.4</v>
      </c>
      <c r="CY16" s="21">
        <f>PN!$P100</f>
        <v>9.92</v>
      </c>
      <c r="CZ16" s="21" t="str">
        <f>PN!$P101</f>
        <v>-</v>
      </c>
      <c r="DA16" s="21">
        <f>PN!$P102</f>
        <v>7.36</v>
      </c>
      <c r="DB16" s="21">
        <f>PN!$P103</f>
        <v>4.21</v>
      </c>
      <c r="DC16" s="21">
        <f>PN!$P104</f>
        <v>4.83</v>
      </c>
      <c r="DD16" s="21" t="str">
        <f>PN!$P105</f>
        <v>-</v>
      </c>
      <c r="DE16" s="21">
        <f>PN!$P106</f>
        <v>11.27</v>
      </c>
      <c r="DF16" s="21">
        <f>PN!$P107</f>
        <v>11.9</v>
      </c>
      <c r="DG16" s="21">
        <f>PN!$P108</f>
        <v>8.49</v>
      </c>
      <c r="DH16" s="21">
        <f>PN!$P109</f>
        <v>7.2</v>
      </c>
      <c r="DI16" s="21">
        <f>PN!$P110</f>
        <v>9.1300000000000008</v>
      </c>
      <c r="DJ16" s="21">
        <f>PN!$P111</f>
        <v>9.15</v>
      </c>
      <c r="DK16" s="21">
        <f>PN!$P112</f>
        <v>6.62</v>
      </c>
      <c r="DL16" s="21" t="str">
        <f>PN!$P113</f>
        <v>-</v>
      </c>
      <c r="DM16" s="21">
        <f>PN!$P114</f>
        <v>7.29</v>
      </c>
      <c r="DN16" s="21" t="str">
        <f>PN!$P115</f>
        <v>-</v>
      </c>
      <c r="DO16" s="21" t="str">
        <f>PN!$P116</f>
        <v>-</v>
      </c>
      <c r="DP16" s="21" t="str">
        <f>PN!$P117</f>
        <v>-</v>
      </c>
      <c r="DQ16" s="21" t="str">
        <f>PN!$P118</f>
        <v>-</v>
      </c>
      <c r="DR16" s="21" t="str">
        <f>PN!$P119</f>
        <v>-</v>
      </c>
      <c r="DS16" s="21">
        <f>PN!$P120</f>
        <v>9.52</v>
      </c>
      <c r="DT16" s="21">
        <f>PN!$P121</f>
        <v>6.86</v>
      </c>
      <c r="DU16" s="21" t="str">
        <f>PN!$P122</f>
        <v>-</v>
      </c>
      <c r="DV16" s="21" t="str">
        <f>PN!$P123</f>
        <v>-</v>
      </c>
    </row>
    <row r="17" spans="1:127" x14ac:dyDescent="0.2">
      <c r="A17" s="8" t="s">
        <v>150</v>
      </c>
      <c r="C17" s="10" t="s">
        <v>603</v>
      </c>
      <c r="D17" s="52"/>
      <c r="E17" s="21">
        <f>PN!$Q2</f>
        <v>119.83500000000001</v>
      </c>
      <c r="F17" s="21">
        <f>PN!$Q3</f>
        <v>118.425</v>
      </c>
      <c r="G17" s="21">
        <f>PN!$Q4</f>
        <v>115.56099999999999</v>
      </c>
      <c r="H17" s="21">
        <f>PN!$Q5</f>
        <v>118.98</v>
      </c>
      <c r="I17" s="21">
        <f>PN!$Q6</f>
        <v>125.74500000000002</v>
      </c>
      <c r="J17" s="21">
        <f>PN!$Q7</f>
        <v>119.04899999999999</v>
      </c>
      <c r="K17" s="21">
        <f>PN!$Q8</f>
        <v>117.01</v>
      </c>
      <c r="L17" s="21">
        <f>PN!$Q9</f>
        <v>115.854</v>
      </c>
      <c r="M17" s="21">
        <f>PN!$Q10</f>
        <v>130.33499999999998</v>
      </c>
      <c r="N17" s="21">
        <f>PN!$Q11</f>
        <v>107.08800000000001</v>
      </c>
      <c r="O17" s="21" t="str">
        <f>PN!$Q12</f>
        <v>-</v>
      </c>
      <c r="P17" s="21" t="str">
        <f>PN!$Q13</f>
        <v>-</v>
      </c>
      <c r="Q17" s="21">
        <f>PN!$Q14</f>
        <v>107.158</v>
      </c>
      <c r="R17" s="21">
        <f>PN!$Q15</f>
        <v>107.941</v>
      </c>
      <c r="S17" s="21">
        <f>PN!$Q16</f>
        <v>107.241</v>
      </c>
      <c r="T17" s="21">
        <f>PN!$Q17</f>
        <v>108.973</v>
      </c>
      <c r="U17" s="21">
        <f>PN!$Q18</f>
        <v>114.759</v>
      </c>
      <c r="V17" s="21">
        <f>PN!$Q19</f>
        <v>121.28699999999999</v>
      </c>
      <c r="W17" s="21">
        <f>PN!$Q20</f>
        <v>110.96600000000001</v>
      </c>
      <c r="X17" s="21">
        <f>PN!$Q21</f>
        <v>113.43100000000001</v>
      </c>
      <c r="Y17" s="21">
        <f>PN!$Q22</f>
        <v>107.658</v>
      </c>
      <c r="Z17" s="21">
        <f>PN!$Q23</f>
        <v>107.64700000000001</v>
      </c>
      <c r="AA17" s="21">
        <f>PN!$Q24</f>
        <v>107.896</v>
      </c>
      <c r="AB17" s="21">
        <f>PN!$Q25</f>
        <v>110.03400000000001</v>
      </c>
      <c r="AC17" s="21">
        <f>PN!$Q26</f>
        <v>110.197</v>
      </c>
      <c r="AD17" s="21">
        <f>PN!$Q27</f>
        <v>106.22200000000001</v>
      </c>
      <c r="AE17" s="21">
        <f>PN!$Q28</f>
        <v>105.949</v>
      </c>
      <c r="AF17" s="21">
        <f>PN!$Q29</f>
        <v>108.39400000000001</v>
      </c>
      <c r="AG17" s="21" t="str">
        <f>PN!$Q30</f>
        <v>-</v>
      </c>
      <c r="AH17" s="21">
        <f>PN!$Q31</f>
        <v>106.405</v>
      </c>
      <c r="AI17" s="21">
        <f>PN!$Q32</f>
        <v>110.834</v>
      </c>
      <c r="AJ17" s="21">
        <f>PN!$Q33</f>
        <v>107.233</v>
      </c>
      <c r="AK17" s="21">
        <f>PN!$Q34</f>
        <v>107.06899999999999</v>
      </c>
      <c r="AL17" s="21">
        <f>PN!$Q35</f>
        <v>111.348</v>
      </c>
      <c r="AM17" s="21">
        <f>PN!$Q36</f>
        <v>108.792</v>
      </c>
      <c r="AN17" s="21">
        <f>PN!$Q37</f>
        <v>106.73</v>
      </c>
      <c r="AO17" s="21" t="str">
        <f>PN!$Q38</f>
        <v>-</v>
      </c>
      <c r="AP17" s="21" t="str">
        <f>PN!$Q39</f>
        <v>-</v>
      </c>
      <c r="AQ17" s="21" t="str">
        <f>PN!$Q40</f>
        <v>-</v>
      </c>
      <c r="AR17" s="21" t="str">
        <f>PN!$Q41</f>
        <v>-</v>
      </c>
      <c r="AS17" s="21" t="str">
        <f>PN!$Q42</f>
        <v>-</v>
      </c>
      <c r="AT17" s="21" t="str">
        <f>PN!$Q43</f>
        <v>-</v>
      </c>
      <c r="AU17" s="21">
        <f>PN!$Q44</f>
        <v>114.122</v>
      </c>
      <c r="AV17" s="21">
        <f>PN!$Q45</f>
        <v>112.271</v>
      </c>
      <c r="AW17" s="21">
        <f>PN!$Q46</f>
        <v>109.95699999999999</v>
      </c>
      <c r="AX17" s="21">
        <f>PN!$Q47</f>
        <v>109.55499999999999</v>
      </c>
      <c r="AY17" s="21">
        <f>PN!$Q48</f>
        <v>110.328</v>
      </c>
      <c r="AZ17" s="21">
        <f>PN!$Q49</f>
        <v>108.468</v>
      </c>
      <c r="BA17" s="21">
        <f>PN!$Q50</f>
        <v>107.824</v>
      </c>
      <c r="BB17" s="21">
        <f>PN!$Q51</f>
        <v>107.99900000000001</v>
      </c>
      <c r="BC17" s="21" t="str">
        <f>PN!$Q52</f>
        <v>-</v>
      </c>
      <c r="BD17" s="21">
        <f>PN!$Q53</f>
        <v>111.247</v>
      </c>
      <c r="BE17" s="21">
        <f>PN!$Q54</f>
        <v>111.28400000000001</v>
      </c>
      <c r="BF17" s="21">
        <f>PN!$Q55</f>
        <v>107.88200000000001</v>
      </c>
      <c r="BG17" s="21">
        <f>PN!$Q56</f>
        <v>107.417</v>
      </c>
      <c r="BH17" s="21">
        <f>PN!$Q57</f>
        <v>126.035</v>
      </c>
      <c r="BI17" s="21">
        <f>PN!$Q58</f>
        <v>128.48599999999999</v>
      </c>
      <c r="BJ17" s="21">
        <f>PN!$Q59</f>
        <v>130.34199999999998</v>
      </c>
      <c r="BK17" s="21">
        <f>PN!$Q60</f>
        <v>111.524</v>
      </c>
      <c r="BL17" s="21">
        <f>PN!$Q61</f>
        <v>112.64</v>
      </c>
      <c r="BM17" s="21">
        <f>PN!$Q62</f>
        <v>112.67700000000001</v>
      </c>
      <c r="BN17" s="21">
        <f>PN!$Q63</f>
        <v>113.684</v>
      </c>
      <c r="BO17" s="21">
        <f>PN!$Q64</f>
        <v>112.511</v>
      </c>
      <c r="BP17" s="21">
        <f>PN!$Q65</f>
        <v>113.94600000000001</v>
      </c>
      <c r="BQ17" s="21">
        <f>PN!$Q66</f>
        <v>115.431</v>
      </c>
      <c r="BR17" s="21">
        <f>PN!$Q67</f>
        <v>122.83499999999999</v>
      </c>
      <c r="BS17" s="21">
        <f>PN!$Q68</f>
        <v>124.12200000000001</v>
      </c>
      <c r="BT17" s="21">
        <f>PN!$Q69</f>
        <v>124.66</v>
      </c>
      <c r="BU17" s="21">
        <f>PN!$Q70</f>
        <v>130.44499999999999</v>
      </c>
      <c r="BV17" s="21">
        <f>PN!$Q71</f>
        <v>127.396</v>
      </c>
      <c r="BW17" s="21">
        <f>PN!$Q72</f>
        <v>122.27600000000001</v>
      </c>
      <c r="BX17" s="21">
        <f>PN!$Q73</f>
        <v>124.53200000000001</v>
      </c>
      <c r="BY17" s="21">
        <f>PN!$Q74</f>
        <v>115.37599999999999</v>
      </c>
      <c r="BZ17" s="21">
        <f>PN!$Q75</f>
        <v>118.896</v>
      </c>
      <c r="CA17" s="21">
        <f>PN!$Q76</f>
        <v>120.768</v>
      </c>
      <c r="CB17" s="21">
        <f>PN!$Q77</f>
        <v>114.78599999999999</v>
      </c>
      <c r="CC17" s="21">
        <f>PN!$Q78</f>
        <v>120.962</v>
      </c>
      <c r="CD17" s="21">
        <f>PN!$Q79</f>
        <v>115.089</v>
      </c>
      <c r="CE17" s="21">
        <f>PN!$Q80</f>
        <v>124.042</v>
      </c>
      <c r="CF17" s="21" t="str">
        <f>PN!$Q81</f>
        <v>-</v>
      </c>
      <c r="CG17" s="21" t="str">
        <f>PN!$Q82</f>
        <v>-</v>
      </c>
      <c r="CH17" s="21">
        <f>PN!$Q83</f>
        <v>115.16799999999999</v>
      </c>
      <c r="CI17" s="21">
        <f>PN!$Q84</f>
        <v>124.131</v>
      </c>
      <c r="CJ17" s="21">
        <f>PN!$Q85</f>
        <v>115.7</v>
      </c>
      <c r="CK17" s="21">
        <f>PN!$Q86</f>
        <v>118.66999999999999</v>
      </c>
      <c r="CL17" s="21">
        <f>PN!$Q87</f>
        <v>120.57000000000001</v>
      </c>
      <c r="CM17" s="21">
        <f>PN!$Q88</f>
        <v>119.57</v>
      </c>
      <c r="CN17" s="21">
        <f>PN!$Q89</f>
        <v>127.09</v>
      </c>
      <c r="CO17" s="21" t="str">
        <f>PN!$Q90</f>
        <v>-</v>
      </c>
      <c r="CP17" s="21">
        <f>PN!$Q91</f>
        <v>124.25699999999999</v>
      </c>
      <c r="CQ17" s="21">
        <f>PN!$Q92</f>
        <v>124.39800000000001</v>
      </c>
      <c r="CR17" s="21">
        <f>PN!$Q93</f>
        <v>124.498</v>
      </c>
      <c r="CS17" s="21">
        <f>PN!$Q94</f>
        <v>124.349</v>
      </c>
      <c r="CT17" s="21">
        <f>PN!$Q95</f>
        <v>124.62100000000001</v>
      </c>
      <c r="CU17" s="21">
        <f>PN!$Q96</f>
        <v>123.02300000000001</v>
      </c>
      <c r="CV17" s="21">
        <f>PN!$Q97</f>
        <v>124.73800000000001</v>
      </c>
      <c r="CW17" s="21">
        <f>PN!$Q98</f>
        <v>124.59</v>
      </c>
      <c r="CX17" s="21">
        <f>PN!$Q99</f>
        <v>124.631</v>
      </c>
      <c r="CY17" s="21">
        <f>PN!$Q100</f>
        <v>125.72099999999999</v>
      </c>
      <c r="CZ17" s="21" t="str">
        <f>PN!$Q101</f>
        <v>-</v>
      </c>
      <c r="DA17" s="21">
        <f>PN!$Q102</f>
        <v>119.663</v>
      </c>
      <c r="DB17" s="21">
        <f>PN!$Q103</f>
        <v>121.54100000000001</v>
      </c>
      <c r="DC17" s="21">
        <f>PN!$Q104</f>
        <v>119.404</v>
      </c>
      <c r="DD17" s="21" t="str">
        <f>PN!$Q105</f>
        <v>-</v>
      </c>
      <c r="DE17" s="21">
        <f>PN!$Q106</f>
        <v>125.33200000000001</v>
      </c>
      <c r="DF17" s="21">
        <f>PN!$Q107</f>
        <v>126.66899999999998</v>
      </c>
      <c r="DG17" s="21">
        <f>PN!$Q108</f>
        <v>128.92599999999999</v>
      </c>
      <c r="DH17" s="21">
        <f>PN!$Q109</f>
        <v>127.968</v>
      </c>
      <c r="DI17" s="21">
        <f>PN!$Q110</f>
        <v>125.965</v>
      </c>
      <c r="DJ17" s="21">
        <f>PN!$Q111</f>
        <v>122.68</v>
      </c>
      <c r="DK17" s="21">
        <f>PN!$Q112</f>
        <v>121.02199999999999</v>
      </c>
      <c r="DL17" s="21" t="str">
        <f>PN!$Q113</f>
        <v>-</v>
      </c>
      <c r="DM17" s="21">
        <f>PN!$Q114</f>
        <v>119.759</v>
      </c>
      <c r="DN17" s="21" t="str">
        <f>PN!$Q115</f>
        <v>-</v>
      </c>
      <c r="DO17" s="21" t="str">
        <f>PN!$Q116</f>
        <v>-</v>
      </c>
      <c r="DP17" s="21" t="str">
        <f>PN!$Q117</f>
        <v>-</v>
      </c>
      <c r="DQ17" s="21" t="str">
        <f>PN!$Q118</f>
        <v>-</v>
      </c>
      <c r="DR17" s="21" t="str">
        <f>PN!$Q119</f>
        <v>-</v>
      </c>
      <c r="DS17" s="21">
        <f>PN!$Q120</f>
        <v>124.73800000000001</v>
      </c>
      <c r="DT17" s="21">
        <f>PN!$Q121</f>
        <v>127.396</v>
      </c>
      <c r="DU17" s="21" t="str">
        <f>PN!$Q122</f>
        <v>-</v>
      </c>
      <c r="DV17" s="21" t="str">
        <f>PN!$Q123</f>
        <v>-</v>
      </c>
    </row>
    <row r="18" spans="1:127" x14ac:dyDescent="0.2">
      <c r="A18" s="8" t="s">
        <v>153</v>
      </c>
      <c r="B18" s="18" t="s">
        <v>154</v>
      </c>
      <c r="C18" s="52"/>
      <c r="D18" s="52"/>
      <c r="E18" s="27" t="str">
        <f>PN!$AH2</f>
        <v>gräulich</v>
      </c>
      <c r="F18" s="27" t="str">
        <f>PN!$AH3</f>
        <v>farblos</v>
      </c>
      <c r="G18" s="27" t="str">
        <f>PN!$AH4</f>
        <v>farblos</v>
      </c>
      <c r="H18" s="27" t="str">
        <f>PN!$AH5</f>
        <v>leicht milchig</v>
      </c>
      <c r="I18" s="27" t="str">
        <f>PN!$AH6</f>
        <v>farblos</v>
      </c>
      <c r="J18" s="27" t="str">
        <f>PN!$AH7</f>
        <v>farblos</v>
      </c>
      <c r="K18" s="27" t="str">
        <f>PN!$AH8</f>
        <v>farblos</v>
      </c>
      <c r="L18" s="27" t="str">
        <f>PN!$AH9</f>
        <v>farblos</v>
      </c>
      <c r="M18" s="27" t="str">
        <f>PN!$AH10</f>
        <v>farblos</v>
      </c>
      <c r="N18" s="27" t="str">
        <f>PN!$AH11</f>
        <v>farblos</v>
      </c>
      <c r="O18" s="27" t="str">
        <f>PN!$AH12</f>
        <v>bräunlich</v>
      </c>
      <c r="P18" s="27" t="str">
        <f>PN!$AH13</f>
        <v>farblos</v>
      </c>
      <c r="Q18" s="27" t="str">
        <f>PN!$AH14</f>
        <v>farblos</v>
      </c>
      <c r="R18" s="27" t="str">
        <f>PN!$AH15</f>
        <v>farblos</v>
      </c>
      <c r="S18" s="27" t="str">
        <f>PN!$AH16</f>
        <v>farblos</v>
      </c>
      <c r="T18" s="27" t="str">
        <f>PN!$AH17</f>
        <v>leicht gelblich</v>
      </c>
      <c r="U18" s="27" t="str">
        <f>PN!$AH18</f>
        <v>farblos</v>
      </c>
      <c r="V18" s="27" t="str">
        <f>PN!$AH19</f>
        <v>farblos</v>
      </c>
      <c r="W18" s="27" t="str">
        <f>PN!$AH20</f>
        <v>farblos</v>
      </c>
      <c r="X18" s="27" t="str">
        <f>PN!$AH21</f>
        <v>farblos</v>
      </c>
      <c r="Y18" s="27" t="str">
        <f>PN!$AH22</f>
        <v>farblos</v>
      </c>
      <c r="Z18" s="27" t="str">
        <f>PN!$AH23</f>
        <v>farblos</v>
      </c>
      <c r="AA18" s="27" t="str">
        <f>PN!$AH24</f>
        <v>farblos</v>
      </c>
      <c r="AB18" s="27" t="str">
        <f>PN!$AH25</f>
        <v>farblos</v>
      </c>
      <c r="AC18" s="27" t="str">
        <f>PN!$AH26</f>
        <v>farblos</v>
      </c>
      <c r="AD18" s="27" t="str">
        <f>PN!$AH27</f>
        <v>farblos</v>
      </c>
      <c r="AE18" s="27" t="str">
        <f>PN!$AH28</f>
        <v>farblos</v>
      </c>
      <c r="AF18" s="27" t="str">
        <f>PN!$AH29</f>
        <v>farblos</v>
      </c>
      <c r="AG18" s="27" t="str">
        <f>PN!$AH30</f>
        <v>bräunlich</v>
      </c>
      <c r="AH18" s="27" t="str">
        <f>PN!$AH31</f>
        <v>farblos</v>
      </c>
      <c r="AI18" s="27" t="str">
        <f>PN!$AH32</f>
        <v>farblos</v>
      </c>
      <c r="AJ18" s="27" t="str">
        <f>PN!$AH33</f>
        <v>farblos</v>
      </c>
      <c r="AK18" s="27" t="str">
        <f>PN!$AH34</f>
        <v>farblos</v>
      </c>
      <c r="AL18" s="27" t="str">
        <f>PN!$AH35</f>
        <v>farblos</v>
      </c>
      <c r="AM18" s="27" t="str">
        <f>PN!$AH36</f>
        <v>farblos</v>
      </c>
      <c r="AN18" s="27" t="str">
        <f>PN!$AH37</f>
        <v>farblos</v>
      </c>
      <c r="AO18" s="27" t="str">
        <f>PN!$AH38</f>
        <v>farblos</v>
      </c>
      <c r="AP18" s="27" t="str">
        <f>PN!$AH39</f>
        <v>farblos</v>
      </c>
      <c r="AQ18" s="27" t="str">
        <f>PN!$AH40</f>
        <v>farblos</v>
      </c>
      <c r="AR18" s="27" t="str">
        <f>PN!$AH41</f>
        <v>farblos</v>
      </c>
      <c r="AS18" s="27" t="str">
        <f>PN!$AH42</f>
        <v>farblos</v>
      </c>
      <c r="AT18" s="27" t="str">
        <f>PN!$AH43</f>
        <v>-</v>
      </c>
      <c r="AU18" s="27" t="str">
        <f>PN!$AH44</f>
        <v>farblos</v>
      </c>
      <c r="AV18" s="27" t="str">
        <f>PN!$AH45</f>
        <v>farblos</v>
      </c>
      <c r="AW18" s="27" t="str">
        <f>PN!$AH46</f>
        <v>farblos</v>
      </c>
      <c r="AX18" s="27" t="str">
        <f>PN!$AH47</f>
        <v>farblos</v>
      </c>
      <c r="AY18" s="27" t="str">
        <f>PN!$AH48</f>
        <v>farblos</v>
      </c>
      <c r="AZ18" s="27" t="str">
        <f>PN!$AH49</f>
        <v>gräulich</v>
      </c>
      <c r="BA18" s="27" t="str">
        <f>PN!$AH50</f>
        <v>farblos</v>
      </c>
      <c r="BB18" s="27" t="str">
        <f>PN!$AH51</f>
        <v>farblos</v>
      </c>
      <c r="BC18" s="27" t="str">
        <f>PN!$AH52</f>
        <v>-</v>
      </c>
      <c r="BD18" s="27" t="str">
        <f>PN!$AH53</f>
        <v>farblos</v>
      </c>
      <c r="BE18" s="27" t="str">
        <f>PN!$AH54</f>
        <v>farblos</v>
      </c>
      <c r="BF18" s="27" t="str">
        <f>PN!$AH55</f>
        <v>farblos</v>
      </c>
      <c r="BG18" s="27" t="str">
        <f>PN!$AH56</f>
        <v>farblos</v>
      </c>
      <c r="BH18" s="27" t="str">
        <f>PN!$AH57</f>
        <v>gräulich</v>
      </c>
      <c r="BI18" s="27" t="str">
        <f>PN!$AH58</f>
        <v>farblos</v>
      </c>
      <c r="BJ18" s="27" t="str">
        <f>PN!$AH59</f>
        <v>leicht bräunlich</v>
      </c>
      <c r="BK18" s="27" t="str">
        <f>PN!$AH60</f>
        <v>farblos</v>
      </c>
      <c r="BL18" s="27" t="str">
        <f>PN!$AH61</f>
        <v>farblos</v>
      </c>
      <c r="BM18" s="27" t="str">
        <f>PN!$AH62</f>
        <v>farblos</v>
      </c>
      <c r="BN18" s="27" t="str">
        <f>PN!$AH63</f>
        <v>farblos</v>
      </c>
      <c r="BO18" s="27" t="str">
        <f>PN!$AH64</f>
        <v>farblos</v>
      </c>
      <c r="BP18" s="27" t="str">
        <f>PN!$AH65</f>
        <v>farblos</v>
      </c>
      <c r="BQ18" s="27" t="str">
        <f>PN!$AH66</f>
        <v>farblos</v>
      </c>
      <c r="BR18" s="27" t="str">
        <f>PN!$AH67</f>
        <v>leicht bräunlich</v>
      </c>
      <c r="BS18" s="27" t="str">
        <f>PN!$AH68</f>
        <v>bräunlich</v>
      </c>
      <c r="BT18" s="27" t="str">
        <f>PN!$AH69</f>
        <v>bräunlich</v>
      </c>
      <c r="BU18" s="27" t="str">
        <f>PN!$AH70</f>
        <v>farblos</v>
      </c>
      <c r="BV18" s="27" t="str">
        <f>PN!$AH71</f>
        <v>farblos</v>
      </c>
      <c r="BW18" s="27" t="str">
        <f>PN!$AH72</f>
        <v>farblos</v>
      </c>
      <c r="BX18" s="27" t="str">
        <f>PN!$AH73</f>
        <v>leicht gelblich</v>
      </c>
      <c r="BY18" s="27" t="str">
        <f>PN!$AH74</f>
        <v>leicht bräunlich</v>
      </c>
      <c r="BZ18" s="27" t="str">
        <f>PN!$AH75</f>
        <v>farblos</v>
      </c>
      <c r="CA18" s="27" t="str">
        <f>PN!$AH76</f>
        <v>farblos</v>
      </c>
      <c r="CB18" s="27" t="str">
        <f>PN!$AH77</f>
        <v>gräulich</v>
      </c>
      <c r="CC18" s="27" t="str">
        <f>PN!$AH78</f>
        <v>farblos</v>
      </c>
      <c r="CD18" s="27" t="str">
        <f>PN!$AH79</f>
        <v>bräunlich</v>
      </c>
      <c r="CE18" s="27" t="str">
        <f>PN!$AH80</f>
        <v>bräunlich</v>
      </c>
      <c r="CF18" s="27" t="str">
        <f>PN!$AH81</f>
        <v>bräunlich</v>
      </c>
      <c r="CG18" s="27" t="str">
        <f>PN!$AH82</f>
        <v>leicht bräunlich</v>
      </c>
      <c r="CH18" s="27" t="str">
        <f>PN!$AH83</f>
        <v>bräunlich</v>
      </c>
      <c r="CI18" s="27" t="str">
        <f>PN!$AH84</f>
        <v>bräunlich</v>
      </c>
      <c r="CJ18" s="27" t="str">
        <f>PN!$AH85</f>
        <v>bräunlich</v>
      </c>
      <c r="CK18" s="27" t="str">
        <f>PN!$AH86</f>
        <v>farblos</v>
      </c>
      <c r="CL18" s="27" t="str">
        <f>PN!$AH87</f>
        <v>farblos</v>
      </c>
      <c r="CM18" s="27" t="str">
        <f>PN!$AH88</f>
        <v>farblos</v>
      </c>
      <c r="CN18" s="27" t="str">
        <f>PN!$AH89</f>
        <v>farblos</v>
      </c>
      <c r="CO18" s="27" t="str">
        <f>PN!$AH90</f>
        <v>-</v>
      </c>
      <c r="CP18" s="27" t="str">
        <f>PN!$AH91</f>
        <v>bräunlich</v>
      </c>
      <c r="CQ18" s="27" t="str">
        <f>PN!$AH92</f>
        <v>bräunlich</v>
      </c>
      <c r="CR18" s="27" t="str">
        <f>PN!$AH93</f>
        <v>bräunlich</v>
      </c>
      <c r="CS18" s="27" t="str">
        <f>PN!$AH94</f>
        <v>bräunlich</v>
      </c>
      <c r="CT18" s="27" t="str">
        <f>PN!$AH95</f>
        <v>bräunlich</v>
      </c>
      <c r="CU18" s="27" t="str">
        <f>PN!$AH96</f>
        <v>leicht gelblich</v>
      </c>
      <c r="CV18" s="27" t="str">
        <f>PN!$AH97</f>
        <v>bräunlich</v>
      </c>
      <c r="CW18" s="27" t="str">
        <f>PN!$AH98</f>
        <v>bräunlich</v>
      </c>
      <c r="CX18" s="27" t="str">
        <f>PN!$AH99</f>
        <v>bräunlich</v>
      </c>
      <c r="CY18" s="27" t="str">
        <f>PN!$AH100</f>
        <v>bräunlich</v>
      </c>
      <c r="CZ18" s="27" t="str">
        <f>PN!$AH101</f>
        <v>-</v>
      </c>
      <c r="DA18" s="27" t="str">
        <f>PN!$AH102</f>
        <v>farblos</v>
      </c>
      <c r="DB18" s="27" t="str">
        <f>PN!$AH103</f>
        <v>bräunlich</v>
      </c>
      <c r="DC18" s="27" t="str">
        <f>PN!$AH104</f>
        <v>bräunlich</v>
      </c>
      <c r="DD18" s="27" t="str">
        <f>PN!$AH105</f>
        <v>-</v>
      </c>
      <c r="DE18" s="27" t="str">
        <f>PN!$AH106</f>
        <v>bräunlich</v>
      </c>
      <c r="DF18" s="27" t="str">
        <f>PN!$AH107</f>
        <v>schwarz</v>
      </c>
      <c r="DG18" s="27" t="str">
        <f>PN!$AH108</f>
        <v>bräunlich</v>
      </c>
      <c r="DH18" s="27" t="str">
        <f>PN!$AH109</f>
        <v>bräunlich</v>
      </c>
      <c r="DI18" s="27" t="str">
        <f>PN!$AH110</f>
        <v>leicht bräunlich</v>
      </c>
      <c r="DJ18" s="27" t="str">
        <f>PN!$AH111</f>
        <v>bräunlich</v>
      </c>
      <c r="DK18" s="27" t="str">
        <f>PN!$AH112</f>
        <v>bräunlich</v>
      </c>
      <c r="DL18" s="27" t="str">
        <f>PN!$AH113</f>
        <v>-</v>
      </c>
      <c r="DM18" s="27" t="str">
        <f>PN!$AH114</f>
        <v>leicht gelblich</v>
      </c>
      <c r="DN18" s="27" t="str">
        <f>PN!$AH115</f>
        <v>bräunlich</v>
      </c>
      <c r="DO18" s="27" t="str">
        <f>PN!$AH116</f>
        <v>braun-schwarz</v>
      </c>
      <c r="DP18" s="27" t="str">
        <f>PN!$AH117</f>
        <v>dunkelbraun</v>
      </c>
      <c r="DQ18" s="27" t="str">
        <f>PN!$AH118</f>
        <v>braun-schwarz</v>
      </c>
      <c r="DR18" s="27" t="str">
        <f>PN!$AH119</f>
        <v>grünlich-schwarz</v>
      </c>
      <c r="DS18" s="27" t="str">
        <f>PN!$AH120</f>
        <v>bräunlich</v>
      </c>
      <c r="DT18" s="27" t="str">
        <f>PN!$AH121</f>
        <v>farblos</v>
      </c>
      <c r="DU18" s="27" t="str">
        <f>PN!$AH122</f>
        <v>-</v>
      </c>
      <c r="DV18" s="27" t="str">
        <f>PN!$AH123</f>
        <v>leicht gelblich</v>
      </c>
    </row>
    <row r="19" spans="1:127" x14ac:dyDescent="0.2">
      <c r="A19" s="8" t="s">
        <v>28</v>
      </c>
      <c r="B19" s="18" t="s">
        <v>155</v>
      </c>
      <c r="C19" s="52"/>
      <c r="D19" s="52"/>
      <c r="E19" s="27" t="str">
        <f>PN!$AJ2</f>
        <v>ohne</v>
      </c>
      <c r="F19" s="27" t="str">
        <f>PN!$AJ3</f>
        <v>ohne</v>
      </c>
      <c r="G19" s="27" t="str">
        <f>PN!$AJ4</f>
        <v>ohne</v>
      </c>
      <c r="H19" s="27" t="str">
        <f>PN!$AJ5</f>
        <v>ohne</v>
      </c>
      <c r="I19" s="27" t="str">
        <f>PN!$AJ6</f>
        <v>ohne</v>
      </c>
      <c r="J19" s="27" t="str">
        <f>PN!$AJ7</f>
        <v>ohne</v>
      </c>
      <c r="K19" s="27" t="str">
        <f>PN!$AJ8</f>
        <v>ohne</v>
      </c>
      <c r="L19" s="27" t="str">
        <f>PN!$AJ9</f>
        <v>ohne</v>
      </c>
      <c r="M19" s="27" t="str">
        <f>PN!$AJ10</f>
        <v>ohne</v>
      </c>
      <c r="N19" s="27" t="str">
        <f>PN!$AJ11</f>
        <v>ohne</v>
      </c>
      <c r="O19" s="27" t="str">
        <f>PN!$AJ12</f>
        <v>ohne</v>
      </c>
      <c r="P19" s="27" t="str">
        <f>PN!$AJ13</f>
        <v>ohne</v>
      </c>
      <c r="Q19" s="27" t="str">
        <f>PN!$AJ14</f>
        <v>ohne</v>
      </c>
      <c r="R19" s="27" t="str">
        <f>PN!$AJ15</f>
        <v>ohne</v>
      </c>
      <c r="S19" s="27" t="str">
        <f>PN!$AJ16</f>
        <v>ohne</v>
      </c>
      <c r="T19" s="27" t="str">
        <f>PN!$AJ17</f>
        <v>künstlich</v>
      </c>
      <c r="U19" s="27" t="str">
        <f>PN!$AJ18</f>
        <v>ohne</v>
      </c>
      <c r="V19" s="27" t="str">
        <f>PN!$AJ19</f>
        <v>ohne</v>
      </c>
      <c r="W19" s="27" t="str">
        <f>PN!$AJ20</f>
        <v>ohne</v>
      </c>
      <c r="X19" s="27" t="str">
        <f>PN!$AJ21</f>
        <v>leicht künstlich</v>
      </c>
      <c r="Y19" s="27" t="str">
        <f>PN!$AJ22</f>
        <v>ohne</v>
      </c>
      <c r="Z19" s="27" t="str">
        <f>PN!$AJ23</f>
        <v>ohne</v>
      </c>
      <c r="AA19" s="27" t="str">
        <f>PN!$AJ24</f>
        <v>ohne</v>
      </c>
      <c r="AB19" s="27" t="str">
        <f>PN!$AJ25</f>
        <v>ohne</v>
      </c>
      <c r="AC19" s="27" t="str">
        <f>PN!$AJ26</f>
        <v>ohne</v>
      </c>
      <c r="AD19" s="27" t="str">
        <f>PN!$AJ27</f>
        <v>ohne</v>
      </c>
      <c r="AE19" s="27" t="str">
        <f>PN!$AJ28</f>
        <v>ohne</v>
      </c>
      <c r="AF19" s="27" t="str">
        <f>PN!$AJ29</f>
        <v>ohne</v>
      </c>
      <c r="AG19" s="27" t="str">
        <f>PN!$AJ30</f>
        <v>ohne</v>
      </c>
      <c r="AH19" s="27" t="str">
        <f>PN!$AJ31</f>
        <v>ohne</v>
      </c>
      <c r="AI19" s="27" t="str">
        <f>PN!$AJ32</f>
        <v>ohne</v>
      </c>
      <c r="AJ19" s="27" t="str">
        <f>PN!$AJ33</f>
        <v>ohne</v>
      </c>
      <c r="AK19" s="27" t="str">
        <f>PN!$AJ34</f>
        <v>ohne</v>
      </c>
      <c r="AL19" s="27" t="str">
        <f>PN!$AJ35</f>
        <v>ohne</v>
      </c>
      <c r="AM19" s="27" t="str">
        <f>PN!$AJ36</f>
        <v>ohne</v>
      </c>
      <c r="AN19" s="27" t="str">
        <f>PN!$AJ37</f>
        <v>ohne</v>
      </c>
      <c r="AO19" s="27" t="str">
        <f>PN!$AJ38</f>
        <v>ohne</v>
      </c>
      <c r="AP19" s="27" t="str">
        <f>PN!$AJ39</f>
        <v>ohne</v>
      </c>
      <c r="AQ19" s="27" t="str">
        <f>PN!$AJ40</f>
        <v>ohne</v>
      </c>
      <c r="AR19" s="27" t="str">
        <f>PN!$AJ41</f>
        <v>ohne</v>
      </c>
      <c r="AS19" s="27" t="str">
        <f>PN!$AJ42</f>
        <v>ohne</v>
      </c>
      <c r="AT19" s="27" t="str">
        <f>PN!$AJ43</f>
        <v>-</v>
      </c>
      <c r="AU19" s="27" t="str">
        <f>PN!$AJ44</f>
        <v>ohne</v>
      </c>
      <c r="AV19" s="27" t="str">
        <f>PN!$AJ45</f>
        <v>ohne</v>
      </c>
      <c r="AW19" s="27" t="str">
        <f>PN!$AJ46</f>
        <v>ohne</v>
      </c>
      <c r="AX19" s="27" t="str">
        <f>PN!$AJ47</f>
        <v>ohne</v>
      </c>
      <c r="AY19" s="27" t="str">
        <f>PN!$AJ48</f>
        <v>ohne</v>
      </c>
      <c r="AZ19" s="27" t="str">
        <f>PN!$AJ49</f>
        <v>künstlich</v>
      </c>
      <c r="BA19" s="27" t="str">
        <f>PN!$AJ50</f>
        <v>ohne</v>
      </c>
      <c r="BB19" s="27" t="str">
        <f>PN!$AJ51</f>
        <v>ohne</v>
      </c>
      <c r="BC19" s="27" t="str">
        <f>PN!$AJ52</f>
        <v>-</v>
      </c>
      <c r="BD19" s="27" t="str">
        <f>PN!$AJ53</f>
        <v>ohne</v>
      </c>
      <c r="BE19" s="27" t="str">
        <f>PN!$AJ54</f>
        <v>ohne</v>
      </c>
      <c r="BF19" s="27" t="str">
        <f>PN!$AJ55</f>
        <v>ohne</v>
      </c>
      <c r="BG19" s="27" t="str">
        <f>PN!$AJ56</f>
        <v>ohne</v>
      </c>
      <c r="BH19" s="27" t="str">
        <f>PN!$AJ57</f>
        <v>ohne</v>
      </c>
      <c r="BI19" s="27" t="str">
        <f>PN!$AJ58</f>
        <v>ohne</v>
      </c>
      <c r="BJ19" s="27" t="str">
        <f>PN!$AJ59</f>
        <v>ohne</v>
      </c>
      <c r="BK19" s="27" t="str">
        <f>PN!$AJ60</f>
        <v>leicht künstlich</v>
      </c>
      <c r="BL19" s="27" t="str">
        <f>PN!$AJ61</f>
        <v>ohne</v>
      </c>
      <c r="BM19" s="27" t="str">
        <f>PN!$AJ62</f>
        <v>ohne</v>
      </c>
      <c r="BN19" s="27" t="str">
        <f>PN!$AJ63</f>
        <v>ohne</v>
      </c>
      <c r="BO19" s="27" t="str">
        <f>PN!$AJ64</f>
        <v>ohne</v>
      </c>
      <c r="BP19" s="27" t="str">
        <f>PN!$AJ65</f>
        <v>ohne</v>
      </c>
      <c r="BQ19" s="27" t="str">
        <f>PN!$AJ66</f>
        <v>ohne</v>
      </c>
      <c r="BR19" s="27" t="str">
        <f>PN!$AJ67</f>
        <v>künstlich</v>
      </c>
      <c r="BS19" s="27" t="str">
        <f>PN!$AJ68</f>
        <v>künstlich</v>
      </c>
      <c r="BT19" s="27" t="str">
        <f>PN!$AJ69</f>
        <v>künstlich</v>
      </c>
      <c r="BU19" s="27" t="str">
        <f>PN!$AJ70</f>
        <v>ohne</v>
      </c>
      <c r="BV19" s="27" t="str">
        <f>PN!$AJ71</f>
        <v>ohne</v>
      </c>
      <c r="BW19" s="27" t="str">
        <f>PN!$AJ72</f>
        <v>ohne</v>
      </c>
      <c r="BX19" s="27" t="str">
        <f>PN!$AJ73</f>
        <v>künstlich</v>
      </c>
      <c r="BY19" s="27" t="str">
        <f>PN!$AJ74</f>
        <v>künstlich</v>
      </c>
      <c r="BZ19" s="27" t="str">
        <f>PN!$AJ75</f>
        <v>ohne</v>
      </c>
      <c r="CA19" s="27" t="str">
        <f>PN!$AJ76</f>
        <v>ohne</v>
      </c>
      <c r="CB19" s="27" t="str">
        <f>PN!$AJ77</f>
        <v>künstlich</v>
      </c>
      <c r="CC19" s="27" t="str">
        <f>PN!$AJ78</f>
        <v>ohne</v>
      </c>
      <c r="CD19" s="27" t="str">
        <f>PN!$AJ79</f>
        <v>künstlich</v>
      </c>
      <c r="CE19" s="27" t="str">
        <f>PN!$AJ80</f>
        <v>künstlich</v>
      </c>
      <c r="CF19" s="27" t="str">
        <f>PN!$AJ81</f>
        <v>künstlich</v>
      </c>
      <c r="CG19" s="27" t="str">
        <f>PN!$AJ82</f>
        <v>künstlich</v>
      </c>
      <c r="CH19" s="27" t="str">
        <f>PN!$AJ83</f>
        <v>künstlich</v>
      </c>
      <c r="CI19" s="27" t="str">
        <f>PN!$AJ84</f>
        <v>künstlich</v>
      </c>
      <c r="CJ19" s="27" t="str">
        <f>PN!$AJ85</f>
        <v>künstlich</v>
      </c>
      <c r="CK19" s="27" t="str">
        <f>PN!$AJ86</f>
        <v>ohne</v>
      </c>
      <c r="CL19" s="27" t="str">
        <f>PN!$AJ87</f>
        <v>ohne</v>
      </c>
      <c r="CM19" s="27" t="str">
        <f>PN!$AJ88</f>
        <v>leicht faulig</v>
      </c>
      <c r="CN19" s="27" t="str">
        <f>PN!$AJ89</f>
        <v>leicht faulig</v>
      </c>
      <c r="CO19" s="27" t="str">
        <f>PN!$AJ90</f>
        <v>-</v>
      </c>
      <c r="CP19" s="27" t="str">
        <f>PN!$AJ91</f>
        <v>künstlich</v>
      </c>
      <c r="CQ19" s="27" t="str">
        <f>PN!$AJ92</f>
        <v>künstlich</v>
      </c>
      <c r="CR19" s="27" t="str">
        <f>PN!$AJ93</f>
        <v>künstlich</v>
      </c>
      <c r="CS19" s="27" t="str">
        <f>PN!$AJ94</f>
        <v>künstlich</v>
      </c>
      <c r="CT19" s="27" t="str">
        <f>PN!$AJ95</f>
        <v>leicht künstlich</v>
      </c>
      <c r="CU19" s="27" t="str">
        <f>PN!$AJ96</f>
        <v>ohne</v>
      </c>
      <c r="CV19" s="27" t="str">
        <f>PN!$AJ97</f>
        <v>künstlich</v>
      </c>
      <c r="CW19" s="27" t="str">
        <f>PN!$AJ98</f>
        <v>künstlich</v>
      </c>
      <c r="CX19" s="27" t="str">
        <f>PN!$AJ99</f>
        <v>künstlich</v>
      </c>
      <c r="CY19" s="27" t="str">
        <f>PN!$AJ100</f>
        <v>künstlich</v>
      </c>
      <c r="CZ19" s="27" t="str">
        <f>PN!$AJ101</f>
        <v>-</v>
      </c>
      <c r="DA19" s="27" t="str">
        <f>PN!$AJ102</f>
        <v>leicht künstlich</v>
      </c>
      <c r="DB19" s="27" t="str">
        <f>PN!$AJ103</f>
        <v>künstlich</v>
      </c>
      <c r="DC19" s="27" t="str">
        <f>PN!$AJ104</f>
        <v>künstlich</v>
      </c>
      <c r="DD19" s="27" t="str">
        <f>PN!$AJ105</f>
        <v>-</v>
      </c>
      <c r="DE19" s="27" t="str">
        <f>PN!$AJ106</f>
        <v>künstlich</v>
      </c>
      <c r="DF19" s="27" t="str">
        <f>PN!$AJ107</f>
        <v>künstlich</v>
      </c>
      <c r="DG19" s="27" t="str">
        <f>PN!$AJ108</f>
        <v>künstlich</v>
      </c>
      <c r="DH19" s="27" t="str">
        <f>PN!$AJ109</f>
        <v>künstlich</v>
      </c>
      <c r="DI19" s="27" t="str">
        <f>PN!$AJ110</f>
        <v>leicht künstlich</v>
      </c>
      <c r="DJ19" s="27" t="str">
        <f>PN!$AJ111</f>
        <v>künstlich</v>
      </c>
      <c r="DK19" s="27" t="str">
        <f>PN!$AJ112</f>
        <v>künstlich</v>
      </c>
      <c r="DL19" s="27" t="str">
        <f>PN!$AJ113</f>
        <v>-</v>
      </c>
      <c r="DM19" s="27" t="str">
        <f>PN!$AJ114</f>
        <v>leicht künstlich</v>
      </c>
      <c r="DN19" s="27" t="str">
        <f>PN!$AJ115</f>
        <v>künstlich</v>
      </c>
      <c r="DO19" s="27" t="str">
        <f>PN!$AJ116</f>
        <v>künstlich</v>
      </c>
      <c r="DP19" s="27" t="str">
        <f>PN!$AJ117</f>
        <v>künstlich</v>
      </c>
      <c r="DQ19" s="27" t="str">
        <f>PN!$AJ118</f>
        <v>künstlich</v>
      </c>
      <c r="DR19" s="27" t="str">
        <f>PN!$AJ119</f>
        <v>künstlich</v>
      </c>
      <c r="DS19" s="27" t="str">
        <f>PN!$AJ120</f>
        <v>künstlich</v>
      </c>
      <c r="DT19" s="27" t="str">
        <f>PN!$AJ121</f>
        <v>ohne</v>
      </c>
      <c r="DU19" s="27" t="str">
        <f>PN!$AJ122</f>
        <v>-</v>
      </c>
      <c r="DV19" s="27" t="str">
        <f>PN!$AJ123</f>
        <v>ohne</v>
      </c>
    </row>
    <row r="20" spans="1:127" x14ac:dyDescent="0.2">
      <c r="A20" s="8" t="s">
        <v>27</v>
      </c>
      <c r="B20" s="18" t="s">
        <v>156</v>
      </c>
      <c r="C20" s="52"/>
      <c r="D20" s="52"/>
      <c r="E20" s="27" t="str">
        <f>PN!$AI2</f>
        <v>mittel</v>
      </c>
      <c r="F20" s="27" t="str">
        <f>PN!$AI3</f>
        <v>keine</v>
      </c>
      <c r="G20" s="27" t="str">
        <f>PN!$AI4</f>
        <v>keine</v>
      </c>
      <c r="H20" s="27" t="str">
        <f>PN!$AI5</f>
        <v>leicht</v>
      </c>
      <c r="I20" s="27" t="str">
        <f>PN!$AI6</f>
        <v>keine</v>
      </c>
      <c r="J20" s="27" t="str">
        <f>PN!$AI7</f>
        <v>keine</v>
      </c>
      <c r="K20" s="27" t="str">
        <f>PN!$AI8</f>
        <v>keine</v>
      </c>
      <c r="L20" s="27" t="str">
        <f>PN!$AI9</f>
        <v>keine</v>
      </c>
      <c r="M20" s="27" t="str">
        <f>PN!$AI10</f>
        <v>keine</v>
      </c>
      <c r="N20" s="27" t="str">
        <f>PN!$AI11</f>
        <v>keine</v>
      </c>
      <c r="O20" s="27" t="str">
        <f>PN!$AI12</f>
        <v>leicht</v>
      </c>
      <c r="P20" s="27" t="str">
        <f>PN!$AI13</f>
        <v>keine</v>
      </c>
      <c r="Q20" s="27" t="str">
        <f>PN!$AI14</f>
        <v>keine</v>
      </c>
      <c r="R20" s="27" t="str">
        <f>PN!$AI15</f>
        <v>keine</v>
      </c>
      <c r="S20" s="27" t="str">
        <f>PN!$AI16</f>
        <v>keine</v>
      </c>
      <c r="T20" s="27" t="str">
        <f>PN!$AI17</f>
        <v>keine</v>
      </c>
      <c r="U20" s="27" t="str">
        <f>PN!$AI18</f>
        <v>keine</v>
      </c>
      <c r="V20" s="27" t="str">
        <f>PN!$AI19</f>
        <v>keine</v>
      </c>
      <c r="W20" s="27" t="str">
        <f>PN!$AI20</f>
        <v>keine</v>
      </c>
      <c r="X20" s="27" t="str">
        <f>PN!$AI21</f>
        <v>leicht</v>
      </c>
      <c r="Y20" s="27" t="str">
        <f>PN!$AI22</f>
        <v>keine</v>
      </c>
      <c r="Z20" s="27" t="str">
        <f>PN!$AI23</f>
        <v>keine</v>
      </c>
      <c r="AA20" s="27" t="str">
        <f>PN!$AI24</f>
        <v>keine</v>
      </c>
      <c r="AB20" s="27" t="str">
        <f>PN!$AI25</f>
        <v>leicht</v>
      </c>
      <c r="AC20" s="27" t="str">
        <f>PN!$AI26</f>
        <v>keine</v>
      </c>
      <c r="AD20" s="27" t="str">
        <f>PN!$AI27</f>
        <v>keine</v>
      </c>
      <c r="AE20" s="27" t="str">
        <f>PN!$AI28</f>
        <v>keine</v>
      </c>
      <c r="AF20" s="27" t="str">
        <f>PN!$AI29</f>
        <v>keine</v>
      </c>
      <c r="AG20" s="27" t="str">
        <f>PN!$AI30</f>
        <v>leicht</v>
      </c>
      <c r="AH20" s="27" t="str">
        <f>PN!$AI31</f>
        <v>keine</v>
      </c>
      <c r="AI20" s="27" t="str">
        <f>PN!$AI32</f>
        <v>keine</v>
      </c>
      <c r="AJ20" s="27" t="str">
        <f>PN!$AI33</f>
        <v>keine</v>
      </c>
      <c r="AK20" s="27" t="str">
        <f>PN!$AI34</f>
        <v>keine</v>
      </c>
      <c r="AL20" s="27" t="str">
        <f>PN!$AI35</f>
        <v>keine</v>
      </c>
      <c r="AM20" s="27" t="str">
        <f>PN!$AI36</f>
        <v>keine</v>
      </c>
      <c r="AN20" s="27" t="str">
        <f>PN!$AI37</f>
        <v>keine</v>
      </c>
      <c r="AO20" s="27" t="str">
        <f>PN!$AI38</f>
        <v>keine</v>
      </c>
      <c r="AP20" s="27" t="str">
        <f>PN!$AI39</f>
        <v>keine</v>
      </c>
      <c r="AQ20" s="27" t="str">
        <f>PN!$AI40</f>
        <v>keine</v>
      </c>
      <c r="AR20" s="27" t="str">
        <f>PN!$AI41</f>
        <v>keine</v>
      </c>
      <c r="AS20" s="27" t="str">
        <f>PN!$AI42</f>
        <v>keine</v>
      </c>
      <c r="AT20" s="27" t="str">
        <f>PN!$AI43</f>
        <v>-</v>
      </c>
      <c r="AU20" s="27" t="str">
        <f>PN!$AI44</f>
        <v>keine</v>
      </c>
      <c r="AV20" s="27" t="str">
        <f>PN!$AI45</f>
        <v>keine</v>
      </c>
      <c r="AW20" s="27" t="str">
        <f>PN!$AI46</f>
        <v>keine</v>
      </c>
      <c r="AX20" s="27" t="str">
        <f>PN!$AI47</f>
        <v>keine</v>
      </c>
      <c r="AY20" s="27" t="str">
        <f>PN!$AI48</f>
        <v>keine</v>
      </c>
      <c r="AZ20" s="27" t="str">
        <f>PN!$AI49</f>
        <v>leicht</v>
      </c>
      <c r="BA20" s="27" t="str">
        <f>PN!$AI50</f>
        <v>keine</v>
      </c>
      <c r="BB20" s="27" t="str">
        <f>PN!$AI51</f>
        <v>leicht</v>
      </c>
      <c r="BC20" s="27" t="str">
        <f>PN!$AI52</f>
        <v>-</v>
      </c>
      <c r="BD20" s="27" t="str">
        <f>PN!$AI53</f>
        <v>keine</v>
      </c>
      <c r="BE20" s="27" t="str">
        <f>PN!$AI54</f>
        <v>keine</v>
      </c>
      <c r="BF20" s="27" t="str">
        <f>PN!$AI55</f>
        <v>keine</v>
      </c>
      <c r="BG20" s="27" t="str">
        <f>PN!$AI56</f>
        <v>keine</v>
      </c>
      <c r="BH20" s="27" t="str">
        <f>PN!$AI57</f>
        <v>leicht</v>
      </c>
      <c r="BI20" s="27" t="str">
        <f>PN!$AI58</f>
        <v>keine</v>
      </c>
      <c r="BJ20" s="27" t="str">
        <f>PN!$AI59</f>
        <v>keine</v>
      </c>
      <c r="BK20" s="27" t="str">
        <f>PN!$AI60</f>
        <v>leicht</v>
      </c>
      <c r="BL20" s="27" t="str">
        <f>PN!$AI61</f>
        <v>keine</v>
      </c>
      <c r="BM20" s="27" t="str">
        <f>PN!$AI62</f>
        <v>keine</v>
      </c>
      <c r="BN20" s="27" t="str">
        <f>PN!$AI63</f>
        <v>keine</v>
      </c>
      <c r="BO20" s="27" t="str">
        <f>PN!$AI64</f>
        <v>keine</v>
      </c>
      <c r="BP20" s="27" t="str">
        <f>PN!$AI65</f>
        <v>keine</v>
      </c>
      <c r="BQ20" s="27" t="str">
        <f>PN!$AI66</f>
        <v>keine</v>
      </c>
      <c r="BR20" s="27" t="str">
        <f>PN!$AI67</f>
        <v>keine</v>
      </c>
      <c r="BS20" s="27" t="str">
        <f>PN!$AI68</f>
        <v>keine</v>
      </c>
      <c r="BT20" s="27" t="str">
        <f>PN!$AI69</f>
        <v>keine</v>
      </c>
      <c r="BU20" s="27" t="str">
        <f>PN!$AI70</f>
        <v>keine</v>
      </c>
      <c r="BV20" s="27" t="str">
        <f>PN!$AI71</f>
        <v>keine</v>
      </c>
      <c r="BW20" s="27" t="str">
        <f>PN!$AI72</f>
        <v>keine</v>
      </c>
      <c r="BX20" s="27" t="str">
        <f>PN!$AI73</f>
        <v>keine</v>
      </c>
      <c r="BY20" s="27" t="str">
        <f>PN!$AI74</f>
        <v>leicht</v>
      </c>
      <c r="BZ20" s="27" t="str">
        <f>PN!$AI75</f>
        <v>keine</v>
      </c>
      <c r="CA20" s="27" t="str">
        <f>PN!$AI76</f>
        <v>keine</v>
      </c>
      <c r="CB20" s="27" t="str">
        <f>PN!$AI77</f>
        <v>mittel</v>
      </c>
      <c r="CC20" s="27" t="str">
        <f>PN!$AI78</f>
        <v>keine</v>
      </c>
      <c r="CD20" s="27" t="str">
        <f>PN!$AI79</f>
        <v>keine</v>
      </c>
      <c r="CE20" s="27" t="str">
        <f>PN!$AI80</f>
        <v>keine</v>
      </c>
      <c r="CF20" s="27" t="str">
        <f>PN!$AI81</f>
        <v>keine</v>
      </c>
      <c r="CG20" s="27" t="str">
        <f>PN!$AI82</f>
        <v>keine</v>
      </c>
      <c r="CH20" s="27" t="str">
        <f>PN!$AI83</f>
        <v>keine</v>
      </c>
      <c r="CI20" s="27" t="str">
        <f>PN!$AI84</f>
        <v>keine</v>
      </c>
      <c r="CJ20" s="27" t="str">
        <f>PN!$AI85</f>
        <v>leicht</v>
      </c>
      <c r="CK20" s="27" t="str">
        <f>PN!$AI86</f>
        <v>keine</v>
      </c>
      <c r="CL20" s="27" t="str">
        <f>PN!$AI87</f>
        <v>keine</v>
      </c>
      <c r="CM20" s="27" t="str">
        <f>PN!$AI88</f>
        <v>keine</v>
      </c>
      <c r="CN20" s="27" t="str">
        <f>PN!$AI89</f>
        <v>keine</v>
      </c>
      <c r="CO20" s="27" t="str">
        <f>PN!$AI90</f>
        <v>-</v>
      </c>
      <c r="CP20" s="27" t="str">
        <f>PN!$AI91</f>
        <v>keine</v>
      </c>
      <c r="CQ20" s="27" t="str">
        <f>PN!$AI92</f>
        <v>keine</v>
      </c>
      <c r="CR20" s="27" t="str">
        <f>PN!$AI93</f>
        <v>keine</v>
      </c>
      <c r="CS20" s="27" t="str">
        <f>PN!$AI94</f>
        <v>keine</v>
      </c>
      <c r="CT20" s="27" t="str">
        <f>PN!$AI95</f>
        <v>keine</v>
      </c>
      <c r="CU20" s="27" t="str">
        <f>PN!$AI96</f>
        <v>keine</v>
      </c>
      <c r="CV20" s="27" t="str">
        <f>PN!$AI97</f>
        <v>keine</v>
      </c>
      <c r="CW20" s="27" t="str">
        <f>PN!$AI98</f>
        <v>keine</v>
      </c>
      <c r="CX20" s="27" t="str">
        <f>PN!$AI99</f>
        <v>keine</v>
      </c>
      <c r="CY20" s="27" t="str">
        <f>PN!$AI100</f>
        <v>keine</v>
      </c>
      <c r="CZ20" s="27" t="str">
        <f>PN!$AI101</f>
        <v>-</v>
      </c>
      <c r="DA20" s="27" t="str">
        <f>PN!$AI102</f>
        <v>keine</v>
      </c>
      <c r="DB20" s="27" t="str">
        <f>PN!$AI103</f>
        <v>leicht</v>
      </c>
      <c r="DC20" s="27" t="str">
        <f>PN!$AI104</f>
        <v>keine</v>
      </c>
      <c r="DD20" s="27" t="str">
        <f>PN!$AI105</f>
        <v>-</v>
      </c>
      <c r="DE20" s="27" t="str">
        <f>PN!$AI106</f>
        <v>keine</v>
      </c>
      <c r="DF20" s="27" t="str">
        <f>PN!$AI107</f>
        <v>stark</v>
      </c>
      <c r="DG20" s="27" t="str">
        <f>PN!$AI108</f>
        <v>keine</v>
      </c>
      <c r="DH20" s="27" t="str">
        <f>PN!$AI109</f>
        <v>keine</v>
      </c>
      <c r="DI20" s="27" t="str">
        <f>PN!$AI110</f>
        <v>keine</v>
      </c>
      <c r="DJ20" s="27" t="str">
        <f>PN!$AI111</f>
        <v>keine</v>
      </c>
      <c r="DK20" s="27" t="str">
        <f>PN!$AI112</f>
        <v>mittel</v>
      </c>
      <c r="DL20" s="27" t="str">
        <f>PN!$AI113</f>
        <v>-</v>
      </c>
      <c r="DM20" s="27" t="str">
        <f>PN!$AI114</f>
        <v>keine</v>
      </c>
      <c r="DN20" s="27" t="str">
        <f>PN!$AI115</f>
        <v>leicht</v>
      </c>
      <c r="DO20" s="27" t="str">
        <f>PN!$AI116</f>
        <v>stark</v>
      </c>
      <c r="DP20" s="27" t="str">
        <f>PN!$AI117</f>
        <v>stark</v>
      </c>
      <c r="DQ20" s="27" t="str">
        <f>PN!$AI118</f>
        <v>mittel</v>
      </c>
      <c r="DR20" s="27" t="str">
        <f>PN!$AI119</f>
        <v>mittel</v>
      </c>
      <c r="DS20" s="27" t="str">
        <f>PN!$AI120</f>
        <v>keine</v>
      </c>
      <c r="DT20" s="27" t="str">
        <f>PN!$AI121</f>
        <v>keine</v>
      </c>
      <c r="DU20" s="27" t="str">
        <f>PN!$AI122</f>
        <v>-</v>
      </c>
      <c r="DV20" s="27" t="str">
        <f>PN!$AI123</f>
        <v>leicht</v>
      </c>
    </row>
    <row r="21" spans="1:127" x14ac:dyDescent="0.2">
      <c r="A21" s="8" t="s">
        <v>157</v>
      </c>
      <c r="C21" s="10" t="s">
        <v>158</v>
      </c>
      <c r="D21" s="52"/>
      <c r="E21" s="49">
        <f>PN!$BE2</f>
        <v>15</v>
      </c>
      <c r="F21" s="49">
        <f>PN!$BE3</f>
        <v>15.7</v>
      </c>
      <c r="G21" s="49">
        <f>PN!$BE4</f>
        <v>17.600000000000001</v>
      </c>
      <c r="H21" s="49">
        <f>PN!$BE5</f>
        <v>18.2</v>
      </c>
      <c r="I21" s="49">
        <f>PN!$BE6</f>
        <v>13.1</v>
      </c>
      <c r="J21" s="49">
        <f>PN!$BE7</f>
        <v>14.3</v>
      </c>
      <c r="K21" s="49">
        <f>PN!$BE8</f>
        <v>15.7</v>
      </c>
      <c r="L21" s="49">
        <f>PN!$BE9</f>
        <v>14.9</v>
      </c>
      <c r="M21" s="49">
        <f>PN!$BE10</f>
        <v>13.1</v>
      </c>
      <c r="N21" s="49">
        <f>PN!$BE11</f>
        <v>12.9</v>
      </c>
      <c r="O21" s="49">
        <f>PN!$BE12</f>
        <v>20.100000000000001</v>
      </c>
      <c r="P21" s="49">
        <f>PN!$BE13</f>
        <v>20.3</v>
      </c>
      <c r="Q21" s="49">
        <f>PN!$BE14</f>
        <v>14.9</v>
      </c>
      <c r="R21" s="49">
        <f>PN!$BE15</f>
        <v>15.7</v>
      </c>
      <c r="S21" s="49">
        <f>PN!$BE16</f>
        <v>13.3</v>
      </c>
      <c r="T21" s="49">
        <f>PN!$BE17</f>
        <v>14</v>
      </c>
      <c r="U21" s="49">
        <f>PN!$BE18</f>
        <v>13.4</v>
      </c>
      <c r="V21" s="49">
        <f>PN!$BE19</f>
        <v>13.4</v>
      </c>
      <c r="W21" s="49">
        <f>PN!$BE20</f>
        <v>17.100000000000001</v>
      </c>
      <c r="X21" s="49">
        <f>PN!$BE21</f>
        <v>13.6</v>
      </c>
      <c r="Y21" s="49">
        <f>PN!$BE22</f>
        <v>12.3</v>
      </c>
      <c r="Z21" s="49">
        <f>PN!$BE23</f>
        <v>11.9</v>
      </c>
      <c r="AA21" s="49">
        <f>PN!$BE24</f>
        <v>17.2</v>
      </c>
      <c r="AB21" s="49">
        <f>PN!$BE25</f>
        <v>16</v>
      </c>
      <c r="AC21" s="49">
        <f>PN!$BE26</f>
        <v>14.6</v>
      </c>
      <c r="AD21" s="49">
        <f>PN!$BE27</f>
        <v>14.9</v>
      </c>
      <c r="AE21" s="49">
        <f>PN!$BE28</f>
        <v>15.3</v>
      </c>
      <c r="AF21" s="49">
        <f>PN!$BE29</f>
        <v>13.8</v>
      </c>
      <c r="AG21" s="49">
        <f>PN!$BE30</f>
        <v>20.100000000000001</v>
      </c>
      <c r="AH21" s="49">
        <f>PN!$BE31</f>
        <v>14.9</v>
      </c>
      <c r="AI21" s="49">
        <f>PN!$BE32</f>
        <v>15.1</v>
      </c>
      <c r="AJ21" s="49">
        <f>PN!$BE33</f>
        <v>14.3</v>
      </c>
      <c r="AK21" s="49">
        <f>PN!$BE34</f>
        <v>13</v>
      </c>
      <c r="AL21" s="49">
        <f>PN!$BE35</f>
        <v>13.6</v>
      </c>
      <c r="AM21" s="49">
        <f>PN!$BE36</f>
        <v>14.3</v>
      </c>
      <c r="AN21" s="49">
        <f>PN!$BE37</f>
        <v>15.5</v>
      </c>
      <c r="AO21" s="49">
        <f>PN!$BE38</f>
        <v>12.8</v>
      </c>
      <c r="AP21" s="49">
        <f>PN!$BE39</f>
        <v>14.5</v>
      </c>
      <c r="AQ21" s="49">
        <f>PN!$BE40</f>
        <v>13.8</v>
      </c>
      <c r="AR21" s="49">
        <f>PN!$BE41</f>
        <v>13.1</v>
      </c>
      <c r="AS21" s="49">
        <f>PN!$BE42</f>
        <v>14.4</v>
      </c>
      <c r="AT21" s="49" t="str">
        <f>PN!$BE43</f>
        <v>-</v>
      </c>
      <c r="AU21" s="49">
        <f>PN!$BE44</f>
        <v>14</v>
      </c>
      <c r="AV21" s="49">
        <f>PN!$BE45</f>
        <v>15</v>
      </c>
      <c r="AW21" s="49">
        <f>PN!$BE46</f>
        <v>14.2</v>
      </c>
      <c r="AX21" s="49">
        <f>PN!$BE47</f>
        <v>13.6</v>
      </c>
      <c r="AY21" s="49">
        <f>PN!$BE48</f>
        <v>14.4</v>
      </c>
      <c r="AZ21" s="49">
        <f>PN!$BE49</f>
        <v>17</v>
      </c>
      <c r="BA21" s="49">
        <f>PN!$BE50</f>
        <v>15.8</v>
      </c>
      <c r="BB21" s="49">
        <f>PN!$BE51</f>
        <v>16.600000000000001</v>
      </c>
      <c r="BC21" s="49" t="str">
        <f>PN!$BE52</f>
        <v>-</v>
      </c>
      <c r="BD21" s="49">
        <f>PN!$BE53</f>
        <v>16.7</v>
      </c>
      <c r="BE21" s="49">
        <f>PN!$BE54</f>
        <v>13.6</v>
      </c>
      <c r="BF21" s="49">
        <f>PN!$BE55</f>
        <v>14.3</v>
      </c>
      <c r="BG21" s="49">
        <f>PN!$BE56</f>
        <v>13.7</v>
      </c>
      <c r="BH21" s="49">
        <f>PN!$BE57</f>
        <v>15.2</v>
      </c>
      <c r="BI21" s="49">
        <f>PN!$BE58</f>
        <v>13.8</v>
      </c>
      <c r="BJ21" s="49">
        <f>PN!$BE59</f>
        <v>14.2</v>
      </c>
      <c r="BK21" s="49">
        <f>PN!$BE60</f>
        <v>14.4</v>
      </c>
      <c r="BL21" s="49">
        <f>PN!$BE61</f>
        <v>15.7</v>
      </c>
      <c r="BM21" s="49">
        <f>PN!$BE62</f>
        <v>14.4</v>
      </c>
      <c r="BN21" s="49">
        <f>PN!$BE63</f>
        <v>14.5</v>
      </c>
      <c r="BO21" s="49">
        <f>PN!$BE64</f>
        <v>14.5</v>
      </c>
      <c r="BP21" s="49">
        <f>PN!$BE65</f>
        <v>14.7</v>
      </c>
      <c r="BQ21" s="49">
        <f>PN!$BE66</f>
        <v>13.1</v>
      </c>
      <c r="BR21" s="49">
        <f>PN!$BE67</f>
        <v>15.8</v>
      </c>
      <c r="BS21" s="49">
        <f>PN!$BE68</f>
        <v>15.4</v>
      </c>
      <c r="BT21" s="49">
        <f>PN!$BE69</f>
        <v>16.2</v>
      </c>
      <c r="BU21" s="49">
        <f>PN!$BE70</f>
        <v>13.9</v>
      </c>
      <c r="BV21" s="49">
        <f>PN!$BE71</f>
        <v>13</v>
      </c>
      <c r="BW21" s="49">
        <f>PN!$BE72</f>
        <v>13.3</v>
      </c>
      <c r="BX21" s="49">
        <f>PN!$BE73</f>
        <v>16.100000000000001</v>
      </c>
      <c r="BY21" s="49">
        <f>PN!$BE74</f>
        <v>17.7</v>
      </c>
      <c r="BZ21" s="49">
        <f>PN!$BE75</f>
        <v>15</v>
      </c>
      <c r="CA21" s="49">
        <f>PN!$BE76</f>
        <v>13.9</v>
      </c>
      <c r="CB21" s="49">
        <f>PN!$BE77</f>
        <v>17</v>
      </c>
      <c r="CC21" s="49">
        <f>PN!$BE78</f>
        <v>13.2</v>
      </c>
      <c r="CD21" s="49">
        <f>PN!$BE79</f>
        <v>13</v>
      </c>
      <c r="CE21" s="49">
        <f>PN!$BE80</f>
        <v>20.6</v>
      </c>
      <c r="CF21" s="49">
        <f>PN!$BE81</f>
        <v>18.5</v>
      </c>
      <c r="CG21" s="49">
        <f>PN!$BE82</f>
        <v>18.600000000000001</v>
      </c>
      <c r="CH21" s="49">
        <f>PN!$BE83</f>
        <v>14</v>
      </c>
      <c r="CI21" s="49">
        <f>PN!$BE84</f>
        <v>13.8</v>
      </c>
      <c r="CJ21" s="49">
        <f>PN!$BE85</f>
        <v>14.2</v>
      </c>
      <c r="CK21" s="49">
        <f>PN!$BE86</f>
        <v>16.3</v>
      </c>
      <c r="CL21" s="49">
        <f>PN!$BE87</f>
        <v>12.8</v>
      </c>
      <c r="CM21" s="49">
        <f>PN!$BE88</f>
        <v>16.399999999999999</v>
      </c>
      <c r="CN21" s="49">
        <f>PN!$BE89</f>
        <v>15.2</v>
      </c>
      <c r="CO21" s="49" t="str">
        <f>PN!$BE90</f>
        <v>-</v>
      </c>
      <c r="CP21" s="49">
        <f>PN!$BE91</f>
        <v>16</v>
      </c>
      <c r="CQ21" s="49">
        <f>PN!$BE92</f>
        <v>15</v>
      </c>
      <c r="CR21" s="49">
        <f>PN!$BE93</f>
        <v>18.8</v>
      </c>
      <c r="CS21" s="49">
        <f>PN!$BE94</f>
        <v>14.9</v>
      </c>
      <c r="CT21" s="49">
        <f>PN!$BE95</f>
        <v>14.3</v>
      </c>
      <c r="CU21" s="49">
        <f>PN!$BE96</f>
        <v>15.8</v>
      </c>
      <c r="CV21" s="49">
        <f>PN!$BE97</f>
        <v>13.4</v>
      </c>
      <c r="CW21" s="49">
        <f>PN!$BE98</f>
        <v>13.6</v>
      </c>
      <c r="CX21" s="49">
        <f>PN!$BE99</f>
        <v>15.5</v>
      </c>
      <c r="CY21" s="49">
        <f>PN!$BE100</f>
        <v>14.6</v>
      </c>
      <c r="CZ21" s="49" t="str">
        <f>PN!$BE101</f>
        <v>-</v>
      </c>
      <c r="DA21" s="49">
        <f>PN!$BE102</f>
        <v>14</v>
      </c>
      <c r="DB21" s="49">
        <f>PN!$BE103</f>
        <v>14.2</v>
      </c>
      <c r="DC21" s="49">
        <f>PN!$BE104</f>
        <v>13.3</v>
      </c>
      <c r="DD21" s="49" t="str">
        <f>PN!$BE105</f>
        <v>-</v>
      </c>
      <c r="DE21" s="49">
        <f>PN!$BE106</f>
        <v>18.3</v>
      </c>
      <c r="DF21" s="49">
        <f>PN!$BE107</f>
        <v>15.1</v>
      </c>
      <c r="DG21" s="49">
        <f>PN!$BE108</f>
        <v>19.100000000000001</v>
      </c>
      <c r="DH21" s="49">
        <f>PN!$BE109</f>
        <v>19.600000000000001</v>
      </c>
      <c r="DI21" s="49">
        <f>PN!$BE110</f>
        <v>14</v>
      </c>
      <c r="DJ21" s="49">
        <f>PN!$BE111</f>
        <v>14.1</v>
      </c>
      <c r="DK21" s="49">
        <f>PN!$BE112</f>
        <v>17.100000000000001</v>
      </c>
      <c r="DL21" s="49" t="str">
        <f>PN!$BE113</f>
        <v>-</v>
      </c>
      <c r="DM21" s="49">
        <f>PN!$BE114</f>
        <v>16</v>
      </c>
      <c r="DN21" s="49">
        <f>PN!$BE115</f>
        <v>17.8</v>
      </c>
      <c r="DO21" s="49">
        <f>PN!$BE116</f>
        <v>18</v>
      </c>
      <c r="DP21" s="49">
        <f>PN!$BE117</f>
        <v>18.3</v>
      </c>
      <c r="DQ21" s="49">
        <f>PN!$BE118</f>
        <v>17.8</v>
      </c>
      <c r="DR21" s="49">
        <f>PN!$BE119</f>
        <v>15.7</v>
      </c>
      <c r="DS21" s="49">
        <f>PN!$BE120</f>
        <v>13.4</v>
      </c>
      <c r="DT21" s="49">
        <f>PN!$BE121</f>
        <v>13</v>
      </c>
      <c r="DU21" s="49" t="str">
        <f>PN!$BE122</f>
        <v>-</v>
      </c>
      <c r="DV21" s="49">
        <f>PN!$BE123</f>
        <v>21.5</v>
      </c>
    </row>
    <row r="22" spans="1:127" x14ac:dyDescent="0.2">
      <c r="A22" s="8" t="s">
        <v>159</v>
      </c>
      <c r="B22" s="18" t="s">
        <v>160</v>
      </c>
      <c r="E22" s="49">
        <f>PN!$BF2</f>
        <v>7.28</v>
      </c>
      <c r="F22" s="49">
        <f>PN!$BF3</f>
        <v>7.18</v>
      </c>
      <c r="G22" s="49">
        <f>PN!$BF4</f>
        <v>7.19</v>
      </c>
      <c r="H22" s="49">
        <f>PN!$BF5</f>
        <v>7.33</v>
      </c>
      <c r="I22" s="49">
        <f>PN!$BF6</f>
        <v>7.3</v>
      </c>
      <c r="J22" s="49">
        <f>PN!$BF7</f>
        <v>7.46</v>
      </c>
      <c r="K22" s="49">
        <f>PN!$BF8</f>
        <v>7.45</v>
      </c>
      <c r="L22" s="49">
        <f>PN!$BF9</f>
        <v>7.25</v>
      </c>
      <c r="M22" s="49">
        <f>PN!$BF10</f>
        <v>7.42</v>
      </c>
      <c r="N22" s="49">
        <f>PN!$BF11</f>
        <v>7.17</v>
      </c>
      <c r="O22" s="49">
        <f>PN!$BF12</f>
        <v>8.08</v>
      </c>
      <c r="P22" s="49">
        <f>PN!$BF13</f>
        <v>8.0399999999999991</v>
      </c>
      <c r="Q22" s="49">
        <f>PN!$BF14</f>
        <v>7.11</v>
      </c>
      <c r="R22" s="49">
        <f>PN!$BF15</f>
        <v>7.12</v>
      </c>
      <c r="S22" s="49">
        <f>PN!$BF16</f>
        <v>7.13</v>
      </c>
      <c r="T22" s="49">
        <f>PN!$BF17</f>
        <v>7.06</v>
      </c>
      <c r="U22" s="49">
        <f>PN!$BF18</f>
        <v>7.17</v>
      </c>
      <c r="V22" s="49">
        <f>PN!$BF19</f>
        <v>7.29</v>
      </c>
      <c r="W22" s="49">
        <f>PN!$BF20</f>
        <v>7.11</v>
      </c>
      <c r="X22" s="49">
        <f>PN!$BF21</f>
        <v>7.3</v>
      </c>
      <c r="Y22" s="49">
        <f>PN!$BF22</f>
        <v>7.3</v>
      </c>
      <c r="Z22" s="49">
        <f>PN!$BF23</f>
        <v>7.26</v>
      </c>
      <c r="AA22" s="49">
        <f>PN!$BF24</f>
        <v>7.45</v>
      </c>
      <c r="AB22" s="49">
        <f>PN!$BF25</f>
        <v>7.21</v>
      </c>
      <c r="AC22" s="49">
        <f>PN!$BF26</f>
        <v>7.11</v>
      </c>
      <c r="AD22" s="49">
        <f>PN!$BF27</f>
        <v>8.09</v>
      </c>
      <c r="AE22" s="49">
        <f>PN!$BF28</f>
        <v>7.75</v>
      </c>
      <c r="AF22" s="49">
        <f>PN!$BF29</f>
        <v>7.27</v>
      </c>
      <c r="AG22" s="49">
        <f>PN!$BF30</f>
        <v>8.07</v>
      </c>
      <c r="AH22" s="49">
        <f>PN!$BF31</f>
        <v>7.3</v>
      </c>
      <c r="AI22" s="49">
        <f>PN!$BF32</f>
        <v>7.25</v>
      </c>
      <c r="AJ22" s="49">
        <f>PN!$BF33</f>
        <v>7.14</v>
      </c>
      <c r="AK22" s="49">
        <f>PN!$BF34</f>
        <v>7.27</v>
      </c>
      <c r="AL22" s="49">
        <f>PN!$BF35</f>
        <v>7.18</v>
      </c>
      <c r="AM22" s="49">
        <f>PN!$BF36</f>
        <v>7.11</v>
      </c>
      <c r="AN22" s="49">
        <f>PN!$BF37</f>
        <v>7.38</v>
      </c>
      <c r="AO22" s="49">
        <f>PN!$BF38</f>
        <v>7.56</v>
      </c>
      <c r="AP22" s="49">
        <f>PN!$BF39</f>
        <v>7.87</v>
      </c>
      <c r="AQ22" s="49">
        <f>PN!$BF40</f>
        <v>7.37</v>
      </c>
      <c r="AR22" s="49">
        <f>PN!$BF41</f>
        <v>7.46</v>
      </c>
      <c r="AS22" s="49">
        <f>PN!$BF42</f>
        <v>7.82</v>
      </c>
      <c r="AT22" s="49" t="str">
        <f>PN!$BF43</f>
        <v>-</v>
      </c>
      <c r="AU22" s="49">
        <f>PN!$BF44</f>
        <v>7</v>
      </c>
      <c r="AV22" s="49">
        <f>PN!$BF45</f>
        <v>7.15</v>
      </c>
      <c r="AW22" s="49">
        <f>PN!$BF46</f>
        <v>7.26</v>
      </c>
      <c r="AX22" s="49">
        <f>PN!$BF47</f>
        <v>7.25</v>
      </c>
      <c r="AY22" s="49">
        <f>PN!$BF48</f>
        <v>7.28</v>
      </c>
      <c r="AZ22" s="49">
        <f>PN!$BF49</f>
        <v>7.04</v>
      </c>
      <c r="BA22" s="49">
        <f>PN!$BF50</f>
        <v>7.21</v>
      </c>
      <c r="BB22" s="49">
        <f>PN!$BF51</f>
        <v>6.56</v>
      </c>
      <c r="BC22" s="49" t="str">
        <f>PN!$BF52</f>
        <v>-</v>
      </c>
      <c r="BD22" s="49">
        <f>PN!$BF53</f>
        <v>7.3</v>
      </c>
      <c r="BE22" s="49">
        <f>PN!$BF54</f>
        <v>6.92</v>
      </c>
      <c r="BF22" s="49">
        <f>PN!$BF55</f>
        <v>7.23</v>
      </c>
      <c r="BG22" s="49">
        <f>PN!$BF56</f>
        <v>7.08</v>
      </c>
      <c r="BH22" s="49">
        <f>PN!$BF57</f>
        <v>7.29</v>
      </c>
      <c r="BI22" s="49">
        <f>PN!$BF58</f>
        <v>7.35</v>
      </c>
      <c r="BJ22" s="49">
        <f>PN!$BF59</f>
        <v>7.78</v>
      </c>
      <c r="BK22" s="49">
        <f>PN!$BF60</f>
        <v>7.31</v>
      </c>
      <c r="BL22" s="49">
        <f>PN!$BF61</f>
        <v>7.16</v>
      </c>
      <c r="BM22" s="49">
        <f>PN!$BF62</f>
        <v>7.39</v>
      </c>
      <c r="BN22" s="49">
        <f>PN!$BF63</f>
        <v>7.12</v>
      </c>
      <c r="BO22" s="49">
        <f>PN!$BF64</f>
        <v>7.33</v>
      </c>
      <c r="BP22" s="49">
        <f>PN!$BF65</f>
        <v>7.13</v>
      </c>
      <c r="BQ22" s="49">
        <f>PN!$BF66</f>
        <v>7.15</v>
      </c>
      <c r="BR22" s="49">
        <f>PN!$BF67</f>
        <v>7.51</v>
      </c>
      <c r="BS22" s="49">
        <f>PN!$BF68</f>
        <v>8.09</v>
      </c>
      <c r="BT22" s="49">
        <f>PN!$BF69</f>
        <v>7.54</v>
      </c>
      <c r="BU22" s="49">
        <f>PN!$BF70</f>
        <v>7.32</v>
      </c>
      <c r="BV22" s="49">
        <f>PN!$BF71</f>
        <v>7.24</v>
      </c>
      <c r="BW22" s="49">
        <f>PN!$BF72</f>
        <v>7.22</v>
      </c>
      <c r="BX22" s="49">
        <f>PN!$BF73</f>
        <v>7.86</v>
      </c>
      <c r="BY22" s="49">
        <f>PN!$BF74</f>
        <v>7.25</v>
      </c>
      <c r="BZ22" s="49">
        <f>PN!$BF75</f>
        <v>7.53</v>
      </c>
      <c r="CA22" s="49">
        <f>PN!$BF76</f>
        <v>7.28</v>
      </c>
      <c r="CB22" s="49">
        <f>PN!$BF77</f>
        <v>7.26</v>
      </c>
      <c r="CC22" s="49">
        <f>PN!$BF78</f>
        <v>7.37</v>
      </c>
      <c r="CD22" s="49">
        <f>PN!$BF79</f>
        <v>6.89</v>
      </c>
      <c r="CE22" s="49">
        <f>PN!$BF80</f>
        <v>7.45</v>
      </c>
      <c r="CF22" s="49">
        <f>PN!$BF81</f>
        <v>7.25</v>
      </c>
      <c r="CG22" s="49">
        <f>PN!$BF82</f>
        <v>7.11</v>
      </c>
      <c r="CH22" s="49">
        <f>PN!$BF83</f>
        <v>6.99</v>
      </c>
      <c r="CI22" s="49">
        <f>PN!$BF84</f>
        <v>8.15</v>
      </c>
      <c r="CJ22" s="49">
        <f>PN!$BF85</f>
        <v>7.08</v>
      </c>
      <c r="CK22" s="49">
        <f>PN!$BF86</f>
        <v>7.46</v>
      </c>
      <c r="CL22" s="49">
        <f>PN!$BF87</f>
        <v>7.3</v>
      </c>
      <c r="CM22" s="49">
        <f>PN!$BF88</f>
        <v>7.16</v>
      </c>
      <c r="CN22" s="49">
        <f>PN!$BF89</f>
        <v>7.34</v>
      </c>
      <c r="CO22" s="49" t="str">
        <f>PN!$BF90</f>
        <v>-</v>
      </c>
      <c r="CP22" s="49">
        <f>PN!$BF91</f>
        <v>8.15</v>
      </c>
      <c r="CQ22" s="49">
        <f>PN!$BF92</f>
        <v>8.0299999999999994</v>
      </c>
      <c r="CR22" s="49">
        <f>PN!$BF93</f>
        <v>7.95</v>
      </c>
      <c r="CS22" s="49">
        <f>PN!$BF94</f>
        <v>7.62</v>
      </c>
      <c r="CT22" s="49">
        <f>PN!$BF95</f>
        <v>7.27</v>
      </c>
      <c r="CU22" s="49">
        <f>PN!$BF96</f>
        <v>7.04</v>
      </c>
      <c r="CV22" s="49">
        <f>PN!$BF97</f>
        <v>7</v>
      </c>
      <c r="CW22" s="49">
        <f>PN!$BF98</f>
        <v>6.93</v>
      </c>
      <c r="CX22" s="49">
        <f>PN!$BF99</f>
        <v>7.06</v>
      </c>
      <c r="CY22" s="49">
        <f>PN!$BF100</f>
        <v>7.98</v>
      </c>
      <c r="CZ22" s="49" t="str">
        <f>PN!$BF101</f>
        <v>-</v>
      </c>
      <c r="DA22" s="49">
        <f>PN!$BF102</f>
        <v>7.45</v>
      </c>
      <c r="DB22" s="49">
        <f>PN!$BF103</f>
        <v>7.41</v>
      </c>
      <c r="DC22" s="49">
        <f>PN!$BF104</f>
        <v>6.97</v>
      </c>
      <c r="DD22" s="49" t="str">
        <f>PN!$BF105</f>
        <v>-</v>
      </c>
      <c r="DE22" s="49">
        <f>PN!$BF106</f>
        <v>7.52</v>
      </c>
      <c r="DF22" s="49">
        <f>PN!$BF107</f>
        <v>7.38</v>
      </c>
      <c r="DG22" s="49">
        <f>PN!$BF108</f>
        <v>7.65</v>
      </c>
      <c r="DH22" s="49">
        <f>PN!$BF109</f>
        <v>7.48</v>
      </c>
      <c r="DI22" s="49">
        <f>PN!$BF110</f>
        <v>7.1</v>
      </c>
      <c r="DJ22" s="49">
        <f>PN!$BF111</f>
        <v>7.16</v>
      </c>
      <c r="DK22" s="49">
        <f>PN!$BF112</f>
        <v>7.49</v>
      </c>
      <c r="DL22" s="49" t="str">
        <f>PN!$BF113</f>
        <v>-</v>
      </c>
      <c r="DM22" s="49">
        <f>PN!$BF114</f>
        <v>7.1</v>
      </c>
      <c r="DN22" s="49">
        <f>PN!$BF115</f>
        <v>7.38</v>
      </c>
      <c r="DO22" s="49">
        <f>PN!$BF116</f>
        <v>8.7899999999999991</v>
      </c>
      <c r="DP22" s="49">
        <f>PN!$BF117</f>
        <v>8.64</v>
      </c>
      <c r="DQ22" s="49">
        <f>PN!$BF118</f>
        <v>7.84</v>
      </c>
      <c r="DR22" s="49">
        <f>PN!$BF119</f>
        <v>7.46</v>
      </c>
      <c r="DS22" s="49">
        <f>PN!$BF120</f>
        <v>7</v>
      </c>
      <c r="DT22" s="49">
        <f>PN!$BF121</f>
        <v>7.24</v>
      </c>
      <c r="DU22" s="49" t="str">
        <f>PN!$BF122</f>
        <v>-</v>
      </c>
      <c r="DV22" s="49">
        <f>PN!$BF123</f>
        <v>9.2799999999999994</v>
      </c>
    </row>
    <row r="23" spans="1:127" x14ac:dyDescent="0.2">
      <c r="A23" s="8" t="s">
        <v>650</v>
      </c>
      <c r="B23" s="18" t="s">
        <v>632</v>
      </c>
      <c r="C23" s="10" t="s">
        <v>633</v>
      </c>
      <c r="E23" s="50">
        <f>PN!$BH2</f>
        <v>334</v>
      </c>
      <c r="F23" s="50">
        <f>PN!$BH3</f>
        <v>294</v>
      </c>
      <c r="G23" s="50">
        <f>PN!$BH4</f>
        <v>224</v>
      </c>
      <c r="H23" s="50">
        <f>PN!$BH5</f>
        <v>343</v>
      </c>
      <c r="I23" s="50">
        <f>PN!$BH6</f>
        <v>261</v>
      </c>
      <c r="J23" s="50">
        <f>PN!$BH7</f>
        <v>332</v>
      </c>
      <c r="K23" s="50">
        <f>PN!$BH8</f>
        <v>306</v>
      </c>
      <c r="L23" s="50">
        <f>PN!$BH9</f>
        <v>275</v>
      </c>
      <c r="M23" s="50">
        <f>PN!$BH10</f>
        <v>335</v>
      </c>
      <c r="N23" s="50">
        <f>PN!$BH11</f>
        <v>225</v>
      </c>
      <c r="O23" s="50">
        <f>PN!$BH12</f>
        <v>356</v>
      </c>
      <c r="P23" s="50">
        <f>PN!$BH13</f>
        <v>389</v>
      </c>
      <c r="Q23" s="50">
        <f>PN!$BH14</f>
        <v>335</v>
      </c>
      <c r="R23" s="50">
        <f>PN!$BH15</f>
        <v>355</v>
      </c>
      <c r="S23" s="50">
        <f>PN!$BH16</f>
        <v>326</v>
      </c>
      <c r="T23" s="50">
        <f>PN!$BH17</f>
        <v>-52</v>
      </c>
      <c r="U23" s="50">
        <f>PN!$BH18</f>
        <v>379</v>
      </c>
      <c r="V23" s="50">
        <f>PN!$BH19</f>
        <v>369</v>
      </c>
      <c r="W23" s="50">
        <f>PN!$BH20</f>
        <v>29</v>
      </c>
      <c r="X23" s="50">
        <f>PN!$BH21</f>
        <v>291</v>
      </c>
      <c r="Y23" s="292">
        <f>PN!$BH22</f>
        <v>246</v>
      </c>
      <c r="Z23" s="292">
        <f>PN!$BH23</f>
        <v>159</v>
      </c>
      <c r="AA23" s="292">
        <f>PN!$BH24</f>
        <v>309</v>
      </c>
      <c r="AB23" s="292">
        <f>PN!$BH25</f>
        <v>250</v>
      </c>
      <c r="AC23" s="292">
        <f>PN!$BH26</f>
        <v>235</v>
      </c>
      <c r="AD23" s="292">
        <f>PN!$BH27</f>
        <v>363</v>
      </c>
      <c r="AE23" s="292">
        <f>PN!$BH28</f>
        <v>395</v>
      </c>
      <c r="AF23" s="292">
        <f>PN!$BH29</f>
        <v>464</v>
      </c>
      <c r="AG23" s="292">
        <f>PN!$BH30</f>
        <v>372</v>
      </c>
      <c r="AH23" s="292">
        <f>PN!$BH31</f>
        <v>209</v>
      </c>
      <c r="AI23" s="292">
        <f>PN!$BH32</f>
        <v>353</v>
      </c>
      <c r="AJ23" s="292">
        <f>PN!$BH33</f>
        <v>426</v>
      </c>
      <c r="AK23" s="292">
        <f>PN!$BH34</f>
        <v>405</v>
      </c>
      <c r="AL23" s="292">
        <f>PN!$BH35</f>
        <v>417</v>
      </c>
      <c r="AM23" s="292">
        <f>PN!$BH36</f>
        <v>395</v>
      </c>
      <c r="AN23" s="292">
        <f>PN!$BH37</f>
        <v>446</v>
      </c>
      <c r="AO23" s="292">
        <f>PN!$BH38</f>
        <v>191</v>
      </c>
      <c r="AP23" s="292">
        <f>PN!$BH39</f>
        <v>456</v>
      </c>
      <c r="AQ23" s="292">
        <f>PN!$BH40</f>
        <v>372</v>
      </c>
      <c r="AR23" s="292">
        <f>PN!$BH41</f>
        <v>126</v>
      </c>
      <c r="AS23" s="292">
        <f>PN!$BH42</f>
        <v>409</v>
      </c>
      <c r="AT23" s="292" t="str">
        <f>PN!$BH43</f>
        <v>-</v>
      </c>
      <c r="AU23" s="292">
        <f>PN!$BH44</f>
        <v>189</v>
      </c>
      <c r="AV23" s="292">
        <f>PN!$BH45</f>
        <v>314</v>
      </c>
      <c r="AW23" s="292">
        <f>PN!$BH46</f>
        <v>343</v>
      </c>
      <c r="AX23" s="292">
        <f>PN!$BH47</f>
        <v>230</v>
      </c>
      <c r="AY23" s="292">
        <f>PN!$BH48</f>
        <v>335</v>
      </c>
      <c r="AZ23" s="292">
        <f>PN!$BH49</f>
        <v>-74</v>
      </c>
      <c r="BA23" s="292">
        <f>PN!$BH50</f>
        <v>320</v>
      </c>
      <c r="BB23" s="292">
        <f>PN!$BH51</f>
        <v>267</v>
      </c>
      <c r="BC23" s="292" t="str">
        <f>PN!$BH52</f>
        <v>-</v>
      </c>
      <c r="BD23" s="292">
        <f>PN!$BH53</f>
        <v>446</v>
      </c>
      <c r="BE23" s="292">
        <f>PN!$BH54</f>
        <v>51</v>
      </c>
      <c r="BF23" s="292">
        <f>PN!$BH55</f>
        <v>440</v>
      </c>
      <c r="BG23" s="292">
        <f>PN!$BH56</f>
        <v>328</v>
      </c>
      <c r="BH23" s="292">
        <f>PN!$BH57</f>
        <v>119</v>
      </c>
      <c r="BI23" s="292">
        <f>PN!$BH58</f>
        <v>301</v>
      </c>
      <c r="BJ23" s="292">
        <f>PN!$BH59</f>
        <v>58</v>
      </c>
      <c r="BK23" s="292">
        <f>PN!$BH60</f>
        <v>189</v>
      </c>
      <c r="BL23" s="292">
        <f>PN!$BH61</f>
        <v>245</v>
      </c>
      <c r="BM23" s="292">
        <f>PN!$BH62</f>
        <v>193</v>
      </c>
      <c r="BN23" s="292">
        <f>PN!$BH63</f>
        <v>310</v>
      </c>
      <c r="BO23" s="292">
        <f>PN!$BH64</f>
        <v>337</v>
      </c>
      <c r="BP23" s="292">
        <f>PN!$BH65</f>
        <v>345</v>
      </c>
      <c r="BQ23" s="292">
        <f>PN!$BH66</f>
        <v>222</v>
      </c>
      <c r="BR23" s="292">
        <f>PN!$BH67</f>
        <v>-97</v>
      </c>
      <c r="BS23" s="292">
        <f>PN!$BH68</f>
        <v>201</v>
      </c>
      <c r="BT23" s="292">
        <f>PN!$BH69</f>
        <v>13</v>
      </c>
      <c r="BU23" s="292">
        <f>PN!$BH70</f>
        <v>81</v>
      </c>
      <c r="BV23" s="292">
        <f>PN!$BH71</f>
        <v>19</v>
      </c>
      <c r="BW23" s="292">
        <f>PN!$BH72</f>
        <v>73</v>
      </c>
      <c r="BX23" s="292">
        <f>PN!$BH73</f>
        <v>-27</v>
      </c>
      <c r="BY23" s="292">
        <f>PN!$BH74</f>
        <v>157</v>
      </c>
      <c r="BZ23" s="292">
        <f>PN!$BH75</f>
        <v>166</v>
      </c>
      <c r="CA23" s="292">
        <f>PN!$BH76</f>
        <v>139</v>
      </c>
      <c r="CB23" s="292">
        <f>PN!$BH77</f>
        <v>49</v>
      </c>
      <c r="CC23" s="292">
        <f>PN!$BH78</f>
        <v>130</v>
      </c>
      <c r="CD23" s="292">
        <f>PN!$BH79</f>
        <v>-8</v>
      </c>
      <c r="CE23" s="292">
        <f>PN!$BH80</f>
        <v>41</v>
      </c>
      <c r="CF23" s="292">
        <f>PN!$BH81</f>
        <v>409</v>
      </c>
      <c r="CG23" s="292">
        <f>PN!$BH82</f>
        <v>379</v>
      </c>
      <c r="CH23" s="292">
        <f>PN!$BH83</f>
        <v>-95</v>
      </c>
      <c r="CI23" s="292">
        <f>PN!$BH84</f>
        <v>-105</v>
      </c>
      <c r="CJ23" s="292">
        <f>PN!$BH85</f>
        <v>60</v>
      </c>
      <c r="CK23" s="292">
        <f>PN!$BH86</f>
        <v>159</v>
      </c>
      <c r="CL23" s="292">
        <f>PN!$BH87</f>
        <v>123</v>
      </c>
      <c r="CM23" s="292">
        <f>PN!$BH88</f>
        <v>112</v>
      </c>
      <c r="CN23" s="292">
        <f>PN!$BH89</f>
        <v>-43</v>
      </c>
      <c r="CO23" s="292" t="str">
        <f>PN!$BH90</f>
        <v>-</v>
      </c>
      <c r="CP23" s="292">
        <f>PN!$BH91</f>
        <v>-128</v>
      </c>
      <c r="CQ23" s="292">
        <f>PN!$BH92</f>
        <v>-179</v>
      </c>
      <c r="CR23" s="292">
        <f>PN!$BH93</f>
        <v>-160</v>
      </c>
      <c r="CS23" s="292">
        <f>PN!$BH94</f>
        <v>-86</v>
      </c>
      <c r="CT23" s="292">
        <f>PN!$BH95</f>
        <v>66</v>
      </c>
      <c r="CU23" s="292">
        <f>PN!$BH96</f>
        <v>102</v>
      </c>
      <c r="CV23" s="292">
        <f>PN!$BH97</f>
        <v>124</v>
      </c>
      <c r="CW23" s="292">
        <f>PN!$BH98</f>
        <v>167</v>
      </c>
      <c r="CX23" s="292">
        <f>PN!$BH99</f>
        <v>141</v>
      </c>
      <c r="CY23" s="292">
        <f>PN!$BH100</f>
        <v>-63</v>
      </c>
      <c r="CZ23" s="292" t="str">
        <f>PN!$BH101</f>
        <v>-</v>
      </c>
      <c r="DA23" s="292">
        <f>PN!$BH102</f>
        <v>70</v>
      </c>
      <c r="DB23" s="292">
        <f>PN!$BH103</f>
        <v>-104</v>
      </c>
      <c r="DC23" s="292">
        <f>PN!$BH104</f>
        <v>8</v>
      </c>
      <c r="DD23" s="292" t="str">
        <f>PN!$BH105</f>
        <v>-</v>
      </c>
      <c r="DE23" s="292">
        <f>PN!$BH106</f>
        <v>2</v>
      </c>
      <c r="DF23" s="292">
        <f>PN!$BH107</f>
        <v>88</v>
      </c>
      <c r="DG23" s="292">
        <f>PN!$BH108</f>
        <v>9</v>
      </c>
      <c r="DH23" s="292">
        <f>PN!$BH109</f>
        <v>-163</v>
      </c>
      <c r="DI23" s="292">
        <f>PN!$BH110</f>
        <v>-17</v>
      </c>
      <c r="DJ23" s="292">
        <f>PN!$BH111</f>
        <v>19</v>
      </c>
      <c r="DK23" s="292">
        <f>PN!$BH112</f>
        <v>-108</v>
      </c>
      <c r="DL23" s="292" t="str">
        <f>PN!$BH113</f>
        <v>-</v>
      </c>
      <c r="DM23" s="292">
        <f>PN!$BH114</f>
        <v>202</v>
      </c>
      <c r="DN23" s="292">
        <f>PN!$BH115</f>
        <v>-56</v>
      </c>
      <c r="DO23" s="292">
        <f>PN!$BH116</f>
        <v>-64</v>
      </c>
      <c r="DP23" s="292">
        <f>PN!$BH117</f>
        <v>93</v>
      </c>
      <c r="DQ23" s="292">
        <f>PN!$BH118</f>
        <v>-155</v>
      </c>
      <c r="DR23" s="292">
        <f>PN!$BH119</f>
        <v>-32</v>
      </c>
      <c r="DS23" s="292">
        <f>PN!$BH120</f>
        <v>124</v>
      </c>
      <c r="DT23" s="292">
        <f>PN!$BH121</f>
        <v>19</v>
      </c>
      <c r="DU23" s="292" t="str">
        <f>PN!$BH122</f>
        <v>-</v>
      </c>
      <c r="DV23" s="292">
        <f>PN!$BH123</f>
        <v>274</v>
      </c>
      <c r="DW23" s="20"/>
    </row>
    <row r="24" spans="1:127" x14ac:dyDescent="0.2">
      <c r="A24" s="8" t="s">
        <v>161</v>
      </c>
      <c r="B24" s="18" t="s">
        <v>162</v>
      </c>
      <c r="C24" s="10" t="s">
        <v>163</v>
      </c>
      <c r="E24" s="50">
        <f>PN!$BI2</f>
        <v>2110</v>
      </c>
      <c r="F24" s="50">
        <f>PN!$BI3</f>
        <v>2360</v>
      </c>
      <c r="G24" s="50">
        <f>PN!$BI4</f>
        <v>2120</v>
      </c>
      <c r="H24" s="50">
        <f>PN!$BI5</f>
        <v>1920</v>
      </c>
      <c r="I24" s="50">
        <f>PN!$BI6</f>
        <v>2390</v>
      </c>
      <c r="J24" s="50">
        <f>PN!$BI7</f>
        <v>1548</v>
      </c>
      <c r="K24" s="50">
        <f>PN!$BI8</f>
        <v>819</v>
      </c>
      <c r="L24" s="50">
        <f>PN!$BI9</f>
        <v>1592</v>
      </c>
      <c r="M24" s="50">
        <f>PN!$BI10</f>
        <v>2490</v>
      </c>
      <c r="N24" s="50">
        <f>PN!$BI11</f>
        <v>1855</v>
      </c>
      <c r="O24" s="50">
        <f>PN!$BI12</f>
        <v>1472</v>
      </c>
      <c r="P24" s="50">
        <f>PN!$BI13</f>
        <v>4500</v>
      </c>
      <c r="Q24" s="50">
        <f>PN!$BI14</f>
        <v>1819</v>
      </c>
      <c r="R24" s="50">
        <f>PN!$BI15</f>
        <v>3670</v>
      </c>
      <c r="S24" s="50">
        <f>PN!$BI16</f>
        <v>1876</v>
      </c>
      <c r="T24" s="50">
        <f>PN!$BI17</f>
        <v>4130</v>
      </c>
      <c r="U24" s="50">
        <f>PN!$BI18</f>
        <v>2170</v>
      </c>
      <c r="V24" s="50">
        <f>PN!$BI19</f>
        <v>2540</v>
      </c>
      <c r="W24" s="50">
        <f>PN!$BI20</f>
        <v>2590</v>
      </c>
      <c r="X24" s="50">
        <f>PN!$BI21</f>
        <v>3140</v>
      </c>
      <c r="Y24" s="50">
        <f>PN!$BI22</f>
        <v>1869</v>
      </c>
      <c r="Z24" s="50">
        <f>PN!$BI23</f>
        <v>1820</v>
      </c>
      <c r="AA24" s="50">
        <f>PN!$BI24</f>
        <v>1974</v>
      </c>
      <c r="AB24" s="50">
        <f>PN!$BI25</f>
        <v>2270</v>
      </c>
      <c r="AC24" s="50">
        <f>PN!$BI26</f>
        <v>1760</v>
      </c>
      <c r="AD24" s="50">
        <f>PN!$BI27</f>
        <v>1227</v>
      </c>
      <c r="AE24" s="50">
        <f>PN!$BI28</f>
        <v>955</v>
      </c>
      <c r="AF24" s="50">
        <f>PN!$BI29</f>
        <v>1599</v>
      </c>
      <c r="AG24" s="50">
        <f>PN!$BI30</f>
        <v>1472</v>
      </c>
      <c r="AH24" s="50">
        <f>PN!$BI31</f>
        <v>1854</v>
      </c>
      <c r="AI24" s="50">
        <f>PN!$BI32</f>
        <v>1708</v>
      </c>
      <c r="AJ24" s="50">
        <f>PN!$BI33</f>
        <v>1576</v>
      </c>
      <c r="AK24" s="50">
        <f>PN!$BI34</f>
        <v>1574</v>
      </c>
      <c r="AL24" s="50">
        <f>PN!$BI35</f>
        <v>1987</v>
      </c>
      <c r="AM24" s="50">
        <f>PN!$BI36</f>
        <v>2220</v>
      </c>
      <c r="AN24" s="50">
        <f>PN!$BI37</f>
        <v>1716</v>
      </c>
      <c r="AO24" s="50">
        <f>PN!$BI38</f>
        <v>1461</v>
      </c>
      <c r="AP24" s="50">
        <f>PN!$BI39</f>
        <v>2150</v>
      </c>
      <c r="AQ24" s="50">
        <f>PN!$BI40</f>
        <v>1935</v>
      </c>
      <c r="AR24" s="50">
        <f>PN!$BI41</f>
        <v>2370</v>
      </c>
      <c r="AS24" s="50">
        <f>PN!$BI42</f>
        <v>1767</v>
      </c>
      <c r="AT24" s="50" t="str">
        <f>PN!$BI43</f>
        <v>-</v>
      </c>
      <c r="AU24" s="50">
        <f>PN!$BI44</f>
        <v>3040</v>
      </c>
      <c r="AV24" s="50">
        <f>PN!$BI45</f>
        <v>1951</v>
      </c>
      <c r="AW24" s="50">
        <f>PN!$BI46</f>
        <v>1145</v>
      </c>
      <c r="AX24" s="50">
        <f>PN!$BI47</f>
        <v>1437</v>
      </c>
      <c r="AY24" s="50">
        <f>PN!$BI48</f>
        <v>1122</v>
      </c>
      <c r="AZ24" s="50">
        <f>PN!$BI49</f>
        <v>2510</v>
      </c>
      <c r="BA24" s="50">
        <f>PN!$BI50</f>
        <v>1462</v>
      </c>
      <c r="BB24" s="50">
        <f>PN!$BI51</f>
        <v>1819</v>
      </c>
      <c r="BC24" s="50" t="str">
        <f>PN!$BI52</f>
        <v>-</v>
      </c>
      <c r="BD24" s="50">
        <f>PN!$BI53</f>
        <v>1126</v>
      </c>
      <c r="BE24" s="50">
        <f>PN!$BI54</f>
        <v>3000</v>
      </c>
      <c r="BF24" s="50">
        <f>PN!$BI55</f>
        <v>1533</v>
      </c>
      <c r="BG24" s="50">
        <f>PN!$BI56</f>
        <v>2050</v>
      </c>
      <c r="BH24" s="50">
        <f>PN!$BI57</f>
        <v>2700</v>
      </c>
      <c r="BI24" s="50">
        <f>PN!$BI58</f>
        <v>2280</v>
      </c>
      <c r="BJ24" s="50">
        <f>PN!$BI59</f>
        <v>4540</v>
      </c>
      <c r="BK24" s="50">
        <f>PN!$BI60</f>
        <v>3250</v>
      </c>
      <c r="BL24" s="50">
        <f>PN!$BI61</f>
        <v>2500</v>
      </c>
      <c r="BM24" s="50">
        <f>PN!$BI62</f>
        <v>1904</v>
      </c>
      <c r="BN24" s="50">
        <f>PN!$BI63</f>
        <v>2530</v>
      </c>
      <c r="BO24" s="50">
        <f>PN!$BI64</f>
        <v>2040</v>
      </c>
      <c r="BP24" s="50">
        <f>PN!$BI65</f>
        <v>2940</v>
      </c>
      <c r="BQ24" s="50">
        <f>PN!$BI66</f>
        <v>1714</v>
      </c>
      <c r="BR24" s="50">
        <f>PN!$BI67</f>
        <v>7960</v>
      </c>
      <c r="BS24" s="50">
        <f>PN!$BI68</f>
        <v>11890</v>
      </c>
      <c r="BT24" s="50">
        <f>PN!$BI69</f>
        <v>14930</v>
      </c>
      <c r="BU24" s="50">
        <f>PN!$BI70</f>
        <v>3370</v>
      </c>
      <c r="BV24" s="50">
        <f>PN!$BI71</f>
        <v>2180</v>
      </c>
      <c r="BW24" s="50">
        <f>PN!$BI72</f>
        <v>2310</v>
      </c>
      <c r="BX24" s="50">
        <f>PN!$BI73</f>
        <v>9850</v>
      </c>
      <c r="BY24" s="50">
        <f>PN!$BI74</f>
        <v>18230</v>
      </c>
      <c r="BZ24" s="50">
        <f>PN!$BI75</f>
        <v>712</v>
      </c>
      <c r="CA24" s="50">
        <f>PN!$BI76</f>
        <v>1877</v>
      </c>
      <c r="CB24" s="50">
        <f>PN!$BI77</f>
        <v>4280</v>
      </c>
      <c r="CC24" s="50">
        <f>PN!$BI78</f>
        <v>1827</v>
      </c>
      <c r="CD24" s="50">
        <f>PN!$BI79</f>
        <v>9500</v>
      </c>
      <c r="CE24" s="50">
        <f>PN!$BI80</f>
        <v>6590</v>
      </c>
      <c r="CF24" s="50">
        <f>PN!$BI81</f>
        <v>3660</v>
      </c>
      <c r="CG24" s="50">
        <f>PN!$BI82</f>
        <v>4410</v>
      </c>
      <c r="CH24" s="50">
        <f>PN!$BI83</f>
        <v>15190</v>
      </c>
      <c r="CI24" s="50">
        <f>PN!$BI84</f>
        <v>13820</v>
      </c>
      <c r="CJ24" s="50">
        <f>PN!$BI85</f>
        <v>29400</v>
      </c>
      <c r="CK24" s="50">
        <f>PN!$BI86</f>
        <v>2450</v>
      </c>
      <c r="CL24" s="50">
        <f>PN!$BI87</f>
        <v>2140</v>
      </c>
      <c r="CM24" s="50">
        <f>PN!$BI88</f>
        <v>3560</v>
      </c>
      <c r="CN24" s="50">
        <f>PN!$BI89</f>
        <v>5520</v>
      </c>
      <c r="CO24" s="50" t="str">
        <f>PN!$BI90</f>
        <v>-</v>
      </c>
      <c r="CP24" s="50">
        <f>PN!$BI91</f>
        <v>20100</v>
      </c>
      <c r="CQ24" s="50">
        <f>PN!$BI92</f>
        <v>20300</v>
      </c>
      <c r="CR24" s="50">
        <f>PN!$BI93</f>
        <v>17070</v>
      </c>
      <c r="CS24" s="50">
        <f>PN!$BI94</f>
        <v>11960</v>
      </c>
      <c r="CT24" s="50">
        <f>PN!$BI95</f>
        <v>7620</v>
      </c>
      <c r="CU24" s="50">
        <f>PN!$BI96</f>
        <v>7790</v>
      </c>
      <c r="CV24" s="50">
        <f>PN!$BI97</f>
        <v>11180</v>
      </c>
      <c r="CW24" s="50">
        <f>PN!$BI98</f>
        <v>9010</v>
      </c>
      <c r="CX24" s="50">
        <f>PN!$BI99</f>
        <v>9190</v>
      </c>
      <c r="CY24" s="50">
        <f>PN!$BI100</f>
        <v>10260</v>
      </c>
      <c r="CZ24" s="50" t="str">
        <f>PN!$BI101</f>
        <v>-</v>
      </c>
      <c r="DA24" s="50">
        <f>PN!$BI102</f>
        <v>2130</v>
      </c>
      <c r="DB24" s="50">
        <f>PN!$BI103</f>
        <v>25100</v>
      </c>
      <c r="DC24" s="50">
        <f>PN!$BI104</f>
        <v>20400</v>
      </c>
      <c r="DD24" s="50" t="str">
        <f>PN!$BI105</f>
        <v>-</v>
      </c>
      <c r="DE24" s="50">
        <f>PN!$BI106</f>
        <v>16140</v>
      </c>
      <c r="DF24" s="50">
        <f>PN!$BI107</f>
        <v>15390</v>
      </c>
      <c r="DG24" s="50">
        <f>PN!$BI108</f>
        <v>16630</v>
      </c>
      <c r="DH24" s="50">
        <f>PN!$BI109</f>
        <v>11720</v>
      </c>
      <c r="DI24" s="50">
        <f>PN!$BI110</f>
        <v>8330</v>
      </c>
      <c r="DJ24" s="50">
        <f>PN!$BI111</f>
        <v>14060</v>
      </c>
      <c r="DK24" s="50">
        <f>PN!$BI112</f>
        <v>52950</v>
      </c>
      <c r="DL24" s="50" t="str">
        <f>PN!$BI113</f>
        <v>-</v>
      </c>
      <c r="DM24" s="50">
        <f>PN!$BI114</f>
        <v>9710</v>
      </c>
      <c r="DN24" s="50">
        <f>PN!$BI115</f>
        <v>30600</v>
      </c>
      <c r="DO24" s="50">
        <f>PN!$BI116</f>
        <v>66100</v>
      </c>
      <c r="DP24" s="50">
        <f>PN!$BI117</f>
        <v>64000</v>
      </c>
      <c r="DQ24" s="50">
        <f>PN!$BI118</f>
        <v>48500</v>
      </c>
      <c r="DR24" s="50">
        <f>PN!$BI119</f>
        <v>9530</v>
      </c>
      <c r="DS24" s="50">
        <f>PN!$BI120</f>
        <v>11180</v>
      </c>
      <c r="DT24" s="50">
        <f>PN!$BI121</f>
        <v>2180</v>
      </c>
      <c r="DU24" s="50" t="str">
        <f>PN!$BI122</f>
        <v>-</v>
      </c>
      <c r="DV24" s="50">
        <f>PN!$BI123</f>
        <v>698</v>
      </c>
    </row>
    <row r="25" spans="1:127" x14ac:dyDescent="0.2">
      <c r="A25" s="8" t="s">
        <v>164</v>
      </c>
      <c r="C25" s="10" t="s">
        <v>165</v>
      </c>
      <c r="E25" s="49">
        <f>PN!$BJ2</f>
        <v>5.82</v>
      </c>
      <c r="F25" s="49">
        <f>PN!$BJ3</f>
        <v>0.32</v>
      </c>
      <c r="G25" s="49">
        <f>PN!$BJ4</f>
        <v>0.57999999999999996</v>
      </c>
      <c r="H25" s="49">
        <f>PN!$BJ5</f>
        <v>6.66</v>
      </c>
      <c r="I25" s="49">
        <f>PN!$BJ6</f>
        <v>6.96</v>
      </c>
      <c r="J25" s="49">
        <f>PN!$BJ7</f>
        <v>6.77</v>
      </c>
      <c r="K25" s="49">
        <f>PN!$BJ8</f>
        <v>8.4600000000000009</v>
      </c>
      <c r="L25" s="49">
        <f>PN!$BJ9</f>
        <v>8.2100000000000009</v>
      </c>
      <c r="M25" s="49">
        <f>PN!$BJ10</f>
        <v>9.64</v>
      </c>
      <c r="N25" s="49">
        <f>PN!$BJ11</f>
        <v>0.08</v>
      </c>
      <c r="O25" s="49">
        <f>PN!$BJ12</f>
        <v>7.55</v>
      </c>
      <c r="P25" s="49">
        <f>PN!$BJ13</f>
        <v>8.5399999999999991</v>
      </c>
      <c r="Q25" s="49">
        <f>PN!$BJ14</f>
        <v>0.26</v>
      </c>
      <c r="R25" s="49">
        <f>PN!$BJ15</f>
        <v>5.51</v>
      </c>
      <c r="S25" s="49">
        <f>PN!$BJ16</f>
        <v>0.1</v>
      </c>
      <c r="T25" s="49">
        <f>PN!$BJ17</f>
        <v>0.45</v>
      </c>
      <c r="U25" s="49">
        <f>PN!$BJ18</f>
        <v>3.37</v>
      </c>
      <c r="V25" s="49">
        <f>PN!$BJ19</f>
        <v>7.95</v>
      </c>
      <c r="W25" s="49">
        <f>PN!$BJ20</f>
        <v>0.38</v>
      </c>
      <c r="X25" s="49">
        <f>PN!$BJ21</f>
        <v>7.33</v>
      </c>
      <c r="Y25" s="49" t="str">
        <f>PN!$BJ22</f>
        <v>&lt; 0,1</v>
      </c>
      <c r="Z25" s="49">
        <f>PN!$BJ23</f>
        <v>0.1</v>
      </c>
      <c r="AA25" s="49">
        <f>PN!$BJ24</f>
        <v>2.13</v>
      </c>
      <c r="AB25" s="49">
        <f>PN!$BJ25</f>
        <v>0.95</v>
      </c>
      <c r="AC25" s="49">
        <f>PN!$BJ26</f>
        <v>0.33</v>
      </c>
      <c r="AD25" s="49">
        <f>PN!$BJ27</f>
        <v>5.16</v>
      </c>
      <c r="AE25" s="49">
        <f>PN!$BJ28</f>
        <v>5.42</v>
      </c>
      <c r="AF25" s="49">
        <f>PN!$BJ29</f>
        <v>8.6300000000000008</v>
      </c>
      <c r="AG25" s="49">
        <f>PN!$BJ30</f>
        <v>7.47</v>
      </c>
      <c r="AH25" s="49">
        <f>PN!$BJ31</f>
        <v>1.89</v>
      </c>
      <c r="AI25" s="49">
        <f>PN!$BJ32</f>
        <v>0.38</v>
      </c>
      <c r="AJ25" s="49">
        <f>PN!$BJ33</f>
        <v>0.2</v>
      </c>
      <c r="AK25" s="49">
        <f>PN!$BJ34</f>
        <v>6.68</v>
      </c>
      <c r="AL25" s="49">
        <f>PN!$BJ35</f>
        <v>0.31</v>
      </c>
      <c r="AM25" s="49">
        <f>PN!$BJ36</f>
        <v>6.86</v>
      </c>
      <c r="AN25" s="49">
        <f>PN!$BJ37</f>
        <v>0.1</v>
      </c>
      <c r="AO25" s="49" t="str">
        <f>PN!$BJ38</f>
        <v>&lt;0,1</v>
      </c>
      <c r="AP25" s="49">
        <f>PN!$BJ39</f>
        <v>4.74</v>
      </c>
      <c r="AQ25" s="49" t="str">
        <f>PN!$BJ40</f>
        <v>&lt; 0,1</v>
      </c>
      <c r="AR25" s="49">
        <f>PN!$BJ41</f>
        <v>0.12</v>
      </c>
      <c r="AS25" s="49">
        <f>PN!$BJ42</f>
        <v>0.16</v>
      </c>
      <c r="AT25" s="49" t="str">
        <f>PN!$BJ43</f>
        <v>-</v>
      </c>
      <c r="AU25" s="49" t="str">
        <f>PN!$BJ44</f>
        <v>&lt;0,1</v>
      </c>
      <c r="AV25" s="49">
        <f>PN!$BJ45</f>
        <v>0.93</v>
      </c>
      <c r="AW25" s="49">
        <f>PN!$BJ46</f>
        <v>0.22</v>
      </c>
      <c r="AX25" s="49">
        <f>PN!$BJ47</f>
        <v>1.95</v>
      </c>
      <c r="AY25" s="49">
        <f>PN!$BJ48</f>
        <v>0.32</v>
      </c>
      <c r="AZ25" s="49">
        <f>PN!$BJ49</f>
        <v>0.11</v>
      </c>
      <c r="BA25" s="49">
        <f>PN!$BJ50</f>
        <v>0.14000000000000001</v>
      </c>
      <c r="BB25" s="49">
        <f>PN!$BJ51</f>
        <v>0.33</v>
      </c>
      <c r="BC25" s="49" t="str">
        <f>PN!$BJ52</f>
        <v>-</v>
      </c>
      <c r="BD25" s="49">
        <f>PN!$BJ53</f>
        <v>7.47</v>
      </c>
      <c r="BE25" s="49">
        <f>PN!$BJ54</f>
        <v>0.51</v>
      </c>
      <c r="BF25" s="49">
        <f>PN!$BJ55</f>
        <v>0.72</v>
      </c>
      <c r="BG25" s="49">
        <f>PN!$BJ56</f>
        <v>0.13</v>
      </c>
      <c r="BH25" s="49">
        <f>PN!$BJ57</f>
        <v>4.38</v>
      </c>
      <c r="BI25" s="49">
        <f>PN!$BJ58</f>
        <v>8.4</v>
      </c>
      <c r="BJ25" s="49">
        <f>PN!$BJ59</f>
        <v>0.23</v>
      </c>
      <c r="BK25" s="49">
        <f>PN!$BJ60</f>
        <v>0.61</v>
      </c>
      <c r="BL25" s="49">
        <f>PN!$BJ61</f>
        <v>0.5</v>
      </c>
      <c r="BM25" s="49">
        <f>PN!$BJ62</f>
        <v>1.73</v>
      </c>
      <c r="BN25" s="49">
        <f>PN!$BJ63</f>
        <v>0.47</v>
      </c>
      <c r="BO25" s="49">
        <f>PN!$BJ64</f>
        <v>1.0900000000000001</v>
      </c>
      <c r="BP25" s="49">
        <f>PN!$BJ65</f>
        <v>0.12</v>
      </c>
      <c r="BQ25" s="49">
        <f>PN!$BJ66</f>
        <v>6.04</v>
      </c>
      <c r="BR25" s="49">
        <f>PN!$BJ67</f>
        <v>0.14000000000000001</v>
      </c>
      <c r="BS25" s="49" t="str">
        <f>PN!$BJ68</f>
        <v>&lt;0,1</v>
      </c>
      <c r="BT25" s="49">
        <f>PN!$BJ69</f>
        <v>0.13</v>
      </c>
      <c r="BU25" s="49">
        <f>PN!$BJ70</f>
        <v>0.36</v>
      </c>
      <c r="BV25" s="49">
        <f>PN!$BJ71</f>
        <v>5.28</v>
      </c>
      <c r="BW25" s="49">
        <f>PN!$BJ72</f>
        <v>5.14</v>
      </c>
      <c r="BX25" s="49">
        <f>PN!$BJ73</f>
        <v>0.39</v>
      </c>
      <c r="BY25" s="49">
        <f>PN!$BJ74</f>
        <v>2.15</v>
      </c>
      <c r="BZ25" s="49">
        <f>PN!$BJ75</f>
        <v>0.6</v>
      </c>
      <c r="CA25" s="49">
        <f>PN!$BJ76</f>
        <v>1.36</v>
      </c>
      <c r="CB25" s="49">
        <f>PN!$BJ77</f>
        <v>1.78</v>
      </c>
      <c r="CC25" s="49">
        <f>PN!$BJ78</f>
        <v>5.33</v>
      </c>
      <c r="CD25" s="49" t="str">
        <f>PN!$BJ79</f>
        <v>&lt; 0,1</v>
      </c>
      <c r="CE25" s="49">
        <f>PN!$BJ80</f>
        <v>0.78</v>
      </c>
      <c r="CF25" s="49">
        <f>PN!$BJ81</f>
        <v>1.92</v>
      </c>
      <c r="CG25" s="49">
        <f>PN!$BJ82</f>
        <v>1.31</v>
      </c>
      <c r="CH25" s="49">
        <f>PN!$BJ83</f>
        <v>0.17</v>
      </c>
      <c r="CI25" s="49" t="str">
        <f>PN!$BJ84</f>
        <v>&lt; 0,1</v>
      </c>
      <c r="CJ25" s="49" t="str">
        <f>PN!$BJ85</f>
        <v>&lt;0,1</v>
      </c>
      <c r="CK25" s="49">
        <f>PN!$BJ86</f>
        <v>3.55</v>
      </c>
      <c r="CL25" s="49">
        <f>PN!$BJ87</f>
        <v>0.1</v>
      </c>
      <c r="CM25" s="49">
        <f>PN!$BJ88</f>
        <v>0.39</v>
      </c>
      <c r="CN25" s="49">
        <f>PN!$BJ89</f>
        <v>0.3</v>
      </c>
      <c r="CO25" s="49" t="str">
        <f>PN!$BJ90</f>
        <v>-</v>
      </c>
      <c r="CP25" s="49">
        <f>PN!$BJ91</f>
        <v>0.26</v>
      </c>
      <c r="CQ25" s="49" t="str">
        <f>PN!$BJ92</f>
        <v>&lt; 0,1</v>
      </c>
      <c r="CR25" s="49" t="str">
        <f>PN!$BJ93</f>
        <v>&lt; 0,1</v>
      </c>
      <c r="CS25" s="49" t="str">
        <f>PN!$BJ94</f>
        <v>&lt; 0,1</v>
      </c>
      <c r="CT25" s="49">
        <f>PN!$BJ95</f>
        <v>0.28000000000000003</v>
      </c>
      <c r="CU25" s="49">
        <f>PN!$BJ96</f>
        <v>0.25</v>
      </c>
      <c r="CV25" s="49" t="str">
        <f>PN!$BJ97</f>
        <v>&lt; 0,1</v>
      </c>
      <c r="CW25" s="49" t="str">
        <f>PN!$BJ98</f>
        <v>&lt; 0,1</v>
      </c>
      <c r="CX25" s="49">
        <f>PN!$BJ99</f>
        <v>1.38</v>
      </c>
      <c r="CY25" s="49" t="str">
        <f>PN!$BJ100</f>
        <v>&lt; 0,1</v>
      </c>
      <c r="CZ25" s="49" t="str">
        <f>PN!$BJ101</f>
        <v>-</v>
      </c>
      <c r="DA25" s="49" t="str">
        <f>PN!$BJ102</f>
        <v>&lt;0,1</v>
      </c>
      <c r="DB25" s="49" t="str">
        <f>PN!$BJ103</f>
        <v>&lt;0,1</v>
      </c>
      <c r="DC25" s="49">
        <f>PN!$BJ104</f>
        <v>0.26</v>
      </c>
      <c r="DD25" s="49" t="str">
        <f>PN!$BJ105</f>
        <v>-</v>
      </c>
      <c r="DE25" s="49">
        <f>PN!$BJ106</f>
        <v>0.79</v>
      </c>
      <c r="DF25" s="49">
        <f>PN!$BJ107</f>
        <v>0.98</v>
      </c>
      <c r="DG25" s="49" t="str">
        <f>PN!$BJ108</f>
        <v>&lt; 0,1</v>
      </c>
      <c r="DH25" s="49">
        <f>PN!$BJ109</f>
        <v>0.1</v>
      </c>
      <c r="DI25" s="49">
        <f>PN!$BJ110</f>
        <v>0.1</v>
      </c>
      <c r="DJ25" s="49">
        <f>PN!$BJ111</f>
        <v>0.14000000000000001</v>
      </c>
      <c r="DK25" s="49">
        <f>PN!$BJ112</f>
        <v>0.56000000000000005</v>
      </c>
      <c r="DL25" s="49" t="str">
        <f>PN!$BJ113</f>
        <v>-</v>
      </c>
      <c r="DM25" s="49">
        <f>PN!$BJ114</f>
        <v>0.28999999999999998</v>
      </c>
      <c r="DN25" s="49">
        <f>PN!$BJ115</f>
        <v>1.08</v>
      </c>
      <c r="DO25" s="49">
        <f>PN!$BJ116</f>
        <v>1.6</v>
      </c>
      <c r="DP25" s="49">
        <f>PN!$BJ117</f>
        <v>0.97</v>
      </c>
      <c r="DQ25" s="49" t="str">
        <f>PN!$BJ118</f>
        <v>&lt;0,1</v>
      </c>
      <c r="DR25" s="49">
        <f>PN!$BJ119</f>
        <v>0.57999999999999996</v>
      </c>
      <c r="DS25" s="49" t="str">
        <f>PN!$BJ120</f>
        <v>&lt; 0,1</v>
      </c>
      <c r="DT25" s="49">
        <f>PN!$BJ121</f>
        <v>5.28</v>
      </c>
      <c r="DU25" s="49" t="str">
        <f>PN!$BJ122</f>
        <v>-</v>
      </c>
      <c r="DV25" s="49">
        <f>PN!$BJ123</f>
        <v>9.91</v>
      </c>
    </row>
    <row r="26" spans="1:127" x14ac:dyDescent="0.2">
      <c r="B26" s="10"/>
    </row>
    <row r="27" spans="1:127" x14ac:dyDescent="0.2">
      <c r="A27" s="8" t="s">
        <v>166</v>
      </c>
    </row>
    <row r="29" spans="1:127" x14ac:dyDescent="0.2">
      <c r="A29" s="8" t="s">
        <v>145</v>
      </c>
      <c r="B29" s="52" t="s">
        <v>146</v>
      </c>
      <c r="C29" s="52" t="s">
        <v>147</v>
      </c>
      <c r="D29" s="28" t="s">
        <v>148</v>
      </c>
    </row>
    <row r="30" spans="1:127" x14ac:dyDescent="0.2">
      <c r="B30" s="52"/>
      <c r="C30" s="52"/>
      <c r="D30" s="52" t="s">
        <v>149</v>
      </c>
    </row>
    <row r="31" spans="1:127" x14ac:dyDescent="0.2">
      <c r="A31" s="8" t="s">
        <v>167</v>
      </c>
      <c r="B31" s="18" t="s">
        <v>168</v>
      </c>
      <c r="C31" s="10" t="s">
        <v>169</v>
      </c>
      <c r="D31" s="10">
        <v>2</v>
      </c>
      <c r="E31" s="27" t="s">
        <v>67</v>
      </c>
      <c r="F31" s="27" t="s">
        <v>67</v>
      </c>
      <c r="G31" s="27" t="s">
        <v>67</v>
      </c>
      <c r="H31" s="27" t="s">
        <v>67</v>
      </c>
      <c r="I31" s="27" t="s">
        <v>67</v>
      </c>
      <c r="J31" s="27" t="s">
        <v>67</v>
      </c>
      <c r="K31" s="27" t="s">
        <v>67</v>
      </c>
      <c r="L31" s="27" t="s">
        <v>67</v>
      </c>
      <c r="M31" s="27" t="s">
        <v>67</v>
      </c>
      <c r="N31" s="27" t="s">
        <v>67</v>
      </c>
      <c r="O31" s="27" t="s">
        <v>67</v>
      </c>
      <c r="P31" s="27" t="s">
        <v>67</v>
      </c>
      <c r="Q31" s="27" t="s">
        <v>67</v>
      </c>
      <c r="R31" s="27" t="s">
        <v>67</v>
      </c>
      <c r="S31" s="27" t="s">
        <v>67</v>
      </c>
      <c r="T31" s="27" t="s">
        <v>67</v>
      </c>
      <c r="U31" s="27" t="s">
        <v>67</v>
      </c>
      <c r="V31" s="27" t="s">
        <v>67</v>
      </c>
      <c r="W31" s="27" t="s">
        <v>67</v>
      </c>
      <c r="X31" s="27" t="s">
        <v>67</v>
      </c>
      <c r="Y31" s="27" t="s">
        <v>67</v>
      </c>
      <c r="Z31" s="27" t="s">
        <v>67</v>
      </c>
      <c r="AA31" s="27" t="s">
        <v>67</v>
      </c>
      <c r="AB31" s="27" t="s">
        <v>67</v>
      </c>
      <c r="AC31" s="27" t="s">
        <v>67</v>
      </c>
      <c r="AD31" s="27" t="s">
        <v>67</v>
      </c>
      <c r="AE31" s="27" t="s">
        <v>67</v>
      </c>
      <c r="AF31" s="27" t="s">
        <v>67</v>
      </c>
      <c r="AG31" s="27" t="s">
        <v>67</v>
      </c>
      <c r="AH31" s="27" t="s">
        <v>67</v>
      </c>
      <c r="AI31" s="27" t="s">
        <v>67</v>
      </c>
      <c r="AJ31" s="27" t="s">
        <v>67</v>
      </c>
      <c r="AK31" s="27" t="s">
        <v>67</v>
      </c>
      <c r="AL31" s="27" t="s">
        <v>67</v>
      </c>
      <c r="AM31" s="27" t="s">
        <v>67</v>
      </c>
      <c r="AN31" s="27" t="s">
        <v>67</v>
      </c>
      <c r="AO31" s="27" t="s">
        <v>67</v>
      </c>
      <c r="AP31" s="27" t="s">
        <v>67</v>
      </c>
      <c r="AQ31" s="27" t="s">
        <v>67</v>
      </c>
      <c r="AR31" s="27" t="s">
        <v>67</v>
      </c>
      <c r="AS31" s="27" t="s">
        <v>67</v>
      </c>
      <c r="AT31" s="27" t="s">
        <v>67</v>
      </c>
      <c r="AU31" s="27" t="s">
        <v>67</v>
      </c>
      <c r="AV31" s="27" t="s">
        <v>67</v>
      </c>
      <c r="AW31" s="27" t="s">
        <v>67</v>
      </c>
      <c r="AX31" s="27" t="s">
        <v>67</v>
      </c>
      <c r="AY31" s="27" t="s">
        <v>67</v>
      </c>
      <c r="AZ31" s="27" t="s">
        <v>67</v>
      </c>
      <c r="BA31" s="27" t="s">
        <v>67</v>
      </c>
      <c r="BB31" s="27" t="s">
        <v>67</v>
      </c>
      <c r="BC31" s="27" t="s">
        <v>67</v>
      </c>
      <c r="BD31" s="27" t="s">
        <v>67</v>
      </c>
      <c r="BE31" s="27" t="s">
        <v>67</v>
      </c>
      <c r="BF31" s="27" t="s">
        <v>67</v>
      </c>
      <c r="BG31" s="27" t="s">
        <v>67</v>
      </c>
      <c r="BH31" s="27" t="s">
        <v>67</v>
      </c>
      <c r="BI31" s="27" t="s">
        <v>67</v>
      </c>
      <c r="BJ31" s="27" t="s">
        <v>67</v>
      </c>
      <c r="BK31" s="27" t="s">
        <v>67</v>
      </c>
      <c r="BL31" s="27" t="s">
        <v>67</v>
      </c>
      <c r="BM31" s="27" t="s">
        <v>67</v>
      </c>
      <c r="BN31" s="27" t="s">
        <v>67</v>
      </c>
      <c r="BO31" s="27" t="s">
        <v>67</v>
      </c>
      <c r="BP31" s="27" t="s">
        <v>67</v>
      </c>
      <c r="BQ31" s="27" t="s">
        <v>67</v>
      </c>
      <c r="BR31" s="27" t="s">
        <v>67</v>
      </c>
      <c r="BS31" s="27" t="s">
        <v>67</v>
      </c>
      <c r="BT31" s="27" t="s">
        <v>67</v>
      </c>
      <c r="BU31" s="27" t="s">
        <v>67</v>
      </c>
      <c r="BV31" s="27" t="s">
        <v>67</v>
      </c>
      <c r="BW31" s="27" t="s">
        <v>67</v>
      </c>
      <c r="BX31" s="27" t="s">
        <v>67</v>
      </c>
      <c r="BY31" s="27" t="s">
        <v>67</v>
      </c>
      <c r="BZ31" s="27" t="s">
        <v>67</v>
      </c>
      <c r="CA31" s="27" t="s">
        <v>67</v>
      </c>
      <c r="CB31" s="27" t="s">
        <v>67</v>
      </c>
      <c r="CC31" s="27" t="s">
        <v>67</v>
      </c>
      <c r="CD31" s="27" t="s">
        <v>67</v>
      </c>
      <c r="CE31" s="27" t="s">
        <v>67</v>
      </c>
      <c r="CF31" s="27" t="s">
        <v>67</v>
      </c>
      <c r="CG31" s="27" t="s">
        <v>67</v>
      </c>
      <c r="CH31" s="27" t="s">
        <v>67</v>
      </c>
      <c r="CI31" s="27" t="s">
        <v>67</v>
      </c>
      <c r="CJ31" s="27" t="s">
        <v>67</v>
      </c>
      <c r="CK31" s="27" t="s">
        <v>67</v>
      </c>
      <c r="CL31" s="27" t="s">
        <v>67</v>
      </c>
      <c r="CM31" s="27" t="s">
        <v>67</v>
      </c>
      <c r="CN31" s="27" t="s">
        <v>67</v>
      </c>
      <c r="CO31" s="27" t="s">
        <v>67</v>
      </c>
      <c r="CP31" s="27" t="s">
        <v>67</v>
      </c>
      <c r="CQ31" s="27" t="s">
        <v>67</v>
      </c>
      <c r="CR31" s="27" t="s">
        <v>67</v>
      </c>
      <c r="CS31" s="27" t="s">
        <v>67</v>
      </c>
      <c r="CT31" s="27" t="s">
        <v>67</v>
      </c>
      <c r="CU31" s="27" t="s">
        <v>67</v>
      </c>
      <c r="CV31" s="27" t="s">
        <v>67</v>
      </c>
      <c r="CW31" s="27" t="s">
        <v>67</v>
      </c>
      <c r="CX31" s="27" t="s">
        <v>67</v>
      </c>
      <c r="CY31" s="27" t="s">
        <v>67</v>
      </c>
      <c r="CZ31" s="27" t="s">
        <v>67</v>
      </c>
      <c r="DA31" s="27" t="s">
        <v>67</v>
      </c>
      <c r="DB31" s="27" t="s">
        <v>67</v>
      </c>
      <c r="DC31" s="27" t="s">
        <v>67</v>
      </c>
      <c r="DD31" s="27" t="s">
        <v>67</v>
      </c>
      <c r="DE31" s="27" t="s">
        <v>67</v>
      </c>
      <c r="DF31" s="27" t="s">
        <v>67</v>
      </c>
      <c r="DG31" s="27" t="s">
        <v>67</v>
      </c>
      <c r="DH31" s="27" t="s">
        <v>67</v>
      </c>
      <c r="DI31" s="27" t="s">
        <v>67</v>
      </c>
      <c r="DJ31" s="27" t="s">
        <v>67</v>
      </c>
      <c r="DK31" s="27" t="s">
        <v>67</v>
      </c>
      <c r="DL31" s="27" t="s">
        <v>67</v>
      </c>
      <c r="DM31" s="27" t="s">
        <v>67</v>
      </c>
      <c r="DN31" s="27" t="s">
        <v>67</v>
      </c>
      <c r="DO31" s="27" t="s">
        <v>67</v>
      </c>
      <c r="DP31" s="27" t="s">
        <v>67</v>
      </c>
      <c r="DQ31" s="27" t="s">
        <v>67</v>
      </c>
      <c r="DR31" s="27" t="s">
        <v>67</v>
      </c>
      <c r="DS31" s="27" t="s">
        <v>67</v>
      </c>
      <c r="DT31" s="27" t="s">
        <v>67</v>
      </c>
      <c r="DU31" s="27" t="s">
        <v>67</v>
      </c>
      <c r="DV31" s="27" t="s">
        <v>67</v>
      </c>
    </row>
    <row r="32" spans="1:127" x14ac:dyDescent="0.2">
      <c r="B32" s="1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69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0"/>
      <c r="DT32" s="20"/>
      <c r="DU32" s="20"/>
      <c r="DV32" s="20"/>
    </row>
    <row r="33" spans="1:132" x14ac:dyDescent="0.2">
      <c r="A33" s="24" t="s">
        <v>170</v>
      </c>
      <c r="B33" s="1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6"/>
      <c r="AC33" s="26"/>
      <c r="AD33" s="26"/>
      <c r="AE33" s="26"/>
      <c r="AF33" s="20"/>
      <c r="AG33" s="20"/>
      <c r="AH33" s="20"/>
      <c r="AI33" s="26"/>
      <c r="AJ33" s="20"/>
      <c r="AK33" s="26"/>
      <c r="AL33" s="20"/>
      <c r="AM33" s="26"/>
      <c r="AN33" s="20"/>
      <c r="AO33" s="26"/>
      <c r="AP33" s="26"/>
      <c r="AQ33" s="26"/>
      <c r="AR33" s="26"/>
      <c r="AS33" s="26"/>
      <c r="AT33" s="20"/>
      <c r="AU33" s="20"/>
      <c r="AV33" s="20"/>
      <c r="AW33" s="20"/>
      <c r="AX33" s="20"/>
      <c r="AY33" s="26"/>
      <c r="AZ33" s="26"/>
      <c r="BA33" s="20"/>
      <c r="BB33" s="26"/>
      <c r="BC33" s="26"/>
      <c r="BD33" s="26"/>
      <c r="BE33" s="20"/>
      <c r="BF33" s="20"/>
      <c r="BG33" s="20"/>
      <c r="BH33" s="7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6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6"/>
      <c r="DA33" s="20"/>
      <c r="DB33" s="20"/>
      <c r="DC33" s="20"/>
      <c r="DD33" s="26"/>
      <c r="DE33" s="20"/>
      <c r="DF33" s="20"/>
      <c r="DG33" s="20"/>
      <c r="DH33" s="20"/>
      <c r="DI33" s="20"/>
      <c r="DJ33" s="20"/>
      <c r="DK33" s="20"/>
      <c r="DL33" s="26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10"/>
    </row>
    <row r="34" spans="1:132" x14ac:dyDescent="0.2">
      <c r="A34" s="8" t="s">
        <v>171</v>
      </c>
      <c r="B34" s="18" t="s">
        <v>172</v>
      </c>
      <c r="C34" s="10" t="s">
        <v>165</v>
      </c>
      <c r="D34" s="10">
        <v>0.5</v>
      </c>
      <c r="E34" s="27" t="s">
        <v>67</v>
      </c>
      <c r="F34" s="27" t="s">
        <v>67</v>
      </c>
      <c r="G34" s="27" t="s">
        <v>67</v>
      </c>
      <c r="H34" s="27" t="s">
        <v>67</v>
      </c>
      <c r="I34" s="27" t="s">
        <v>67</v>
      </c>
      <c r="J34" s="27" t="s">
        <v>67</v>
      </c>
      <c r="K34" s="27" t="s">
        <v>67</v>
      </c>
      <c r="L34" s="27" t="s">
        <v>67</v>
      </c>
      <c r="M34" s="27" t="s">
        <v>67</v>
      </c>
      <c r="N34" s="27" t="s">
        <v>67</v>
      </c>
      <c r="O34" s="27" t="s">
        <v>67</v>
      </c>
      <c r="P34" s="27" t="s">
        <v>67</v>
      </c>
      <c r="Q34" s="27" t="s">
        <v>67</v>
      </c>
      <c r="R34" s="27" t="s">
        <v>67</v>
      </c>
      <c r="S34" s="27" t="s">
        <v>67</v>
      </c>
      <c r="T34" s="27" t="s">
        <v>67</v>
      </c>
      <c r="U34" s="27" t="s">
        <v>67</v>
      </c>
      <c r="V34" s="27" t="s">
        <v>67</v>
      </c>
      <c r="W34" s="27" t="s">
        <v>67</v>
      </c>
      <c r="X34" s="27" t="s">
        <v>67</v>
      </c>
      <c r="Y34" s="27" t="s">
        <v>67</v>
      </c>
      <c r="Z34" s="27" t="s">
        <v>67</v>
      </c>
      <c r="AA34" s="27" t="s">
        <v>67</v>
      </c>
      <c r="AB34" s="27" t="s">
        <v>67</v>
      </c>
      <c r="AC34" s="27" t="s">
        <v>67</v>
      </c>
      <c r="AD34" s="27" t="s">
        <v>67</v>
      </c>
      <c r="AE34" s="27" t="s">
        <v>67</v>
      </c>
      <c r="AF34" s="27" t="s">
        <v>67</v>
      </c>
      <c r="AG34" s="27" t="s">
        <v>67</v>
      </c>
      <c r="AH34" s="27" t="s">
        <v>67</v>
      </c>
      <c r="AI34" s="27" t="s">
        <v>67</v>
      </c>
      <c r="AJ34" s="27" t="s">
        <v>67</v>
      </c>
      <c r="AK34" s="27" t="s">
        <v>67</v>
      </c>
      <c r="AL34" s="27" t="s">
        <v>67</v>
      </c>
      <c r="AM34" s="27" t="s">
        <v>67</v>
      </c>
      <c r="AN34" s="27" t="s">
        <v>67</v>
      </c>
      <c r="AO34" s="27" t="s">
        <v>67</v>
      </c>
      <c r="AP34" s="27" t="s">
        <v>67</v>
      </c>
      <c r="AQ34" s="27" t="s">
        <v>67</v>
      </c>
      <c r="AR34" s="27" t="s">
        <v>67</v>
      </c>
      <c r="AS34" s="27" t="s">
        <v>67</v>
      </c>
      <c r="AT34" s="27" t="s">
        <v>67</v>
      </c>
      <c r="AU34" s="27" t="s">
        <v>67</v>
      </c>
      <c r="AV34" s="27" t="s">
        <v>67</v>
      </c>
      <c r="AW34" s="27" t="s">
        <v>67</v>
      </c>
      <c r="AX34" s="27" t="s">
        <v>67</v>
      </c>
      <c r="AY34" s="27" t="s">
        <v>67</v>
      </c>
      <c r="AZ34" s="27" t="s">
        <v>67</v>
      </c>
      <c r="BA34" s="27" t="s">
        <v>67</v>
      </c>
      <c r="BB34" s="27" t="s">
        <v>67</v>
      </c>
      <c r="BC34" s="27" t="s">
        <v>67</v>
      </c>
      <c r="BD34" s="27" t="s">
        <v>67</v>
      </c>
      <c r="BE34" s="27" t="s">
        <v>67</v>
      </c>
      <c r="BF34" s="27" t="s">
        <v>67</v>
      </c>
      <c r="BG34" s="27" t="s">
        <v>67</v>
      </c>
      <c r="BH34" s="27" t="s">
        <v>67</v>
      </c>
      <c r="BI34" s="27" t="s">
        <v>67</v>
      </c>
      <c r="BJ34" s="27" t="s">
        <v>67</v>
      </c>
      <c r="BK34" s="27" t="s">
        <v>67</v>
      </c>
      <c r="BL34" s="27" t="s">
        <v>67</v>
      </c>
      <c r="BM34" s="27" t="s">
        <v>67</v>
      </c>
      <c r="BN34" s="27" t="s">
        <v>67</v>
      </c>
      <c r="BO34" s="27" t="s">
        <v>67</v>
      </c>
      <c r="BP34" s="27" t="s">
        <v>67</v>
      </c>
      <c r="BQ34" s="27" t="s">
        <v>67</v>
      </c>
      <c r="BR34" s="27" t="s">
        <v>67</v>
      </c>
      <c r="BS34" s="27" t="s">
        <v>67</v>
      </c>
      <c r="BT34" s="27" t="s">
        <v>67</v>
      </c>
      <c r="BU34" s="27" t="s">
        <v>67</v>
      </c>
      <c r="BV34" s="27" t="s">
        <v>67</v>
      </c>
      <c r="BW34" s="27" t="s">
        <v>67</v>
      </c>
      <c r="BX34" s="27" t="s">
        <v>67</v>
      </c>
      <c r="BY34" s="27" t="s">
        <v>67</v>
      </c>
      <c r="BZ34" s="27" t="s">
        <v>67</v>
      </c>
      <c r="CA34" s="27" t="s">
        <v>67</v>
      </c>
      <c r="CB34" s="27" t="s">
        <v>67</v>
      </c>
      <c r="CC34" s="27" t="s">
        <v>67</v>
      </c>
      <c r="CD34" s="27" t="s">
        <v>67</v>
      </c>
      <c r="CE34" s="27" t="s">
        <v>67</v>
      </c>
      <c r="CF34" s="27" t="s">
        <v>67</v>
      </c>
      <c r="CG34" s="27" t="s">
        <v>67</v>
      </c>
      <c r="CH34" s="27" t="s">
        <v>67</v>
      </c>
      <c r="CI34" s="27" t="s">
        <v>67</v>
      </c>
      <c r="CJ34" s="27" t="s">
        <v>67</v>
      </c>
      <c r="CK34" s="27" t="s">
        <v>67</v>
      </c>
      <c r="CL34" s="27" t="s">
        <v>67</v>
      </c>
      <c r="CM34" s="27" t="s">
        <v>67</v>
      </c>
      <c r="CN34" s="27" t="s">
        <v>67</v>
      </c>
      <c r="CO34" s="27" t="s">
        <v>67</v>
      </c>
      <c r="CP34" s="27" t="s">
        <v>67</v>
      </c>
      <c r="CQ34" s="27" t="s">
        <v>67</v>
      </c>
      <c r="CR34" s="27" t="s">
        <v>67</v>
      </c>
      <c r="CS34" s="27" t="s">
        <v>67</v>
      </c>
      <c r="CT34" s="27" t="s">
        <v>67</v>
      </c>
      <c r="CU34" s="27" t="s">
        <v>67</v>
      </c>
      <c r="CV34" s="27" t="s">
        <v>67</v>
      </c>
      <c r="CW34" s="27" t="s">
        <v>67</v>
      </c>
      <c r="CX34" s="27" t="s">
        <v>67</v>
      </c>
      <c r="CY34" s="27" t="s">
        <v>67</v>
      </c>
      <c r="CZ34" s="27" t="s">
        <v>67</v>
      </c>
      <c r="DA34" s="27" t="s">
        <v>67</v>
      </c>
      <c r="DB34" s="27" t="s">
        <v>67</v>
      </c>
      <c r="DC34" s="27" t="s">
        <v>67</v>
      </c>
      <c r="DD34" s="27" t="s">
        <v>67</v>
      </c>
      <c r="DE34" s="27" t="s">
        <v>67</v>
      </c>
      <c r="DF34" s="27" t="s">
        <v>67</v>
      </c>
      <c r="DG34" s="27" t="s">
        <v>67</v>
      </c>
      <c r="DH34" s="27" t="s">
        <v>67</v>
      </c>
      <c r="DI34" s="27" t="s">
        <v>67</v>
      </c>
      <c r="DJ34" s="27" t="s">
        <v>67</v>
      </c>
      <c r="DK34" s="27" t="s">
        <v>67</v>
      </c>
      <c r="DL34" s="27" t="s">
        <v>67</v>
      </c>
      <c r="DM34" s="27" t="s">
        <v>67</v>
      </c>
      <c r="DN34" s="27" t="s">
        <v>67</v>
      </c>
      <c r="DO34" s="27" t="s">
        <v>67</v>
      </c>
      <c r="DP34" s="27" t="s">
        <v>67</v>
      </c>
      <c r="DQ34" s="27" t="s">
        <v>67</v>
      </c>
      <c r="DR34" s="27" t="s">
        <v>67</v>
      </c>
      <c r="DS34" s="27" t="s">
        <v>67</v>
      </c>
      <c r="DT34" s="27" t="s">
        <v>67</v>
      </c>
      <c r="DU34" s="27" t="s">
        <v>67</v>
      </c>
      <c r="DV34" s="27" t="s">
        <v>67</v>
      </c>
    </row>
    <row r="35" spans="1:132" x14ac:dyDescent="0.2">
      <c r="A35" s="8" t="s">
        <v>173</v>
      </c>
      <c r="B35" s="18" t="s">
        <v>172</v>
      </c>
      <c r="C35" s="10" t="s">
        <v>165</v>
      </c>
      <c r="D35" s="10">
        <v>0.5</v>
      </c>
      <c r="E35" s="288">
        <v>343</v>
      </c>
      <c r="F35" s="288">
        <v>328</v>
      </c>
      <c r="G35" s="288">
        <v>99.8</v>
      </c>
      <c r="H35" s="288">
        <v>287</v>
      </c>
      <c r="I35" s="288">
        <v>485</v>
      </c>
      <c r="J35" s="288">
        <v>146</v>
      </c>
      <c r="K35" s="288">
        <v>24.5</v>
      </c>
      <c r="L35" s="288">
        <v>136</v>
      </c>
      <c r="M35" s="288">
        <v>560</v>
      </c>
      <c r="N35" s="288">
        <v>185</v>
      </c>
      <c r="O35" s="288">
        <v>192</v>
      </c>
      <c r="P35" s="288">
        <v>1010</v>
      </c>
      <c r="Q35" s="288">
        <v>194</v>
      </c>
      <c r="R35" s="288">
        <v>654</v>
      </c>
      <c r="S35" s="288">
        <v>171</v>
      </c>
      <c r="T35" s="288">
        <v>446</v>
      </c>
      <c r="U35" s="288">
        <v>254</v>
      </c>
      <c r="V35" s="288">
        <v>512</v>
      </c>
      <c r="W35" s="288">
        <v>583</v>
      </c>
      <c r="X35" s="288">
        <v>263</v>
      </c>
      <c r="Y35" s="288">
        <v>147</v>
      </c>
      <c r="Z35" s="288">
        <v>188</v>
      </c>
      <c r="AA35" s="288">
        <v>138</v>
      </c>
      <c r="AB35" s="288">
        <v>277</v>
      </c>
      <c r="AC35" s="288">
        <v>113</v>
      </c>
      <c r="AD35" s="288">
        <v>117</v>
      </c>
      <c r="AE35" s="288">
        <v>33.5</v>
      </c>
      <c r="AF35" s="288">
        <v>124</v>
      </c>
      <c r="AG35" s="288">
        <v>193</v>
      </c>
      <c r="AH35" s="288">
        <v>142</v>
      </c>
      <c r="AI35" s="288">
        <v>69.900000000000006</v>
      </c>
      <c r="AJ35" s="288">
        <v>79.900000000000006</v>
      </c>
      <c r="AK35" s="288">
        <v>159</v>
      </c>
      <c r="AL35" s="288">
        <v>106</v>
      </c>
      <c r="AM35" s="288">
        <v>266</v>
      </c>
      <c r="AN35" s="288">
        <v>80.8</v>
      </c>
      <c r="AO35" s="288">
        <v>102</v>
      </c>
      <c r="AP35" s="288">
        <v>119</v>
      </c>
      <c r="AQ35" s="288">
        <v>155</v>
      </c>
      <c r="AR35" s="288">
        <v>71.400000000000006</v>
      </c>
      <c r="AS35" s="288">
        <v>73.599999999999994</v>
      </c>
      <c r="AT35" s="288"/>
      <c r="AU35" s="288">
        <v>38.9</v>
      </c>
      <c r="AV35" s="288">
        <v>75.400000000000006</v>
      </c>
      <c r="AW35" s="288">
        <v>40.799999999999997</v>
      </c>
      <c r="AX35" s="288">
        <v>75.2</v>
      </c>
      <c r="AY35" s="288">
        <v>27.8</v>
      </c>
      <c r="AZ35" s="288">
        <v>105</v>
      </c>
      <c r="BA35" s="288">
        <v>108</v>
      </c>
      <c r="BB35" s="288">
        <v>148</v>
      </c>
      <c r="BC35" s="326" t="s">
        <v>67</v>
      </c>
      <c r="BD35" s="288">
        <v>53.9</v>
      </c>
      <c r="BE35" s="288">
        <v>241</v>
      </c>
      <c r="BF35" s="288">
        <v>81.2</v>
      </c>
      <c r="BG35" s="288">
        <v>162</v>
      </c>
      <c r="BH35" s="288">
        <v>324</v>
      </c>
      <c r="BI35" s="288">
        <v>435</v>
      </c>
      <c r="BJ35" s="288">
        <v>909</v>
      </c>
      <c r="BK35" s="288">
        <v>388</v>
      </c>
      <c r="BL35" s="288">
        <v>125</v>
      </c>
      <c r="BM35" s="288">
        <v>143</v>
      </c>
      <c r="BN35" s="288">
        <v>170</v>
      </c>
      <c r="BO35" s="288">
        <v>158</v>
      </c>
      <c r="BP35" s="288">
        <v>193</v>
      </c>
      <c r="BQ35" s="288">
        <v>9.6</v>
      </c>
      <c r="BR35" s="288">
        <v>1170</v>
      </c>
      <c r="BS35" s="288">
        <v>2600</v>
      </c>
      <c r="BT35" s="288">
        <v>2330</v>
      </c>
      <c r="BU35" s="288">
        <v>484</v>
      </c>
      <c r="BV35" s="288">
        <v>316</v>
      </c>
      <c r="BW35" s="288">
        <v>353</v>
      </c>
      <c r="BX35" s="288">
        <v>949</v>
      </c>
      <c r="BY35" s="288">
        <v>2360</v>
      </c>
      <c r="BZ35" s="288">
        <v>13.4</v>
      </c>
      <c r="CA35" s="288">
        <v>217</v>
      </c>
      <c r="CB35" s="288">
        <v>282</v>
      </c>
      <c r="CC35" s="288">
        <v>252</v>
      </c>
      <c r="CD35" s="288">
        <v>1350</v>
      </c>
      <c r="CE35" s="288">
        <v>1260</v>
      </c>
      <c r="CF35" s="288">
        <v>462</v>
      </c>
      <c r="CG35" s="288">
        <v>533</v>
      </c>
      <c r="CH35" s="288">
        <v>2290</v>
      </c>
      <c r="CI35" s="288">
        <v>2710</v>
      </c>
      <c r="CJ35" s="288">
        <v>4880</v>
      </c>
      <c r="CK35" s="288">
        <v>297</v>
      </c>
      <c r="CL35" s="288">
        <v>302</v>
      </c>
      <c r="CM35" s="288">
        <v>204</v>
      </c>
      <c r="CN35" s="288">
        <v>220</v>
      </c>
      <c r="CO35" s="326" t="s">
        <v>67</v>
      </c>
      <c r="CP35" s="288">
        <v>4610</v>
      </c>
      <c r="CQ35" s="288">
        <v>4200</v>
      </c>
      <c r="CR35" s="288">
        <v>3500</v>
      </c>
      <c r="CS35" s="288">
        <v>2640</v>
      </c>
      <c r="CT35" s="288">
        <v>1640</v>
      </c>
      <c r="CU35" s="288">
        <v>417</v>
      </c>
      <c r="CV35" s="288">
        <v>2890</v>
      </c>
      <c r="CW35" s="288">
        <v>1860</v>
      </c>
      <c r="CX35" s="288">
        <v>1610</v>
      </c>
      <c r="CY35" s="288">
        <v>1360</v>
      </c>
      <c r="CZ35" s="326" t="s">
        <v>67</v>
      </c>
      <c r="DA35" s="288">
        <v>317</v>
      </c>
      <c r="DB35" s="288">
        <v>3580</v>
      </c>
      <c r="DC35" s="288">
        <v>3300</v>
      </c>
      <c r="DD35" s="326" t="s">
        <v>67</v>
      </c>
      <c r="DE35" s="288">
        <v>3210</v>
      </c>
      <c r="DF35" s="288">
        <v>2970</v>
      </c>
      <c r="DG35" s="288">
        <v>4290</v>
      </c>
      <c r="DH35" s="288">
        <v>2970</v>
      </c>
      <c r="DI35" s="288">
        <v>2650</v>
      </c>
      <c r="DJ35" s="288">
        <v>4360</v>
      </c>
      <c r="DK35" s="288">
        <v>10000</v>
      </c>
      <c r="DL35" s="326" t="s">
        <v>67</v>
      </c>
      <c r="DM35" s="288">
        <v>2890</v>
      </c>
      <c r="DN35" s="288">
        <v>6410</v>
      </c>
      <c r="DO35" s="288">
        <v>12300</v>
      </c>
      <c r="DP35" s="288">
        <v>11900</v>
      </c>
      <c r="DQ35" s="288">
        <v>14500</v>
      </c>
      <c r="DR35" s="288">
        <v>2670</v>
      </c>
      <c r="DS35" s="288">
        <v>2890</v>
      </c>
      <c r="DT35" s="288">
        <v>318</v>
      </c>
      <c r="DU35" s="288" t="s">
        <v>455</v>
      </c>
      <c r="DV35" s="288">
        <v>118</v>
      </c>
    </row>
    <row r="36" spans="1:132" x14ac:dyDescent="0.2">
      <c r="A36" s="8" t="s">
        <v>174</v>
      </c>
      <c r="B36" s="18" t="s">
        <v>175</v>
      </c>
      <c r="C36" s="10" t="s">
        <v>165</v>
      </c>
      <c r="D36" s="10">
        <v>0.01</v>
      </c>
      <c r="E36" s="27" t="s">
        <v>67</v>
      </c>
      <c r="F36" s="27" t="s">
        <v>67</v>
      </c>
      <c r="G36" s="27" t="s">
        <v>67</v>
      </c>
      <c r="H36" s="27" t="s">
        <v>67</v>
      </c>
      <c r="I36" s="27" t="s">
        <v>67</v>
      </c>
      <c r="J36" s="27" t="s">
        <v>67</v>
      </c>
      <c r="K36" s="27" t="s">
        <v>67</v>
      </c>
      <c r="L36" s="27" t="s">
        <v>67</v>
      </c>
      <c r="M36" s="27" t="s">
        <v>67</v>
      </c>
      <c r="N36" s="27" t="s">
        <v>67</v>
      </c>
      <c r="O36" s="27" t="s">
        <v>67</v>
      </c>
      <c r="P36" s="27" t="s">
        <v>67</v>
      </c>
      <c r="Q36" s="27" t="s">
        <v>67</v>
      </c>
      <c r="R36" s="27" t="s">
        <v>67</v>
      </c>
      <c r="S36" s="27" t="s">
        <v>67</v>
      </c>
      <c r="T36" s="27" t="s">
        <v>67</v>
      </c>
      <c r="U36" s="27" t="s">
        <v>67</v>
      </c>
      <c r="V36" s="27" t="s">
        <v>67</v>
      </c>
      <c r="W36" s="27" t="s">
        <v>67</v>
      </c>
      <c r="X36" s="27" t="s">
        <v>67</v>
      </c>
      <c r="Y36" s="27" t="s">
        <v>67</v>
      </c>
      <c r="Z36" s="27" t="s">
        <v>67</v>
      </c>
      <c r="AA36" s="27" t="s">
        <v>67</v>
      </c>
      <c r="AB36" s="27" t="s">
        <v>67</v>
      </c>
      <c r="AC36" s="27" t="s">
        <v>67</v>
      </c>
      <c r="AD36" s="27" t="s">
        <v>67</v>
      </c>
      <c r="AE36" s="27" t="s">
        <v>67</v>
      </c>
      <c r="AF36" s="27" t="s">
        <v>67</v>
      </c>
      <c r="AG36" s="27" t="s">
        <v>67</v>
      </c>
      <c r="AH36" s="27" t="s">
        <v>67</v>
      </c>
      <c r="AI36" s="27" t="s">
        <v>67</v>
      </c>
      <c r="AJ36" s="27" t="s">
        <v>67</v>
      </c>
      <c r="AK36" s="27" t="s">
        <v>67</v>
      </c>
      <c r="AL36" s="27" t="s">
        <v>67</v>
      </c>
      <c r="AM36" s="27" t="s">
        <v>67</v>
      </c>
      <c r="AN36" s="27" t="s">
        <v>67</v>
      </c>
      <c r="AO36" s="27" t="s">
        <v>67</v>
      </c>
      <c r="AP36" s="27" t="s">
        <v>67</v>
      </c>
      <c r="AQ36" s="27" t="s">
        <v>67</v>
      </c>
      <c r="AR36" s="27" t="s">
        <v>67</v>
      </c>
      <c r="AS36" s="27" t="s">
        <v>67</v>
      </c>
      <c r="AT36" s="27" t="s">
        <v>67</v>
      </c>
      <c r="AU36" s="27" t="s">
        <v>67</v>
      </c>
      <c r="AV36" s="27" t="s">
        <v>67</v>
      </c>
      <c r="AW36" s="27" t="s">
        <v>67</v>
      </c>
      <c r="AX36" s="27" t="s">
        <v>67</v>
      </c>
      <c r="AY36" s="27" t="s">
        <v>67</v>
      </c>
      <c r="AZ36" s="27" t="s">
        <v>67</v>
      </c>
      <c r="BA36" s="27" t="s">
        <v>67</v>
      </c>
      <c r="BB36" s="27" t="s">
        <v>67</v>
      </c>
      <c r="BC36" s="27" t="s">
        <v>67</v>
      </c>
      <c r="BD36" s="27" t="s">
        <v>67</v>
      </c>
      <c r="BE36" s="27" t="s">
        <v>67</v>
      </c>
      <c r="BF36" s="27" t="s">
        <v>67</v>
      </c>
      <c r="BG36" s="27" t="s">
        <v>67</v>
      </c>
      <c r="BH36" s="27" t="s">
        <v>67</v>
      </c>
      <c r="BI36" s="27" t="s">
        <v>67</v>
      </c>
      <c r="BJ36" s="27" t="s">
        <v>67</v>
      </c>
      <c r="BK36" s="27" t="s">
        <v>67</v>
      </c>
      <c r="BL36" s="27" t="s">
        <v>67</v>
      </c>
      <c r="BM36" s="27" t="s">
        <v>67</v>
      </c>
      <c r="BN36" s="27" t="s">
        <v>67</v>
      </c>
      <c r="BO36" s="27" t="s">
        <v>67</v>
      </c>
      <c r="BP36" s="27" t="s">
        <v>67</v>
      </c>
      <c r="BQ36" s="27" t="s">
        <v>67</v>
      </c>
      <c r="BR36" s="27" t="s">
        <v>67</v>
      </c>
      <c r="BS36" s="27" t="s">
        <v>67</v>
      </c>
      <c r="BT36" s="27" t="s">
        <v>67</v>
      </c>
      <c r="BU36" s="27" t="s">
        <v>67</v>
      </c>
      <c r="BV36" s="27" t="s">
        <v>67</v>
      </c>
      <c r="BW36" s="27" t="s">
        <v>67</v>
      </c>
      <c r="BX36" s="27" t="s">
        <v>67</v>
      </c>
      <c r="BY36" s="27" t="s">
        <v>67</v>
      </c>
      <c r="BZ36" s="27" t="s">
        <v>67</v>
      </c>
      <c r="CA36" s="27" t="s">
        <v>67</v>
      </c>
      <c r="CB36" s="27" t="s">
        <v>67</v>
      </c>
      <c r="CC36" s="27" t="s">
        <v>67</v>
      </c>
      <c r="CD36" s="27" t="s">
        <v>67</v>
      </c>
      <c r="CE36" s="27" t="s">
        <v>67</v>
      </c>
      <c r="CF36" s="27" t="s">
        <v>67</v>
      </c>
      <c r="CG36" s="27" t="s">
        <v>67</v>
      </c>
      <c r="CH36" s="27" t="s">
        <v>67</v>
      </c>
      <c r="CI36" s="27" t="s">
        <v>67</v>
      </c>
      <c r="CJ36" s="27" t="s">
        <v>67</v>
      </c>
      <c r="CK36" s="27" t="s">
        <v>67</v>
      </c>
      <c r="CL36" s="27" t="s">
        <v>67</v>
      </c>
      <c r="CM36" s="27" t="s">
        <v>67</v>
      </c>
      <c r="CN36" s="27" t="s">
        <v>67</v>
      </c>
      <c r="CO36" s="27" t="s">
        <v>67</v>
      </c>
      <c r="CP36" s="27" t="s">
        <v>67</v>
      </c>
      <c r="CQ36" s="27" t="s">
        <v>67</v>
      </c>
      <c r="CR36" s="27" t="s">
        <v>67</v>
      </c>
      <c r="CS36" s="27" t="s">
        <v>67</v>
      </c>
      <c r="CT36" s="27" t="s">
        <v>67</v>
      </c>
      <c r="CU36" s="27" t="s">
        <v>67</v>
      </c>
      <c r="CV36" s="27" t="s">
        <v>67</v>
      </c>
      <c r="CW36" s="27" t="s">
        <v>67</v>
      </c>
      <c r="CX36" s="27" t="s">
        <v>67</v>
      </c>
      <c r="CY36" s="27" t="s">
        <v>67</v>
      </c>
      <c r="CZ36" s="27" t="s">
        <v>67</v>
      </c>
      <c r="DA36" s="27" t="s">
        <v>67</v>
      </c>
      <c r="DB36" s="27" t="s">
        <v>67</v>
      </c>
      <c r="DC36" s="27" t="s">
        <v>67</v>
      </c>
      <c r="DD36" s="27" t="s">
        <v>67</v>
      </c>
      <c r="DE36" s="27" t="s">
        <v>67</v>
      </c>
      <c r="DF36" s="27" t="s">
        <v>67</v>
      </c>
      <c r="DG36" s="27" t="s">
        <v>67</v>
      </c>
      <c r="DH36" s="27" t="s">
        <v>67</v>
      </c>
      <c r="DI36" s="27" t="s">
        <v>67</v>
      </c>
      <c r="DJ36" s="27" t="s">
        <v>67</v>
      </c>
      <c r="DK36" s="27" t="s">
        <v>67</v>
      </c>
      <c r="DL36" s="27" t="s">
        <v>67</v>
      </c>
      <c r="DM36" s="27" t="s">
        <v>67</v>
      </c>
      <c r="DN36" s="27" t="s">
        <v>67</v>
      </c>
      <c r="DO36" s="27" t="s">
        <v>67</v>
      </c>
      <c r="DP36" s="27" t="s">
        <v>67</v>
      </c>
      <c r="DQ36" s="27" t="s">
        <v>67</v>
      </c>
      <c r="DR36" s="27" t="s">
        <v>67</v>
      </c>
      <c r="DS36" s="27" t="s">
        <v>67</v>
      </c>
      <c r="DT36" s="27" t="s">
        <v>67</v>
      </c>
      <c r="DU36" s="27" t="s">
        <v>67</v>
      </c>
      <c r="DV36" s="27" t="s">
        <v>67</v>
      </c>
    </row>
    <row r="37" spans="1:132" x14ac:dyDescent="0.2">
      <c r="A37" s="8" t="s">
        <v>176</v>
      </c>
      <c r="B37" s="18" t="s">
        <v>177</v>
      </c>
      <c r="C37" s="10" t="s">
        <v>165</v>
      </c>
      <c r="D37" s="10">
        <v>0.01</v>
      </c>
      <c r="E37" s="27" t="s">
        <v>67</v>
      </c>
      <c r="F37" s="27" t="s">
        <v>67</v>
      </c>
      <c r="G37" s="27" t="s">
        <v>67</v>
      </c>
      <c r="H37" s="27" t="s">
        <v>67</v>
      </c>
      <c r="I37" s="27" t="s">
        <v>67</v>
      </c>
      <c r="J37" s="27" t="s">
        <v>67</v>
      </c>
      <c r="K37" s="27" t="s">
        <v>67</v>
      </c>
      <c r="L37" s="27" t="s">
        <v>67</v>
      </c>
      <c r="M37" s="27" t="s">
        <v>67</v>
      </c>
      <c r="N37" s="27" t="s">
        <v>67</v>
      </c>
      <c r="O37" s="27" t="s">
        <v>67</v>
      </c>
      <c r="P37" s="27" t="s">
        <v>67</v>
      </c>
      <c r="Q37" s="27" t="s">
        <v>67</v>
      </c>
      <c r="R37" s="27" t="s">
        <v>67</v>
      </c>
      <c r="S37" s="27" t="s">
        <v>67</v>
      </c>
      <c r="T37" s="27" t="s">
        <v>67</v>
      </c>
      <c r="U37" s="27" t="s">
        <v>67</v>
      </c>
      <c r="V37" s="27" t="s">
        <v>67</v>
      </c>
      <c r="W37" s="27" t="s">
        <v>67</v>
      </c>
      <c r="X37" s="27" t="s">
        <v>67</v>
      </c>
      <c r="Y37" s="27" t="s">
        <v>67</v>
      </c>
      <c r="Z37" s="27" t="s">
        <v>67</v>
      </c>
      <c r="AA37" s="27" t="s">
        <v>67</v>
      </c>
      <c r="AB37" s="27" t="s">
        <v>67</v>
      </c>
      <c r="AC37" s="27" t="s">
        <v>67</v>
      </c>
      <c r="AD37" s="27" t="s">
        <v>67</v>
      </c>
      <c r="AE37" s="27" t="s">
        <v>67</v>
      </c>
      <c r="AF37" s="27" t="s">
        <v>67</v>
      </c>
      <c r="AG37" s="27" t="s">
        <v>67</v>
      </c>
      <c r="AH37" s="27" t="s">
        <v>67</v>
      </c>
      <c r="AI37" s="27" t="s">
        <v>67</v>
      </c>
      <c r="AJ37" s="27" t="s">
        <v>67</v>
      </c>
      <c r="AK37" s="27" t="s">
        <v>67</v>
      </c>
      <c r="AL37" s="27" t="s">
        <v>67</v>
      </c>
      <c r="AM37" s="27" t="s">
        <v>67</v>
      </c>
      <c r="AN37" s="27" t="s">
        <v>67</v>
      </c>
      <c r="AO37" s="27" t="s">
        <v>67</v>
      </c>
      <c r="AP37" s="27" t="s">
        <v>67</v>
      </c>
      <c r="AQ37" s="27" t="s">
        <v>67</v>
      </c>
      <c r="AR37" s="27" t="s">
        <v>67</v>
      </c>
      <c r="AS37" s="27" t="s">
        <v>67</v>
      </c>
      <c r="AT37" s="27" t="s">
        <v>67</v>
      </c>
      <c r="AU37" s="27" t="s">
        <v>67</v>
      </c>
      <c r="AV37" s="27" t="s">
        <v>67</v>
      </c>
      <c r="AW37" s="27" t="s">
        <v>67</v>
      </c>
      <c r="AX37" s="27" t="s">
        <v>67</v>
      </c>
      <c r="AY37" s="27" t="s">
        <v>67</v>
      </c>
      <c r="AZ37" s="27" t="s">
        <v>67</v>
      </c>
      <c r="BA37" s="27" t="s">
        <v>67</v>
      </c>
      <c r="BB37" s="27" t="s">
        <v>67</v>
      </c>
      <c r="BC37" s="27" t="s">
        <v>67</v>
      </c>
      <c r="BD37" s="27" t="s">
        <v>67</v>
      </c>
      <c r="BE37" s="27" t="s">
        <v>67</v>
      </c>
      <c r="BF37" s="27" t="s">
        <v>67</v>
      </c>
      <c r="BG37" s="27" t="s">
        <v>67</v>
      </c>
      <c r="BH37" s="27" t="s">
        <v>67</v>
      </c>
      <c r="BI37" s="27" t="s">
        <v>67</v>
      </c>
      <c r="BJ37" s="27" t="s">
        <v>67</v>
      </c>
      <c r="BK37" s="27" t="s">
        <v>67</v>
      </c>
      <c r="BL37" s="27" t="s">
        <v>67</v>
      </c>
      <c r="BM37" s="27" t="s">
        <v>67</v>
      </c>
      <c r="BN37" s="27" t="s">
        <v>67</v>
      </c>
      <c r="BO37" s="27" t="s">
        <v>67</v>
      </c>
      <c r="BP37" s="27" t="s">
        <v>67</v>
      </c>
      <c r="BQ37" s="27" t="s">
        <v>67</v>
      </c>
      <c r="BR37" s="27" t="s">
        <v>67</v>
      </c>
      <c r="BS37" s="27" t="s">
        <v>67</v>
      </c>
      <c r="BT37" s="27" t="s">
        <v>67</v>
      </c>
      <c r="BU37" s="27" t="s">
        <v>67</v>
      </c>
      <c r="BV37" s="27" t="s">
        <v>67</v>
      </c>
      <c r="BW37" s="27" t="s">
        <v>67</v>
      </c>
      <c r="BX37" s="27" t="s">
        <v>67</v>
      </c>
      <c r="BY37" s="27" t="s">
        <v>67</v>
      </c>
      <c r="BZ37" s="27" t="s">
        <v>67</v>
      </c>
      <c r="CA37" s="27" t="s">
        <v>67</v>
      </c>
      <c r="CB37" s="27" t="s">
        <v>67</v>
      </c>
      <c r="CC37" s="27" t="s">
        <v>67</v>
      </c>
      <c r="CD37" s="27" t="s">
        <v>67</v>
      </c>
      <c r="CE37" s="27" t="s">
        <v>67</v>
      </c>
      <c r="CF37" s="27" t="s">
        <v>67</v>
      </c>
      <c r="CG37" s="27" t="s">
        <v>67</v>
      </c>
      <c r="CH37" s="27" t="s">
        <v>67</v>
      </c>
      <c r="CI37" s="27" t="s">
        <v>67</v>
      </c>
      <c r="CJ37" s="27" t="s">
        <v>67</v>
      </c>
      <c r="CK37" s="27" t="s">
        <v>67</v>
      </c>
      <c r="CL37" s="27" t="s">
        <v>67</v>
      </c>
      <c r="CM37" s="27" t="s">
        <v>67</v>
      </c>
      <c r="CN37" s="27" t="s">
        <v>67</v>
      </c>
      <c r="CO37" s="27" t="s">
        <v>67</v>
      </c>
      <c r="CP37" s="27" t="s">
        <v>67</v>
      </c>
      <c r="CQ37" s="27" t="s">
        <v>67</v>
      </c>
      <c r="CR37" s="27" t="s">
        <v>67</v>
      </c>
      <c r="CS37" s="27" t="s">
        <v>67</v>
      </c>
      <c r="CT37" s="27" t="s">
        <v>67</v>
      </c>
      <c r="CU37" s="27" t="s">
        <v>67</v>
      </c>
      <c r="CV37" s="27" t="s">
        <v>67</v>
      </c>
      <c r="CW37" s="27" t="s">
        <v>67</v>
      </c>
      <c r="CX37" s="27" t="s">
        <v>67</v>
      </c>
      <c r="CY37" s="27" t="s">
        <v>67</v>
      </c>
      <c r="CZ37" s="27" t="s">
        <v>67</v>
      </c>
      <c r="DA37" s="27" t="s">
        <v>67</v>
      </c>
      <c r="DB37" s="27" t="s">
        <v>67</v>
      </c>
      <c r="DC37" s="27" t="s">
        <v>67</v>
      </c>
      <c r="DD37" s="27" t="s">
        <v>67</v>
      </c>
      <c r="DE37" s="27" t="s">
        <v>67</v>
      </c>
      <c r="DF37" s="27" t="s">
        <v>67</v>
      </c>
      <c r="DG37" s="27" t="s">
        <v>67</v>
      </c>
      <c r="DH37" s="27" t="s">
        <v>67</v>
      </c>
      <c r="DI37" s="27" t="s">
        <v>67</v>
      </c>
      <c r="DJ37" s="27" t="s">
        <v>67</v>
      </c>
      <c r="DK37" s="27" t="s">
        <v>67</v>
      </c>
      <c r="DL37" s="27" t="s">
        <v>67</v>
      </c>
      <c r="DM37" s="27" t="s">
        <v>67</v>
      </c>
      <c r="DN37" s="27" t="s">
        <v>67</v>
      </c>
      <c r="DO37" s="27" t="s">
        <v>67</v>
      </c>
      <c r="DP37" s="27" t="s">
        <v>67</v>
      </c>
      <c r="DQ37" s="27" t="s">
        <v>67</v>
      </c>
      <c r="DR37" s="27" t="s">
        <v>67</v>
      </c>
      <c r="DS37" s="27" t="s">
        <v>67</v>
      </c>
      <c r="DT37" s="27" t="s">
        <v>67</v>
      </c>
      <c r="DU37" s="27" t="s">
        <v>67</v>
      </c>
      <c r="DV37" s="27" t="s">
        <v>67</v>
      </c>
    </row>
    <row r="38" spans="1:132" x14ac:dyDescent="0.2">
      <c r="A38" s="8" t="s">
        <v>178</v>
      </c>
      <c r="B38" s="18" t="s">
        <v>179</v>
      </c>
      <c r="C38" s="10" t="s">
        <v>165</v>
      </c>
      <c r="D38" s="10">
        <v>0.2</v>
      </c>
      <c r="E38" s="27" t="s">
        <v>67</v>
      </c>
      <c r="F38" s="27" t="s">
        <v>67</v>
      </c>
      <c r="G38" s="27" t="s">
        <v>67</v>
      </c>
      <c r="H38" s="27" t="s">
        <v>67</v>
      </c>
      <c r="I38" s="27" t="s">
        <v>67</v>
      </c>
      <c r="J38" s="27" t="s">
        <v>67</v>
      </c>
      <c r="K38" s="27" t="s">
        <v>67</v>
      </c>
      <c r="L38" s="27" t="s">
        <v>67</v>
      </c>
      <c r="M38" s="27" t="s">
        <v>67</v>
      </c>
      <c r="N38" s="27" t="s">
        <v>67</v>
      </c>
      <c r="O38" s="27" t="s">
        <v>67</v>
      </c>
      <c r="P38" s="27" t="s">
        <v>67</v>
      </c>
      <c r="Q38" s="27" t="s">
        <v>67</v>
      </c>
      <c r="R38" s="27" t="s">
        <v>67</v>
      </c>
      <c r="S38" s="27" t="s">
        <v>67</v>
      </c>
      <c r="T38" s="27" t="s">
        <v>67</v>
      </c>
      <c r="U38" s="27" t="s">
        <v>67</v>
      </c>
      <c r="V38" s="27" t="s">
        <v>67</v>
      </c>
      <c r="W38" s="27" t="s">
        <v>67</v>
      </c>
      <c r="X38" s="27" t="s">
        <v>67</v>
      </c>
      <c r="Y38" s="27" t="s">
        <v>67</v>
      </c>
      <c r="Z38" s="27" t="s">
        <v>67</v>
      </c>
      <c r="AA38" s="27" t="s">
        <v>67</v>
      </c>
      <c r="AB38" s="27" t="s">
        <v>67</v>
      </c>
      <c r="AC38" s="27" t="s">
        <v>67</v>
      </c>
      <c r="AD38" s="27" t="s">
        <v>67</v>
      </c>
      <c r="AE38" s="27" t="s">
        <v>67</v>
      </c>
      <c r="AF38" s="27" t="s">
        <v>67</v>
      </c>
      <c r="AG38" s="27" t="s">
        <v>67</v>
      </c>
      <c r="AH38" s="27" t="s">
        <v>67</v>
      </c>
      <c r="AI38" s="27" t="s">
        <v>67</v>
      </c>
      <c r="AJ38" s="27" t="s">
        <v>67</v>
      </c>
      <c r="AK38" s="27" t="s">
        <v>67</v>
      </c>
      <c r="AL38" s="27" t="s">
        <v>67</v>
      </c>
      <c r="AM38" s="27" t="s">
        <v>67</v>
      </c>
      <c r="AN38" s="27" t="s">
        <v>67</v>
      </c>
      <c r="AO38" s="27" t="s">
        <v>67</v>
      </c>
      <c r="AP38" s="27" t="s">
        <v>67</v>
      </c>
      <c r="AQ38" s="27" t="s">
        <v>67</v>
      </c>
      <c r="AR38" s="27" t="s">
        <v>67</v>
      </c>
      <c r="AS38" s="27" t="s">
        <v>67</v>
      </c>
      <c r="AT38" s="27" t="s">
        <v>67</v>
      </c>
      <c r="AU38" s="27" t="s">
        <v>67</v>
      </c>
      <c r="AV38" s="27" t="s">
        <v>67</v>
      </c>
      <c r="AW38" s="27" t="s">
        <v>67</v>
      </c>
      <c r="AX38" s="27" t="s">
        <v>67</v>
      </c>
      <c r="AY38" s="27" t="s">
        <v>67</v>
      </c>
      <c r="AZ38" s="27" t="s">
        <v>67</v>
      </c>
      <c r="BA38" s="27" t="s">
        <v>67</v>
      </c>
      <c r="BB38" s="27" t="s">
        <v>67</v>
      </c>
      <c r="BC38" s="27" t="s">
        <v>67</v>
      </c>
      <c r="BD38" s="27" t="s">
        <v>67</v>
      </c>
      <c r="BE38" s="27" t="s">
        <v>67</v>
      </c>
      <c r="BF38" s="27" t="s">
        <v>67</v>
      </c>
      <c r="BG38" s="27" t="s">
        <v>67</v>
      </c>
      <c r="BH38" s="27" t="s">
        <v>67</v>
      </c>
      <c r="BI38" s="27" t="s">
        <v>67</v>
      </c>
      <c r="BJ38" s="27" t="s">
        <v>67</v>
      </c>
      <c r="BK38" s="27" t="s">
        <v>67</v>
      </c>
      <c r="BL38" s="27" t="s">
        <v>67</v>
      </c>
      <c r="BM38" s="27" t="s">
        <v>67</v>
      </c>
      <c r="BN38" s="27" t="s">
        <v>67</v>
      </c>
      <c r="BO38" s="27" t="s">
        <v>67</v>
      </c>
      <c r="BP38" s="27" t="s">
        <v>67</v>
      </c>
      <c r="BQ38" s="27" t="s">
        <v>67</v>
      </c>
      <c r="BR38" s="27" t="s">
        <v>67</v>
      </c>
      <c r="BS38" s="27" t="s">
        <v>67</v>
      </c>
      <c r="BT38" s="27" t="s">
        <v>67</v>
      </c>
      <c r="BU38" s="27" t="s">
        <v>67</v>
      </c>
      <c r="BV38" s="27" t="s">
        <v>67</v>
      </c>
      <c r="BW38" s="27" t="s">
        <v>67</v>
      </c>
      <c r="BX38" s="27" t="s">
        <v>67</v>
      </c>
      <c r="BY38" s="27" t="s">
        <v>67</v>
      </c>
      <c r="BZ38" s="27" t="s">
        <v>67</v>
      </c>
      <c r="CA38" s="27" t="s">
        <v>67</v>
      </c>
      <c r="CB38" s="27" t="s">
        <v>67</v>
      </c>
      <c r="CC38" s="27" t="s">
        <v>67</v>
      </c>
      <c r="CD38" s="27" t="s">
        <v>67</v>
      </c>
      <c r="CE38" s="27" t="s">
        <v>67</v>
      </c>
      <c r="CF38" s="27" t="s">
        <v>67</v>
      </c>
      <c r="CG38" s="27" t="s">
        <v>67</v>
      </c>
      <c r="CH38" s="27" t="s">
        <v>67</v>
      </c>
      <c r="CI38" s="27" t="s">
        <v>67</v>
      </c>
      <c r="CJ38" s="27" t="s">
        <v>67</v>
      </c>
      <c r="CK38" s="27" t="s">
        <v>67</v>
      </c>
      <c r="CL38" s="27" t="s">
        <v>67</v>
      </c>
      <c r="CM38" s="27" t="s">
        <v>67</v>
      </c>
      <c r="CN38" s="27" t="s">
        <v>67</v>
      </c>
      <c r="CO38" s="27" t="s">
        <v>67</v>
      </c>
      <c r="CP38" s="27" t="s">
        <v>67</v>
      </c>
      <c r="CQ38" s="27" t="s">
        <v>67</v>
      </c>
      <c r="CR38" s="27" t="s">
        <v>67</v>
      </c>
      <c r="CS38" s="27" t="s">
        <v>67</v>
      </c>
      <c r="CT38" s="27" t="s">
        <v>67</v>
      </c>
      <c r="CU38" s="27" t="s">
        <v>67</v>
      </c>
      <c r="CV38" s="27" t="s">
        <v>67</v>
      </c>
      <c r="CW38" s="27" t="s">
        <v>67</v>
      </c>
      <c r="CX38" s="27" t="s">
        <v>67</v>
      </c>
      <c r="CY38" s="27" t="s">
        <v>67</v>
      </c>
      <c r="CZ38" s="27" t="s">
        <v>67</v>
      </c>
      <c r="DA38" s="27" t="s">
        <v>67</v>
      </c>
      <c r="DB38" s="27" t="s">
        <v>67</v>
      </c>
      <c r="DC38" s="27" t="s">
        <v>67</v>
      </c>
      <c r="DD38" s="27" t="s">
        <v>67</v>
      </c>
      <c r="DE38" s="27" t="s">
        <v>67</v>
      </c>
      <c r="DF38" s="27" t="s">
        <v>67</v>
      </c>
      <c r="DG38" s="27" t="s">
        <v>67</v>
      </c>
      <c r="DH38" s="27" t="s">
        <v>67</v>
      </c>
      <c r="DI38" s="27" t="s">
        <v>67</v>
      </c>
      <c r="DJ38" s="27" t="s">
        <v>67</v>
      </c>
      <c r="DK38" s="27" t="s">
        <v>67</v>
      </c>
      <c r="DL38" s="27" t="s">
        <v>67</v>
      </c>
      <c r="DM38" s="27" t="s">
        <v>67</v>
      </c>
      <c r="DN38" s="27" t="s">
        <v>67</v>
      </c>
      <c r="DO38" s="27" t="s">
        <v>67</v>
      </c>
      <c r="DP38" s="27" t="s">
        <v>67</v>
      </c>
      <c r="DQ38" s="27" t="s">
        <v>67</v>
      </c>
      <c r="DR38" s="27" t="s">
        <v>67</v>
      </c>
      <c r="DS38" s="27" t="s">
        <v>67</v>
      </c>
      <c r="DT38" s="27" t="s">
        <v>67</v>
      </c>
      <c r="DU38" s="27" t="s">
        <v>67</v>
      </c>
      <c r="DV38" s="27" t="s">
        <v>67</v>
      </c>
    </row>
    <row r="39" spans="1:132" x14ac:dyDescent="0.2">
      <c r="A39" s="8" t="s">
        <v>180</v>
      </c>
      <c r="B39" s="18" t="s">
        <v>172</v>
      </c>
      <c r="C39" s="10" t="s">
        <v>165</v>
      </c>
      <c r="D39" s="10">
        <v>0.5</v>
      </c>
      <c r="E39" s="288">
        <v>34.5</v>
      </c>
      <c r="F39" s="288">
        <v>26.6</v>
      </c>
      <c r="G39" s="288">
        <v>0.6</v>
      </c>
      <c r="H39" s="288">
        <v>28.2</v>
      </c>
      <c r="I39" s="288">
        <v>47.2</v>
      </c>
      <c r="J39" s="288">
        <v>22.9</v>
      </c>
      <c r="K39" s="288">
        <v>17.2</v>
      </c>
      <c r="L39" s="288">
        <v>16.399999999999999</v>
      </c>
      <c r="M39" s="288">
        <v>62.8</v>
      </c>
      <c r="N39" s="288">
        <v>1.1000000000000001</v>
      </c>
      <c r="O39" s="288">
        <v>15.8</v>
      </c>
      <c r="P39" s="288">
        <v>1.7</v>
      </c>
      <c r="Q39" s="288">
        <v>2.8</v>
      </c>
      <c r="R39" s="288">
        <v>1.5</v>
      </c>
      <c r="S39" s="288" t="s">
        <v>455</v>
      </c>
      <c r="T39" s="288">
        <v>16.2</v>
      </c>
      <c r="U39" s="288">
        <v>76.8</v>
      </c>
      <c r="V39" s="288">
        <v>47.9</v>
      </c>
      <c r="W39" s="288">
        <v>5.9</v>
      </c>
      <c r="X39" s="288">
        <v>33.5</v>
      </c>
      <c r="Y39" s="288">
        <v>74.099999999999994</v>
      </c>
      <c r="Z39" s="288" t="s">
        <v>455</v>
      </c>
      <c r="AA39" s="288">
        <v>5.3</v>
      </c>
      <c r="AB39" s="288">
        <v>0.6</v>
      </c>
      <c r="AC39" s="288">
        <v>17.899999999999999</v>
      </c>
      <c r="AD39" s="288">
        <v>66.7</v>
      </c>
      <c r="AE39" s="288">
        <v>19.100000000000001</v>
      </c>
      <c r="AF39" s="288">
        <v>45.2</v>
      </c>
      <c r="AG39" s="288">
        <v>16</v>
      </c>
      <c r="AH39" s="288">
        <v>33.5</v>
      </c>
      <c r="AI39" s="288">
        <v>36.9</v>
      </c>
      <c r="AJ39" s="288">
        <v>113</v>
      </c>
      <c r="AK39" s="288">
        <v>69.3</v>
      </c>
      <c r="AL39" s="288">
        <v>23.6</v>
      </c>
      <c r="AM39" s="288">
        <v>55.1</v>
      </c>
      <c r="AN39" s="288">
        <v>57.2</v>
      </c>
      <c r="AO39" s="288">
        <v>13.7</v>
      </c>
      <c r="AP39" s="288">
        <v>84.8</v>
      </c>
      <c r="AQ39" s="288">
        <v>117</v>
      </c>
      <c r="AR39" s="288">
        <v>0.7</v>
      </c>
      <c r="AS39" s="288">
        <v>88.1</v>
      </c>
      <c r="AT39" s="288"/>
      <c r="AU39" s="288" t="s">
        <v>455</v>
      </c>
      <c r="AV39" s="288">
        <v>3.3</v>
      </c>
      <c r="AW39" s="288">
        <v>28</v>
      </c>
      <c r="AX39" s="288">
        <v>18</v>
      </c>
      <c r="AY39" s="288">
        <v>15.7</v>
      </c>
      <c r="AZ39" s="288">
        <v>30</v>
      </c>
      <c r="BA39" s="288">
        <v>4.0999999999999996</v>
      </c>
      <c r="BB39" s="288">
        <v>19.2</v>
      </c>
      <c r="BC39" s="326" t="s">
        <v>67</v>
      </c>
      <c r="BD39" s="288">
        <v>27</v>
      </c>
      <c r="BE39" s="288">
        <v>61.2</v>
      </c>
      <c r="BF39" s="288">
        <v>56.7</v>
      </c>
      <c r="BG39" s="288">
        <v>72.7</v>
      </c>
      <c r="BH39" s="288">
        <v>29.8</v>
      </c>
      <c r="BI39" s="288">
        <v>53.8</v>
      </c>
      <c r="BJ39" s="288">
        <v>4.8</v>
      </c>
      <c r="BK39" s="288">
        <v>0.6</v>
      </c>
      <c r="BL39" s="288">
        <v>9.6</v>
      </c>
      <c r="BM39" s="288">
        <v>24</v>
      </c>
      <c r="BN39" s="288">
        <v>0.7</v>
      </c>
      <c r="BO39" s="288">
        <v>26.3</v>
      </c>
      <c r="BP39" s="288">
        <v>12.4</v>
      </c>
      <c r="BQ39" s="288">
        <v>9.1999999999999993</v>
      </c>
      <c r="BR39" s="288" t="s">
        <v>455</v>
      </c>
      <c r="BS39" s="288">
        <v>1.1000000000000001</v>
      </c>
      <c r="BT39" s="288" t="s">
        <v>455</v>
      </c>
      <c r="BU39" s="288">
        <v>38.5</v>
      </c>
      <c r="BV39" s="288">
        <v>66.2</v>
      </c>
      <c r="BW39" s="288">
        <v>25.2</v>
      </c>
      <c r="BX39" s="288">
        <v>1.5</v>
      </c>
      <c r="BY39" s="288">
        <v>1.3</v>
      </c>
      <c r="BZ39" s="288" t="s">
        <v>455</v>
      </c>
      <c r="CA39" s="288">
        <v>19.5</v>
      </c>
      <c r="CB39" s="288">
        <v>2.2999999999999998</v>
      </c>
      <c r="CC39" s="288">
        <v>22</v>
      </c>
      <c r="CD39" s="288" t="s">
        <v>455</v>
      </c>
      <c r="CE39" s="288">
        <v>6.2</v>
      </c>
      <c r="CF39" s="288">
        <v>1.2</v>
      </c>
      <c r="CG39" s="288">
        <v>1.3</v>
      </c>
      <c r="CH39" s="288">
        <v>1.2</v>
      </c>
      <c r="CI39" s="288" t="s">
        <v>455</v>
      </c>
      <c r="CJ39" s="288" t="s">
        <v>455</v>
      </c>
      <c r="CK39" s="288">
        <v>7.2</v>
      </c>
      <c r="CL39" s="288">
        <v>24.3</v>
      </c>
      <c r="CM39" s="288">
        <v>1.2</v>
      </c>
      <c r="CN39" s="288" t="s">
        <v>455</v>
      </c>
      <c r="CO39" s="326" t="s">
        <v>67</v>
      </c>
      <c r="CP39" s="288">
        <v>0.7</v>
      </c>
      <c r="CQ39" s="288">
        <v>2.4</v>
      </c>
      <c r="CR39" s="288">
        <v>1.8</v>
      </c>
      <c r="CS39" s="288">
        <v>2.2999999999999998</v>
      </c>
      <c r="CT39" s="288" t="s">
        <v>455</v>
      </c>
      <c r="CU39" s="288" t="s">
        <v>455</v>
      </c>
      <c r="CV39" s="288">
        <v>2.2000000000000002</v>
      </c>
      <c r="CW39" s="288">
        <v>0.9</v>
      </c>
      <c r="CX39" s="288">
        <v>0.6</v>
      </c>
      <c r="CY39" s="288" t="s">
        <v>455</v>
      </c>
      <c r="CZ39" s="326" t="s">
        <v>67</v>
      </c>
      <c r="DA39" s="288">
        <v>4.8</v>
      </c>
      <c r="DB39" s="288">
        <v>5.2</v>
      </c>
      <c r="DC39" s="288" t="s">
        <v>455</v>
      </c>
      <c r="DD39" s="326" t="s">
        <v>67</v>
      </c>
      <c r="DE39" s="288" t="s">
        <v>455</v>
      </c>
      <c r="DF39" s="288">
        <v>0.8</v>
      </c>
      <c r="DG39" s="288">
        <v>1.3</v>
      </c>
      <c r="DH39" s="288">
        <v>0.7</v>
      </c>
      <c r="DI39" s="288" t="s">
        <v>455</v>
      </c>
      <c r="DJ39" s="288">
        <v>3.9</v>
      </c>
      <c r="DK39" s="288">
        <v>2.1</v>
      </c>
      <c r="DL39" s="326" t="s">
        <v>67</v>
      </c>
      <c r="DM39" s="288" t="s">
        <v>455</v>
      </c>
      <c r="DN39" s="288">
        <v>9.5</v>
      </c>
      <c r="DO39" s="288">
        <v>0.9</v>
      </c>
      <c r="DP39" s="288">
        <v>1.8</v>
      </c>
      <c r="DQ39" s="288">
        <v>17.899999999999999</v>
      </c>
      <c r="DR39" s="288" t="s">
        <v>455</v>
      </c>
      <c r="DS39" s="288">
        <v>3.2</v>
      </c>
      <c r="DT39" s="288">
        <v>63.4</v>
      </c>
      <c r="DU39" s="288" t="s">
        <v>455</v>
      </c>
      <c r="DV39" s="288" t="s">
        <v>455</v>
      </c>
    </row>
    <row r="40" spans="1:132" x14ac:dyDescent="0.2">
      <c r="A40" s="8" t="s">
        <v>181</v>
      </c>
      <c r="B40" s="18" t="s">
        <v>172</v>
      </c>
      <c r="C40" s="10" t="s">
        <v>165</v>
      </c>
      <c r="D40" s="10">
        <v>0.5</v>
      </c>
      <c r="E40" s="27" t="s">
        <v>67</v>
      </c>
      <c r="F40" s="27" t="s">
        <v>67</v>
      </c>
      <c r="G40" s="27" t="s">
        <v>67</v>
      </c>
      <c r="H40" s="27" t="s">
        <v>67</v>
      </c>
      <c r="I40" s="27" t="s">
        <v>67</v>
      </c>
      <c r="J40" s="27" t="s">
        <v>67</v>
      </c>
      <c r="K40" s="27" t="s">
        <v>67</v>
      </c>
      <c r="L40" s="27" t="s">
        <v>67</v>
      </c>
      <c r="M40" s="27" t="s">
        <v>67</v>
      </c>
      <c r="N40" s="27" t="s">
        <v>67</v>
      </c>
      <c r="O40" s="27" t="s">
        <v>67</v>
      </c>
      <c r="P40" s="27" t="s">
        <v>67</v>
      </c>
      <c r="Q40" s="27" t="s">
        <v>67</v>
      </c>
      <c r="R40" s="27" t="s">
        <v>67</v>
      </c>
      <c r="S40" s="27" t="s">
        <v>67</v>
      </c>
      <c r="T40" s="27" t="s">
        <v>67</v>
      </c>
      <c r="U40" s="27" t="s">
        <v>67</v>
      </c>
      <c r="V40" s="27" t="s">
        <v>67</v>
      </c>
      <c r="W40" s="27" t="s">
        <v>67</v>
      </c>
      <c r="X40" s="27" t="s">
        <v>67</v>
      </c>
      <c r="Y40" s="27" t="s">
        <v>67</v>
      </c>
      <c r="Z40" s="27" t="s">
        <v>67</v>
      </c>
      <c r="AA40" s="27" t="s">
        <v>67</v>
      </c>
      <c r="AB40" s="27" t="s">
        <v>67</v>
      </c>
      <c r="AC40" s="27" t="s">
        <v>67</v>
      </c>
      <c r="AD40" s="27" t="s">
        <v>67</v>
      </c>
      <c r="AE40" s="27" t="s">
        <v>67</v>
      </c>
      <c r="AF40" s="27" t="s">
        <v>67</v>
      </c>
      <c r="AG40" s="27" t="s">
        <v>67</v>
      </c>
      <c r="AH40" s="27" t="s">
        <v>67</v>
      </c>
      <c r="AI40" s="27" t="s">
        <v>67</v>
      </c>
      <c r="AJ40" s="27" t="s">
        <v>67</v>
      </c>
      <c r="AK40" s="27" t="s">
        <v>67</v>
      </c>
      <c r="AL40" s="27" t="s">
        <v>67</v>
      </c>
      <c r="AM40" s="27" t="s">
        <v>67</v>
      </c>
      <c r="AN40" s="27" t="s">
        <v>67</v>
      </c>
      <c r="AO40" s="27" t="s">
        <v>67</v>
      </c>
      <c r="AP40" s="27" t="s">
        <v>67</v>
      </c>
      <c r="AQ40" s="27" t="s">
        <v>67</v>
      </c>
      <c r="AR40" s="27" t="s">
        <v>67</v>
      </c>
      <c r="AS40" s="27" t="s">
        <v>67</v>
      </c>
      <c r="AT40" s="27" t="s">
        <v>67</v>
      </c>
      <c r="AU40" s="27" t="s">
        <v>67</v>
      </c>
      <c r="AV40" s="27" t="s">
        <v>67</v>
      </c>
      <c r="AW40" s="27" t="s">
        <v>67</v>
      </c>
      <c r="AX40" s="27" t="s">
        <v>67</v>
      </c>
      <c r="AY40" s="27" t="s">
        <v>67</v>
      </c>
      <c r="AZ40" s="27" t="s">
        <v>67</v>
      </c>
      <c r="BA40" s="27" t="s">
        <v>67</v>
      </c>
      <c r="BB40" s="27" t="s">
        <v>67</v>
      </c>
      <c r="BC40" s="326" t="s">
        <v>67</v>
      </c>
      <c r="BD40" s="27" t="s">
        <v>67</v>
      </c>
      <c r="BE40" s="27" t="s">
        <v>67</v>
      </c>
      <c r="BF40" s="27" t="s">
        <v>67</v>
      </c>
      <c r="BG40" s="27" t="s">
        <v>67</v>
      </c>
      <c r="BH40" s="27" t="s">
        <v>67</v>
      </c>
      <c r="BI40" s="27" t="s">
        <v>67</v>
      </c>
      <c r="BJ40" s="27" t="s">
        <v>67</v>
      </c>
      <c r="BK40" s="27" t="s">
        <v>67</v>
      </c>
      <c r="BL40" s="27" t="s">
        <v>67</v>
      </c>
      <c r="BM40" s="27" t="s">
        <v>67</v>
      </c>
      <c r="BN40" s="27" t="s">
        <v>67</v>
      </c>
      <c r="BO40" s="27" t="s">
        <v>67</v>
      </c>
      <c r="BP40" s="27" t="s">
        <v>67</v>
      </c>
      <c r="BQ40" s="27" t="s">
        <v>67</v>
      </c>
      <c r="BR40" s="27" t="s">
        <v>67</v>
      </c>
      <c r="BS40" s="27" t="s">
        <v>67</v>
      </c>
      <c r="BT40" s="27" t="s">
        <v>67</v>
      </c>
      <c r="BU40" s="27" t="s">
        <v>67</v>
      </c>
      <c r="BV40" s="27" t="s">
        <v>67</v>
      </c>
      <c r="BW40" s="27" t="s">
        <v>67</v>
      </c>
      <c r="BX40" s="27" t="s">
        <v>67</v>
      </c>
      <c r="BY40" s="27" t="s">
        <v>67</v>
      </c>
      <c r="BZ40" s="27" t="s">
        <v>67</v>
      </c>
      <c r="CA40" s="27" t="s">
        <v>67</v>
      </c>
      <c r="CB40" s="27" t="s">
        <v>67</v>
      </c>
      <c r="CC40" s="27" t="s">
        <v>67</v>
      </c>
      <c r="CD40" s="27" t="s">
        <v>67</v>
      </c>
      <c r="CE40" s="27" t="s">
        <v>67</v>
      </c>
      <c r="CF40" s="27" t="s">
        <v>67</v>
      </c>
      <c r="CG40" s="27" t="s">
        <v>67</v>
      </c>
      <c r="CH40" s="27" t="s">
        <v>67</v>
      </c>
      <c r="CI40" s="27" t="s">
        <v>67</v>
      </c>
      <c r="CJ40" s="27" t="s">
        <v>67</v>
      </c>
      <c r="CK40" s="27" t="s">
        <v>67</v>
      </c>
      <c r="CL40" s="27" t="s">
        <v>67</v>
      </c>
      <c r="CM40" s="27" t="s">
        <v>67</v>
      </c>
      <c r="CN40" s="27" t="s">
        <v>67</v>
      </c>
      <c r="CO40" s="326" t="s">
        <v>67</v>
      </c>
      <c r="CP40" s="27" t="s">
        <v>67</v>
      </c>
      <c r="CQ40" s="27" t="s">
        <v>67</v>
      </c>
      <c r="CR40" s="27" t="s">
        <v>67</v>
      </c>
      <c r="CS40" s="27" t="s">
        <v>67</v>
      </c>
      <c r="CT40" s="27" t="s">
        <v>67</v>
      </c>
      <c r="CU40" s="27" t="s">
        <v>67</v>
      </c>
      <c r="CV40" s="27" t="s">
        <v>67</v>
      </c>
      <c r="CW40" s="27" t="s">
        <v>67</v>
      </c>
      <c r="CX40" s="27" t="s">
        <v>67</v>
      </c>
      <c r="CY40" s="27" t="s">
        <v>67</v>
      </c>
      <c r="CZ40" s="326" t="s">
        <v>67</v>
      </c>
      <c r="DA40" s="27" t="s">
        <v>67</v>
      </c>
      <c r="DB40" s="27" t="s">
        <v>67</v>
      </c>
      <c r="DC40" s="27" t="s">
        <v>67</v>
      </c>
      <c r="DD40" s="326" t="s">
        <v>67</v>
      </c>
      <c r="DE40" s="27" t="s">
        <v>67</v>
      </c>
      <c r="DF40" s="27" t="s">
        <v>67</v>
      </c>
      <c r="DG40" s="27" t="s">
        <v>67</v>
      </c>
      <c r="DH40" s="27" t="s">
        <v>67</v>
      </c>
      <c r="DI40" s="27" t="s">
        <v>67</v>
      </c>
      <c r="DJ40" s="27" t="s">
        <v>67</v>
      </c>
      <c r="DK40" s="27" t="s">
        <v>67</v>
      </c>
      <c r="DL40" s="326" t="s">
        <v>67</v>
      </c>
      <c r="DM40" s="27" t="s">
        <v>67</v>
      </c>
      <c r="DN40" s="27" t="s">
        <v>67</v>
      </c>
      <c r="DO40" s="27" t="s">
        <v>67</v>
      </c>
      <c r="DP40" s="27" t="s">
        <v>67</v>
      </c>
      <c r="DQ40" s="27" t="s">
        <v>67</v>
      </c>
      <c r="DR40" s="27" t="s">
        <v>67</v>
      </c>
      <c r="DS40" s="27" t="s">
        <v>67</v>
      </c>
      <c r="DT40" s="27" t="s">
        <v>67</v>
      </c>
      <c r="DU40" s="27" t="s">
        <v>67</v>
      </c>
      <c r="DV40" s="27" t="s">
        <v>67</v>
      </c>
    </row>
    <row r="41" spans="1:132" x14ac:dyDescent="0.2">
      <c r="A41" s="8" t="s">
        <v>182</v>
      </c>
      <c r="B41" s="18" t="s">
        <v>172</v>
      </c>
      <c r="C41" s="10" t="s">
        <v>165</v>
      </c>
      <c r="D41" s="10">
        <v>0.1</v>
      </c>
      <c r="E41" s="288">
        <v>180</v>
      </c>
      <c r="F41" s="288">
        <v>177</v>
      </c>
      <c r="G41" s="288">
        <v>706</v>
      </c>
      <c r="H41" s="288">
        <v>232</v>
      </c>
      <c r="I41" s="288">
        <v>128</v>
      </c>
      <c r="J41" s="288">
        <v>252</v>
      </c>
      <c r="K41" s="288">
        <v>48</v>
      </c>
      <c r="L41" s="288">
        <v>204</v>
      </c>
      <c r="M41" s="288">
        <v>78</v>
      </c>
      <c r="N41" s="288">
        <v>279</v>
      </c>
      <c r="O41" s="288">
        <v>126</v>
      </c>
      <c r="P41" s="288">
        <v>453</v>
      </c>
      <c r="Q41" s="288">
        <v>272</v>
      </c>
      <c r="R41" s="288">
        <v>656</v>
      </c>
      <c r="S41" s="288">
        <v>262</v>
      </c>
      <c r="T41" s="288">
        <v>1190</v>
      </c>
      <c r="U41" s="288">
        <v>376</v>
      </c>
      <c r="V41" s="288">
        <v>101</v>
      </c>
      <c r="W41" s="288">
        <v>491</v>
      </c>
      <c r="X41" s="288">
        <v>959</v>
      </c>
      <c r="Y41" s="288">
        <v>316</v>
      </c>
      <c r="Z41" s="288">
        <v>323</v>
      </c>
      <c r="AA41" s="288">
        <v>324</v>
      </c>
      <c r="AB41" s="288">
        <v>484</v>
      </c>
      <c r="AC41" s="288">
        <v>290</v>
      </c>
      <c r="AD41" s="288">
        <v>105</v>
      </c>
      <c r="AE41" s="288">
        <v>27</v>
      </c>
      <c r="AF41" s="288">
        <v>205</v>
      </c>
      <c r="AG41" s="288">
        <v>126</v>
      </c>
      <c r="AH41" s="288">
        <v>277</v>
      </c>
      <c r="AI41" s="288">
        <v>233</v>
      </c>
      <c r="AJ41" s="288">
        <v>166</v>
      </c>
      <c r="AK41" s="288">
        <v>166</v>
      </c>
      <c r="AL41" s="288">
        <v>459</v>
      </c>
      <c r="AM41" s="288">
        <v>250</v>
      </c>
      <c r="AN41" s="288">
        <v>214</v>
      </c>
      <c r="AO41" s="288">
        <v>149</v>
      </c>
      <c r="AP41" s="288">
        <v>535</v>
      </c>
      <c r="AQ41" s="288">
        <v>216</v>
      </c>
      <c r="AR41" s="288">
        <v>590</v>
      </c>
      <c r="AS41" s="288">
        <v>295</v>
      </c>
      <c r="AT41" s="288"/>
      <c r="AU41" s="288">
        <v>1390</v>
      </c>
      <c r="AV41" s="288">
        <v>519</v>
      </c>
      <c r="AW41" s="288">
        <v>120</v>
      </c>
      <c r="AX41" s="288">
        <v>216</v>
      </c>
      <c r="AY41" s="288">
        <v>129</v>
      </c>
      <c r="AZ41" s="288">
        <v>775</v>
      </c>
      <c r="BA41" s="288">
        <v>116</v>
      </c>
      <c r="BB41" s="288">
        <v>819</v>
      </c>
      <c r="BC41" s="326" t="s">
        <v>67</v>
      </c>
      <c r="BD41" s="288">
        <v>98</v>
      </c>
      <c r="BE41" s="288">
        <v>658</v>
      </c>
      <c r="BF41" s="288">
        <v>209</v>
      </c>
      <c r="BG41" s="288">
        <v>415</v>
      </c>
      <c r="BH41" s="288">
        <v>617</v>
      </c>
      <c r="BI41" s="288">
        <v>80</v>
      </c>
      <c r="BJ41" s="288">
        <v>462</v>
      </c>
      <c r="BK41" s="288">
        <v>484</v>
      </c>
      <c r="BL41" s="288">
        <v>619</v>
      </c>
      <c r="BM41" s="288">
        <v>310</v>
      </c>
      <c r="BN41" s="288">
        <v>528</v>
      </c>
      <c r="BO41" s="288">
        <v>384</v>
      </c>
      <c r="BP41" s="288">
        <v>724</v>
      </c>
      <c r="BQ41" s="288">
        <v>503</v>
      </c>
      <c r="BR41" s="288">
        <v>1370</v>
      </c>
      <c r="BS41" s="288">
        <v>403</v>
      </c>
      <c r="BT41" s="288">
        <v>1010</v>
      </c>
      <c r="BU41" s="288">
        <v>848</v>
      </c>
      <c r="BV41" s="288">
        <v>197</v>
      </c>
      <c r="BW41" s="288">
        <v>177</v>
      </c>
      <c r="BX41" s="288">
        <v>478</v>
      </c>
      <c r="BY41" s="288">
        <v>7880</v>
      </c>
      <c r="BZ41" s="288">
        <v>53</v>
      </c>
      <c r="CA41" s="288">
        <v>172</v>
      </c>
      <c r="CB41" s="288">
        <v>1300</v>
      </c>
      <c r="CC41" s="288">
        <v>142</v>
      </c>
      <c r="CD41" s="288">
        <v>2260</v>
      </c>
      <c r="CE41" s="288">
        <v>961</v>
      </c>
      <c r="CF41" s="288">
        <v>757</v>
      </c>
      <c r="CG41" s="288">
        <v>876</v>
      </c>
      <c r="CH41" s="288">
        <v>4150</v>
      </c>
      <c r="CI41" s="288">
        <v>1660</v>
      </c>
      <c r="CJ41" s="288">
        <v>11600</v>
      </c>
      <c r="CK41" s="288">
        <v>367</v>
      </c>
      <c r="CL41" s="288">
        <v>227</v>
      </c>
      <c r="CM41" s="288">
        <v>1300</v>
      </c>
      <c r="CN41" s="288">
        <v>2270</v>
      </c>
      <c r="CO41" s="326" t="s">
        <v>67</v>
      </c>
      <c r="CP41" s="288">
        <v>1540</v>
      </c>
      <c r="CQ41" s="288">
        <v>2520</v>
      </c>
      <c r="CR41" s="288">
        <v>1840</v>
      </c>
      <c r="CS41" s="288">
        <v>1870</v>
      </c>
      <c r="CT41" s="288">
        <v>1160</v>
      </c>
      <c r="CU41" s="288">
        <v>3740</v>
      </c>
      <c r="CV41" s="288">
        <v>1790</v>
      </c>
      <c r="CW41" s="288">
        <v>2000</v>
      </c>
      <c r="CX41" s="288">
        <v>1200</v>
      </c>
      <c r="CY41" s="288">
        <v>2030</v>
      </c>
      <c r="CZ41" s="326" t="s">
        <v>67</v>
      </c>
      <c r="DA41" s="288">
        <v>243</v>
      </c>
      <c r="DB41" s="288">
        <v>7270</v>
      </c>
      <c r="DC41" s="288">
        <v>6640</v>
      </c>
      <c r="DD41" s="326" t="s">
        <v>67</v>
      </c>
      <c r="DE41" s="288">
        <v>3100</v>
      </c>
      <c r="DF41" s="288">
        <v>3260</v>
      </c>
      <c r="DG41" s="288">
        <v>6</v>
      </c>
      <c r="DH41" s="288">
        <v>235</v>
      </c>
      <c r="DI41" s="288">
        <v>129</v>
      </c>
      <c r="DJ41" s="288">
        <v>45</v>
      </c>
      <c r="DK41" s="288">
        <v>15300</v>
      </c>
      <c r="DL41" s="326" t="s">
        <v>67</v>
      </c>
      <c r="DM41" s="288">
        <v>325</v>
      </c>
      <c r="DN41" s="288">
        <v>6540</v>
      </c>
      <c r="DO41" s="288">
        <v>20600</v>
      </c>
      <c r="DP41" s="288">
        <v>19300</v>
      </c>
      <c r="DQ41" s="288">
        <v>3630</v>
      </c>
      <c r="DR41" s="288">
        <v>298</v>
      </c>
      <c r="DS41" s="288">
        <v>1780</v>
      </c>
      <c r="DT41" s="288">
        <v>212</v>
      </c>
      <c r="DU41" s="288" t="s">
        <v>440</v>
      </c>
      <c r="DV41" s="288">
        <v>19</v>
      </c>
    </row>
    <row r="42" spans="1:132" x14ac:dyDescent="0.2"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0"/>
      <c r="DA42" s="290"/>
      <c r="DB42" s="290"/>
      <c r="DC42" s="290"/>
      <c r="DD42" s="20"/>
      <c r="DE42" s="290"/>
      <c r="DF42" s="290"/>
      <c r="DG42" s="290"/>
      <c r="DH42" s="290"/>
      <c r="DI42" s="290"/>
      <c r="DJ42" s="290"/>
      <c r="DK42" s="290"/>
      <c r="DL42" s="2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10"/>
      <c r="DX42" s="10"/>
      <c r="DY42" s="10"/>
      <c r="DZ42" s="10"/>
      <c r="EA42" s="10"/>
      <c r="EB42" s="10"/>
    </row>
    <row r="43" spans="1:132" x14ac:dyDescent="0.2"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0"/>
      <c r="DA43" s="290"/>
      <c r="DB43" s="290"/>
      <c r="DC43" s="290"/>
      <c r="DD43" s="20"/>
      <c r="DE43" s="290"/>
      <c r="DF43" s="290"/>
      <c r="DG43" s="290"/>
      <c r="DH43" s="290"/>
      <c r="DI43" s="290"/>
      <c r="DJ43" s="290"/>
      <c r="DK43" s="290"/>
      <c r="DL43" s="2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10"/>
      <c r="DX43" s="10"/>
      <c r="DY43" s="10"/>
      <c r="DZ43" s="10"/>
      <c r="EA43" s="10"/>
      <c r="EB43" s="10"/>
    </row>
    <row r="44" spans="1:132" x14ac:dyDescent="0.2"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0"/>
      <c r="DA44" s="290"/>
      <c r="DB44" s="290"/>
      <c r="DC44" s="290"/>
      <c r="DD44" s="20"/>
      <c r="DE44" s="290"/>
      <c r="DF44" s="290"/>
      <c r="DG44" s="290"/>
      <c r="DH44" s="290"/>
      <c r="DI44" s="290"/>
      <c r="DJ44" s="290"/>
      <c r="DK44" s="290"/>
      <c r="DL44" s="2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10"/>
      <c r="DX44" s="10"/>
      <c r="DY44" s="10"/>
      <c r="DZ44" s="10"/>
      <c r="EA44" s="10"/>
      <c r="EB44" s="10"/>
    </row>
    <row r="45" spans="1:132" x14ac:dyDescent="0.2">
      <c r="A45" s="8" t="s">
        <v>183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0"/>
      <c r="DA45" s="290"/>
      <c r="DB45" s="290"/>
      <c r="DC45" s="290"/>
      <c r="DD45" s="20"/>
      <c r="DE45" s="290"/>
      <c r="DF45" s="290"/>
      <c r="DG45" s="290"/>
      <c r="DH45" s="290"/>
      <c r="DI45" s="290"/>
      <c r="DJ45" s="290"/>
      <c r="DK45" s="290"/>
      <c r="DL45" s="20"/>
      <c r="DM45" s="290"/>
      <c r="DN45" s="290"/>
      <c r="DO45" s="290"/>
      <c r="DP45" s="290"/>
      <c r="DQ45" s="290"/>
      <c r="DR45" s="290"/>
      <c r="DS45" s="290"/>
      <c r="DT45" s="290"/>
      <c r="DU45" s="290"/>
      <c r="DV45" s="290"/>
    </row>
    <row r="46" spans="1:132" x14ac:dyDescent="0.2">
      <c r="A46" s="8" t="s">
        <v>184</v>
      </c>
      <c r="B46" s="20" t="s">
        <v>186</v>
      </c>
      <c r="C46" s="10" t="s">
        <v>165</v>
      </c>
      <c r="D46" s="10">
        <v>1E-3</v>
      </c>
      <c r="E46" s="27" t="s">
        <v>67</v>
      </c>
      <c r="F46" s="27" t="s">
        <v>67</v>
      </c>
      <c r="G46" s="27" t="s">
        <v>67</v>
      </c>
      <c r="H46" s="27" t="s">
        <v>67</v>
      </c>
      <c r="I46" s="27" t="s">
        <v>67</v>
      </c>
      <c r="J46" s="27" t="s">
        <v>67</v>
      </c>
      <c r="K46" s="27" t="s">
        <v>67</v>
      </c>
      <c r="L46" s="27" t="s">
        <v>67</v>
      </c>
      <c r="M46" s="27" t="s">
        <v>67</v>
      </c>
      <c r="N46" s="27" t="s">
        <v>67</v>
      </c>
      <c r="O46" s="27" t="s">
        <v>67</v>
      </c>
      <c r="P46" s="27" t="s">
        <v>67</v>
      </c>
      <c r="Q46" s="27" t="s">
        <v>67</v>
      </c>
      <c r="R46" s="27" t="s">
        <v>67</v>
      </c>
      <c r="S46" s="27" t="s">
        <v>67</v>
      </c>
      <c r="T46" s="27" t="s">
        <v>67</v>
      </c>
      <c r="U46" s="27" t="s">
        <v>67</v>
      </c>
      <c r="V46" s="27" t="s">
        <v>67</v>
      </c>
      <c r="W46" s="27" t="s">
        <v>67</v>
      </c>
      <c r="X46" s="27" t="s">
        <v>67</v>
      </c>
      <c r="Y46" s="27" t="s">
        <v>67</v>
      </c>
      <c r="Z46" s="27" t="s">
        <v>67</v>
      </c>
      <c r="AA46" s="27" t="s">
        <v>67</v>
      </c>
      <c r="AB46" s="27" t="s">
        <v>67</v>
      </c>
      <c r="AC46" s="27" t="s">
        <v>67</v>
      </c>
      <c r="AD46" s="27" t="s">
        <v>67</v>
      </c>
      <c r="AE46" s="27" t="s">
        <v>67</v>
      </c>
      <c r="AF46" s="27" t="s">
        <v>67</v>
      </c>
      <c r="AG46" s="27" t="s">
        <v>67</v>
      </c>
      <c r="AH46" s="27" t="s">
        <v>67</v>
      </c>
      <c r="AI46" s="27" t="s">
        <v>67</v>
      </c>
      <c r="AJ46" s="27" t="s">
        <v>67</v>
      </c>
      <c r="AK46" s="27" t="s">
        <v>67</v>
      </c>
      <c r="AL46" s="27" t="s">
        <v>67</v>
      </c>
      <c r="AM46" s="27" t="s">
        <v>67</v>
      </c>
      <c r="AN46" s="27" t="s">
        <v>67</v>
      </c>
      <c r="AO46" s="27" t="s">
        <v>67</v>
      </c>
      <c r="AP46" s="27" t="s">
        <v>67</v>
      </c>
      <c r="AQ46" s="27" t="s">
        <v>67</v>
      </c>
      <c r="AR46" s="27" t="s">
        <v>67</v>
      </c>
      <c r="AS46" s="27" t="s">
        <v>67</v>
      </c>
      <c r="AT46" s="27" t="s">
        <v>67</v>
      </c>
      <c r="AU46" s="27" t="s">
        <v>67</v>
      </c>
      <c r="AV46" s="27" t="s">
        <v>67</v>
      </c>
      <c r="AW46" s="27" t="s">
        <v>67</v>
      </c>
      <c r="AX46" s="27" t="s">
        <v>67</v>
      </c>
      <c r="AY46" s="27" t="s">
        <v>67</v>
      </c>
      <c r="AZ46" s="27" t="s">
        <v>67</v>
      </c>
      <c r="BA46" s="27" t="s">
        <v>67</v>
      </c>
      <c r="BB46" s="27" t="s">
        <v>67</v>
      </c>
      <c r="BC46" s="326" t="s">
        <v>67</v>
      </c>
      <c r="BD46" s="27" t="s">
        <v>67</v>
      </c>
      <c r="BE46" s="27" t="s">
        <v>67</v>
      </c>
      <c r="BF46" s="27" t="s">
        <v>67</v>
      </c>
      <c r="BG46" s="27" t="s">
        <v>67</v>
      </c>
      <c r="BH46" s="27" t="s">
        <v>67</v>
      </c>
      <c r="BI46" s="27" t="s">
        <v>67</v>
      </c>
      <c r="BJ46" s="27" t="s">
        <v>67</v>
      </c>
      <c r="BK46" s="27" t="s">
        <v>67</v>
      </c>
      <c r="BL46" s="27" t="s">
        <v>67</v>
      </c>
      <c r="BM46" s="27" t="s">
        <v>67</v>
      </c>
      <c r="BN46" s="27" t="s">
        <v>67</v>
      </c>
      <c r="BO46" s="27" t="s">
        <v>67</v>
      </c>
      <c r="BP46" s="27" t="s">
        <v>67</v>
      </c>
      <c r="BQ46" s="27" t="s">
        <v>67</v>
      </c>
      <c r="BR46" s="27" t="s">
        <v>67</v>
      </c>
      <c r="BS46" s="27" t="s">
        <v>67</v>
      </c>
      <c r="BT46" s="27" t="s">
        <v>67</v>
      </c>
      <c r="BU46" s="27" t="s">
        <v>67</v>
      </c>
      <c r="BV46" s="27" t="s">
        <v>67</v>
      </c>
      <c r="BW46" s="27" t="s">
        <v>67</v>
      </c>
      <c r="BX46" s="27" t="s">
        <v>67</v>
      </c>
      <c r="BY46" s="27" t="s">
        <v>67</v>
      </c>
      <c r="BZ46" s="27" t="s">
        <v>67</v>
      </c>
      <c r="CA46" s="27" t="s">
        <v>67</v>
      </c>
      <c r="CB46" s="27" t="s">
        <v>67</v>
      </c>
      <c r="CC46" s="27" t="s">
        <v>67</v>
      </c>
      <c r="CD46" s="27" t="s">
        <v>67</v>
      </c>
      <c r="CE46" s="27" t="s">
        <v>67</v>
      </c>
      <c r="CF46" s="27" t="s">
        <v>67</v>
      </c>
      <c r="CG46" s="27" t="s">
        <v>67</v>
      </c>
      <c r="CH46" s="27" t="s">
        <v>67</v>
      </c>
      <c r="CI46" s="27" t="s">
        <v>67</v>
      </c>
      <c r="CJ46" s="27" t="s">
        <v>67</v>
      </c>
      <c r="CK46" s="27" t="s">
        <v>67</v>
      </c>
      <c r="CL46" s="27" t="s">
        <v>67</v>
      </c>
      <c r="CM46" s="27" t="s">
        <v>67</v>
      </c>
      <c r="CN46" s="27" t="s">
        <v>67</v>
      </c>
      <c r="CO46" s="326" t="s">
        <v>67</v>
      </c>
      <c r="CP46" s="27" t="s">
        <v>67</v>
      </c>
      <c r="CQ46" s="27" t="s">
        <v>67</v>
      </c>
      <c r="CR46" s="27" t="s">
        <v>67</v>
      </c>
      <c r="CS46" s="27" t="s">
        <v>67</v>
      </c>
      <c r="CT46" s="27" t="s">
        <v>67</v>
      </c>
      <c r="CU46" s="27" t="s">
        <v>67</v>
      </c>
      <c r="CV46" s="27" t="s">
        <v>67</v>
      </c>
      <c r="CW46" s="27" t="s">
        <v>67</v>
      </c>
      <c r="CX46" s="27" t="s">
        <v>67</v>
      </c>
      <c r="CY46" s="27" t="s">
        <v>67</v>
      </c>
      <c r="CZ46" s="326" t="s">
        <v>67</v>
      </c>
      <c r="DA46" s="27" t="s">
        <v>67</v>
      </c>
      <c r="DB46" s="27" t="s">
        <v>67</v>
      </c>
      <c r="DC46" s="27" t="s">
        <v>67</v>
      </c>
      <c r="DD46" s="326" t="s">
        <v>67</v>
      </c>
      <c r="DE46" s="27" t="s">
        <v>67</v>
      </c>
      <c r="DF46" s="27" t="s">
        <v>67</v>
      </c>
      <c r="DG46" s="27" t="s">
        <v>67</v>
      </c>
      <c r="DH46" s="27" t="s">
        <v>67</v>
      </c>
      <c r="DI46" s="27" t="s">
        <v>67</v>
      </c>
      <c r="DJ46" s="27" t="s">
        <v>67</v>
      </c>
      <c r="DK46" s="27" t="s">
        <v>67</v>
      </c>
      <c r="DL46" s="326" t="s">
        <v>67</v>
      </c>
      <c r="DM46" s="27" t="s">
        <v>67</v>
      </c>
      <c r="DN46" s="27" t="s">
        <v>67</v>
      </c>
      <c r="DO46" s="27" t="s">
        <v>67</v>
      </c>
      <c r="DP46" s="27" t="s">
        <v>67</v>
      </c>
      <c r="DQ46" s="27" t="s">
        <v>67</v>
      </c>
      <c r="DR46" s="27" t="s">
        <v>67</v>
      </c>
      <c r="DS46" s="27" t="s">
        <v>67</v>
      </c>
      <c r="DT46" s="27" t="s">
        <v>67</v>
      </c>
      <c r="DU46" s="27" t="s">
        <v>67</v>
      </c>
      <c r="DV46" s="27" t="s">
        <v>67</v>
      </c>
    </row>
    <row r="47" spans="1:132" x14ac:dyDescent="0.2">
      <c r="A47" s="8" t="s">
        <v>185</v>
      </c>
      <c r="B47" s="20" t="s">
        <v>186</v>
      </c>
      <c r="C47" s="10" t="s">
        <v>165</v>
      </c>
      <c r="D47" s="10">
        <v>5.0000000000000001E-3</v>
      </c>
      <c r="E47" s="27" t="s">
        <v>67</v>
      </c>
      <c r="F47" s="27" t="s">
        <v>67</v>
      </c>
      <c r="G47" s="27" t="s">
        <v>67</v>
      </c>
      <c r="H47" s="27" t="s">
        <v>67</v>
      </c>
      <c r="I47" s="27" t="s">
        <v>67</v>
      </c>
      <c r="J47" s="27" t="s">
        <v>67</v>
      </c>
      <c r="K47" s="27" t="s">
        <v>67</v>
      </c>
      <c r="L47" s="27" t="s">
        <v>67</v>
      </c>
      <c r="M47" s="27" t="s">
        <v>67</v>
      </c>
      <c r="N47" s="27" t="s">
        <v>67</v>
      </c>
      <c r="O47" s="27" t="s">
        <v>67</v>
      </c>
      <c r="P47" s="27" t="s">
        <v>67</v>
      </c>
      <c r="Q47" s="27" t="s">
        <v>67</v>
      </c>
      <c r="R47" s="27" t="s">
        <v>67</v>
      </c>
      <c r="S47" s="27" t="s">
        <v>67</v>
      </c>
      <c r="T47" s="27" t="s">
        <v>67</v>
      </c>
      <c r="U47" s="27" t="s">
        <v>67</v>
      </c>
      <c r="V47" s="27" t="s">
        <v>67</v>
      </c>
      <c r="W47" s="27" t="s">
        <v>67</v>
      </c>
      <c r="X47" s="27" t="s">
        <v>67</v>
      </c>
      <c r="Y47" s="27" t="s">
        <v>67</v>
      </c>
      <c r="Z47" s="27" t="s">
        <v>67</v>
      </c>
      <c r="AA47" s="27" t="s">
        <v>67</v>
      </c>
      <c r="AB47" s="27" t="s">
        <v>67</v>
      </c>
      <c r="AC47" s="27" t="s">
        <v>67</v>
      </c>
      <c r="AD47" s="27" t="s">
        <v>67</v>
      </c>
      <c r="AE47" s="27" t="s">
        <v>67</v>
      </c>
      <c r="AF47" s="27" t="s">
        <v>67</v>
      </c>
      <c r="AG47" s="27" t="s">
        <v>67</v>
      </c>
      <c r="AH47" s="27" t="s">
        <v>67</v>
      </c>
      <c r="AI47" s="27" t="s">
        <v>67</v>
      </c>
      <c r="AJ47" s="27" t="s">
        <v>67</v>
      </c>
      <c r="AK47" s="27" t="s">
        <v>67</v>
      </c>
      <c r="AL47" s="27" t="s">
        <v>67</v>
      </c>
      <c r="AM47" s="27" t="s">
        <v>67</v>
      </c>
      <c r="AN47" s="27" t="s">
        <v>67</v>
      </c>
      <c r="AO47" s="27" t="s">
        <v>67</v>
      </c>
      <c r="AP47" s="27" t="s">
        <v>67</v>
      </c>
      <c r="AQ47" s="27" t="s">
        <v>67</v>
      </c>
      <c r="AR47" s="27" t="s">
        <v>67</v>
      </c>
      <c r="AS47" s="27" t="s">
        <v>67</v>
      </c>
      <c r="AT47" s="27" t="s">
        <v>67</v>
      </c>
      <c r="AU47" s="27" t="s">
        <v>67</v>
      </c>
      <c r="AV47" s="27" t="s">
        <v>67</v>
      </c>
      <c r="AW47" s="27" t="s">
        <v>67</v>
      </c>
      <c r="AX47" s="27" t="s">
        <v>67</v>
      </c>
      <c r="AY47" s="27" t="s">
        <v>67</v>
      </c>
      <c r="AZ47" s="27" t="s">
        <v>67</v>
      </c>
      <c r="BA47" s="27" t="s">
        <v>67</v>
      </c>
      <c r="BB47" s="27" t="s">
        <v>67</v>
      </c>
      <c r="BC47" s="326" t="s">
        <v>67</v>
      </c>
      <c r="BD47" s="27" t="s">
        <v>67</v>
      </c>
      <c r="BE47" s="27" t="s">
        <v>67</v>
      </c>
      <c r="BF47" s="27" t="s">
        <v>67</v>
      </c>
      <c r="BG47" s="27" t="s">
        <v>67</v>
      </c>
      <c r="BH47" s="27" t="s">
        <v>67</v>
      </c>
      <c r="BI47" s="27" t="s">
        <v>67</v>
      </c>
      <c r="BJ47" s="27" t="s">
        <v>67</v>
      </c>
      <c r="BK47" s="27" t="s">
        <v>67</v>
      </c>
      <c r="BL47" s="27" t="s">
        <v>67</v>
      </c>
      <c r="BM47" s="27" t="s">
        <v>67</v>
      </c>
      <c r="BN47" s="27" t="s">
        <v>67</v>
      </c>
      <c r="BO47" s="27" t="s">
        <v>67</v>
      </c>
      <c r="BP47" s="27" t="s">
        <v>67</v>
      </c>
      <c r="BQ47" s="27" t="s">
        <v>67</v>
      </c>
      <c r="BR47" s="27" t="s">
        <v>67</v>
      </c>
      <c r="BS47" s="27" t="s">
        <v>67</v>
      </c>
      <c r="BT47" s="27" t="s">
        <v>67</v>
      </c>
      <c r="BU47" s="27" t="s">
        <v>67</v>
      </c>
      <c r="BV47" s="27" t="s">
        <v>67</v>
      </c>
      <c r="BW47" s="27" t="s">
        <v>67</v>
      </c>
      <c r="BX47" s="27" t="s">
        <v>67</v>
      </c>
      <c r="BY47" s="27" t="s">
        <v>67</v>
      </c>
      <c r="BZ47" s="27" t="s">
        <v>67</v>
      </c>
      <c r="CA47" s="27" t="s">
        <v>67</v>
      </c>
      <c r="CB47" s="27" t="s">
        <v>67</v>
      </c>
      <c r="CC47" s="27" t="s">
        <v>67</v>
      </c>
      <c r="CD47" s="27" t="s">
        <v>67</v>
      </c>
      <c r="CE47" s="27" t="s">
        <v>67</v>
      </c>
      <c r="CF47" s="27" t="s">
        <v>67</v>
      </c>
      <c r="CG47" s="27" t="s">
        <v>67</v>
      </c>
      <c r="CH47" s="27" t="s">
        <v>67</v>
      </c>
      <c r="CI47" s="27" t="s">
        <v>67</v>
      </c>
      <c r="CJ47" s="27" t="s">
        <v>67</v>
      </c>
      <c r="CK47" s="27" t="s">
        <v>67</v>
      </c>
      <c r="CL47" s="27" t="s">
        <v>67</v>
      </c>
      <c r="CM47" s="27" t="s">
        <v>67</v>
      </c>
      <c r="CN47" s="27" t="s">
        <v>67</v>
      </c>
      <c r="CO47" s="326" t="s">
        <v>67</v>
      </c>
      <c r="CP47" s="27" t="s">
        <v>67</v>
      </c>
      <c r="CQ47" s="27" t="s">
        <v>67</v>
      </c>
      <c r="CR47" s="27" t="s">
        <v>67</v>
      </c>
      <c r="CS47" s="27" t="s">
        <v>67</v>
      </c>
      <c r="CT47" s="27" t="s">
        <v>67</v>
      </c>
      <c r="CU47" s="27" t="s">
        <v>67</v>
      </c>
      <c r="CV47" s="27" t="s">
        <v>67</v>
      </c>
      <c r="CW47" s="27" t="s">
        <v>67</v>
      </c>
      <c r="CX47" s="27" t="s">
        <v>67</v>
      </c>
      <c r="CY47" s="27" t="s">
        <v>67</v>
      </c>
      <c r="CZ47" s="326" t="s">
        <v>67</v>
      </c>
      <c r="DA47" s="27" t="s">
        <v>67</v>
      </c>
      <c r="DB47" s="27" t="s">
        <v>67</v>
      </c>
      <c r="DC47" s="27" t="s">
        <v>67</v>
      </c>
      <c r="DD47" s="326" t="s">
        <v>67</v>
      </c>
      <c r="DE47" s="27" t="s">
        <v>67</v>
      </c>
      <c r="DF47" s="27" t="s">
        <v>67</v>
      </c>
      <c r="DG47" s="27" t="s">
        <v>67</v>
      </c>
      <c r="DH47" s="27" t="s">
        <v>67</v>
      </c>
      <c r="DI47" s="27" t="s">
        <v>67</v>
      </c>
      <c r="DJ47" s="27" t="s">
        <v>67</v>
      </c>
      <c r="DK47" s="27" t="s">
        <v>67</v>
      </c>
      <c r="DL47" s="326" t="s">
        <v>67</v>
      </c>
      <c r="DM47" s="27" t="s">
        <v>67</v>
      </c>
      <c r="DN47" s="27" t="s">
        <v>67</v>
      </c>
      <c r="DO47" s="27" t="s">
        <v>67</v>
      </c>
      <c r="DP47" s="27" t="s">
        <v>67</v>
      </c>
      <c r="DQ47" s="27" t="s">
        <v>67</v>
      </c>
      <c r="DR47" s="27" t="s">
        <v>67</v>
      </c>
      <c r="DS47" s="27" t="s">
        <v>67</v>
      </c>
      <c r="DT47" s="27" t="s">
        <v>67</v>
      </c>
      <c r="DU47" s="27" t="s">
        <v>67</v>
      </c>
      <c r="DV47" s="27" t="s">
        <v>67</v>
      </c>
    </row>
    <row r="48" spans="1:132" x14ac:dyDescent="0.2">
      <c r="A48" s="8" t="s">
        <v>187</v>
      </c>
      <c r="B48" s="20" t="s">
        <v>186</v>
      </c>
      <c r="C48" s="10" t="s">
        <v>165</v>
      </c>
      <c r="D48" s="10">
        <v>2.9999999999999997E-4</v>
      </c>
      <c r="E48" s="27" t="s">
        <v>67</v>
      </c>
      <c r="F48" s="27" t="s">
        <v>67</v>
      </c>
      <c r="G48" s="27" t="s">
        <v>67</v>
      </c>
      <c r="H48" s="27" t="s">
        <v>67</v>
      </c>
      <c r="I48" s="27" t="s">
        <v>67</v>
      </c>
      <c r="J48" s="27" t="s">
        <v>67</v>
      </c>
      <c r="K48" s="27" t="s">
        <v>67</v>
      </c>
      <c r="L48" s="27" t="s">
        <v>67</v>
      </c>
      <c r="M48" s="27" t="s">
        <v>67</v>
      </c>
      <c r="N48" s="27" t="s">
        <v>67</v>
      </c>
      <c r="O48" s="27" t="s">
        <v>67</v>
      </c>
      <c r="P48" s="27" t="s">
        <v>67</v>
      </c>
      <c r="Q48" s="27" t="s">
        <v>67</v>
      </c>
      <c r="R48" s="27" t="s">
        <v>67</v>
      </c>
      <c r="S48" s="27" t="s">
        <v>67</v>
      </c>
      <c r="T48" s="27" t="s">
        <v>67</v>
      </c>
      <c r="U48" s="27" t="s">
        <v>67</v>
      </c>
      <c r="V48" s="27" t="s">
        <v>67</v>
      </c>
      <c r="W48" s="27" t="s">
        <v>67</v>
      </c>
      <c r="X48" s="27" t="s">
        <v>67</v>
      </c>
      <c r="Y48" s="27" t="s">
        <v>67</v>
      </c>
      <c r="Z48" s="27" t="s">
        <v>67</v>
      </c>
      <c r="AA48" s="27" t="s">
        <v>67</v>
      </c>
      <c r="AB48" s="27" t="s">
        <v>67</v>
      </c>
      <c r="AC48" s="27" t="s">
        <v>67</v>
      </c>
      <c r="AD48" s="27" t="s">
        <v>67</v>
      </c>
      <c r="AE48" s="27" t="s">
        <v>67</v>
      </c>
      <c r="AF48" s="27" t="s">
        <v>67</v>
      </c>
      <c r="AG48" s="27" t="s">
        <v>67</v>
      </c>
      <c r="AH48" s="27" t="s">
        <v>67</v>
      </c>
      <c r="AI48" s="27" t="s">
        <v>67</v>
      </c>
      <c r="AJ48" s="27" t="s">
        <v>67</v>
      </c>
      <c r="AK48" s="27" t="s">
        <v>67</v>
      </c>
      <c r="AL48" s="27" t="s">
        <v>67</v>
      </c>
      <c r="AM48" s="27" t="s">
        <v>67</v>
      </c>
      <c r="AN48" s="27" t="s">
        <v>67</v>
      </c>
      <c r="AO48" s="27" t="s">
        <v>67</v>
      </c>
      <c r="AP48" s="27" t="s">
        <v>67</v>
      </c>
      <c r="AQ48" s="27" t="s">
        <v>67</v>
      </c>
      <c r="AR48" s="27" t="s">
        <v>67</v>
      </c>
      <c r="AS48" s="27" t="s">
        <v>67</v>
      </c>
      <c r="AT48" s="27" t="s">
        <v>67</v>
      </c>
      <c r="AU48" s="27" t="s">
        <v>67</v>
      </c>
      <c r="AV48" s="27" t="s">
        <v>67</v>
      </c>
      <c r="AW48" s="27" t="s">
        <v>67</v>
      </c>
      <c r="AX48" s="27" t="s">
        <v>67</v>
      </c>
      <c r="AY48" s="27" t="s">
        <v>67</v>
      </c>
      <c r="AZ48" s="27" t="s">
        <v>67</v>
      </c>
      <c r="BA48" s="27" t="s">
        <v>67</v>
      </c>
      <c r="BB48" s="27" t="s">
        <v>67</v>
      </c>
      <c r="BC48" s="326" t="s">
        <v>67</v>
      </c>
      <c r="BD48" s="27" t="s">
        <v>67</v>
      </c>
      <c r="BE48" s="27" t="s">
        <v>67</v>
      </c>
      <c r="BF48" s="27" t="s">
        <v>67</v>
      </c>
      <c r="BG48" s="27" t="s">
        <v>67</v>
      </c>
      <c r="BH48" s="27" t="s">
        <v>67</v>
      </c>
      <c r="BI48" s="27" t="s">
        <v>67</v>
      </c>
      <c r="BJ48" s="27" t="s">
        <v>67</v>
      </c>
      <c r="BK48" s="27" t="s">
        <v>67</v>
      </c>
      <c r="BL48" s="27" t="s">
        <v>67</v>
      </c>
      <c r="BM48" s="27" t="s">
        <v>67</v>
      </c>
      <c r="BN48" s="27" t="s">
        <v>67</v>
      </c>
      <c r="BO48" s="27" t="s">
        <v>67</v>
      </c>
      <c r="BP48" s="27" t="s">
        <v>67</v>
      </c>
      <c r="BQ48" s="27" t="s">
        <v>67</v>
      </c>
      <c r="BR48" s="27" t="s">
        <v>67</v>
      </c>
      <c r="BS48" s="27" t="s">
        <v>67</v>
      </c>
      <c r="BT48" s="27" t="s">
        <v>67</v>
      </c>
      <c r="BU48" s="27" t="s">
        <v>67</v>
      </c>
      <c r="BV48" s="27" t="s">
        <v>67</v>
      </c>
      <c r="BW48" s="27" t="s">
        <v>67</v>
      </c>
      <c r="BX48" s="27" t="s">
        <v>67</v>
      </c>
      <c r="BY48" s="27" t="s">
        <v>67</v>
      </c>
      <c r="BZ48" s="27" t="s">
        <v>67</v>
      </c>
      <c r="CA48" s="27" t="s">
        <v>67</v>
      </c>
      <c r="CB48" s="27" t="s">
        <v>67</v>
      </c>
      <c r="CC48" s="27" t="s">
        <v>67</v>
      </c>
      <c r="CD48" s="27" t="s">
        <v>67</v>
      </c>
      <c r="CE48" s="27" t="s">
        <v>67</v>
      </c>
      <c r="CF48" s="27" t="s">
        <v>67</v>
      </c>
      <c r="CG48" s="27" t="s">
        <v>67</v>
      </c>
      <c r="CH48" s="27" t="s">
        <v>67</v>
      </c>
      <c r="CI48" s="27" t="s">
        <v>67</v>
      </c>
      <c r="CJ48" s="27" t="s">
        <v>67</v>
      </c>
      <c r="CK48" s="27" t="s">
        <v>67</v>
      </c>
      <c r="CL48" s="27" t="s">
        <v>67</v>
      </c>
      <c r="CM48" s="27" t="s">
        <v>67</v>
      </c>
      <c r="CN48" s="27" t="s">
        <v>67</v>
      </c>
      <c r="CO48" s="326" t="s">
        <v>67</v>
      </c>
      <c r="CP48" s="27" t="s">
        <v>67</v>
      </c>
      <c r="CQ48" s="27" t="s">
        <v>67</v>
      </c>
      <c r="CR48" s="27" t="s">
        <v>67</v>
      </c>
      <c r="CS48" s="27" t="s">
        <v>67</v>
      </c>
      <c r="CT48" s="27" t="s">
        <v>67</v>
      </c>
      <c r="CU48" s="27" t="s">
        <v>67</v>
      </c>
      <c r="CV48" s="27" t="s">
        <v>67</v>
      </c>
      <c r="CW48" s="27" t="s">
        <v>67</v>
      </c>
      <c r="CX48" s="27" t="s">
        <v>67</v>
      </c>
      <c r="CY48" s="27" t="s">
        <v>67</v>
      </c>
      <c r="CZ48" s="326" t="s">
        <v>67</v>
      </c>
      <c r="DA48" s="27" t="s">
        <v>67</v>
      </c>
      <c r="DB48" s="27" t="s">
        <v>67</v>
      </c>
      <c r="DC48" s="27" t="s">
        <v>67</v>
      </c>
      <c r="DD48" s="326" t="s">
        <v>67</v>
      </c>
      <c r="DE48" s="27" t="s">
        <v>67</v>
      </c>
      <c r="DF48" s="27" t="s">
        <v>67</v>
      </c>
      <c r="DG48" s="27" t="s">
        <v>67</v>
      </c>
      <c r="DH48" s="27" t="s">
        <v>67</v>
      </c>
      <c r="DI48" s="27" t="s">
        <v>67</v>
      </c>
      <c r="DJ48" s="27" t="s">
        <v>67</v>
      </c>
      <c r="DK48" s="27" t="s">
        <v>67</v>
      </c>
      <c r="DL48" s="326" t="s">
        <v>67</v>
      </c>
      <c r="DM48" s="27" t="s">
        <v>67</v>
      </c>
      <c r="DN48" s="27" t="s">
        <v>67</v>
      </c>
      <c r="DO48" s="27" t="s">
        <v>67</v>
      </c>
      <c r="DP48" s="27" t="s">
        <v>67</v>
      </c>
      <c r="DQ48" s="27" t="s">
        <v>67</v>
      </c>
      <c r="DR48" s="27" t="s">
        <v>67</v>
      </c>
      <c r="DS48" s="27" t="s">
        <v>67</v>
      </c>
      <c r="DT48" s="27" t="s">
        <v>67</v>
      </c>
      <c r="DU48" s="27" t="s">
        <v>67</v>
      </c>
      <c r="DV48" s="27" t="s">
        <v>67</v>
      </c>
    </row>
    <row r="49" spans="1:126" x14ac:dyDescent="0.2">
      <c r="A49" s="8" t="s">
        <v>188</v>
      </c>
      <c r="B49" s="20" t="s">
        <v>186</v>
      </c>
      <c r="C49" s="10" t="s">
        <v>165</v>
      </c>
      <c r="D49" s="10">
        <v>4.0000000000000001E-3</v>
      </c>
      <c r="E49" s="27" t="s">
        <v>67</v>
      </c>
      <c r="F49" s="27" t="s">
        <v>67</v>
      </c>
      <c r="G49" s="27" t="s">
        <v>67</v>
      </c>
      <c r="H49" s="27" t="s">
        <v>67</v>
      </c>
      <c r="I49" s="27" t="s">
        <v>67</v>
      </c>
      <c r="J49" s="27" t="s">
        <v>67</v>
      </c>
      <c r="K49" s="27" t="s">
        <v>67</v>
      </c>
      <c r="L49" s="27" t="s">
        <v>67</v>
      </c>
      <c r="M49" s="27" t="s">
        <v>67</v>
      </c>
      <c r="N49" s="27" t="s">
        <v>67</v>
      </c>
      <c r="O49" s="27" t="s">
        <v>67</v>
      </c>
      <c r="P49" s="27" t="s">
        <v>67</v>
      </c>
      <c r="Q49" s="27" t="s">
        <v>67</v>
      </c>
      <c r="R49" s="27" t="s">
        <v>67</v>
      </c>
      <c r="S49" s="27" t="s">
        <v>67</v>
      </c>
      <c r="T49" s="27" t="s">
        <v>67</v>
      </c>
      <c r="U49" s="27" t="s">
        <v>67</v>
      </c>
      <c r="V49" s="27" t="s">
        <v>67</v>
      </c>
      <c r="W49" s="27" t="s">
        <v>67</v>
      </c>
      <c r="X49" s="27" t="s">
        <v>67</v>
      </c>
      <c r="Y49" s="27" t="s">
        <v>67</v>
      </c>
      <c r="Z49" s="27" t="s">
        <v>67</v>
      </c>
      <c r="AA49" s="27" t="s">
        <v>67</v>
      </c>
      <c r="AB49" s="27" t="s">
        <v>67</v>
      </c>
      <c r="AC49" s="27" t="s">
        <v>67</v>
      </c>
      <c r="AD49" s="27" t="s">
        <v>67</v>
      </c>
      <c r="AE49" s="27" t="s">
        <v>67</v>
      </c>
      <c r="AF49" s="27" t="s">
        <v>67</v>
      </c>
      <c r="AG49" s="27" t="s">
        <v>67</v>
      </c>
      <c r="AH49" s="27" t="s">
        <v>67</v>
      </c>
      <c r="AI49" s="27" t="s">
        <v>67</v>
      </c>
      <c r="AJ49" s="27" t="s">
        <v>67</v>
      </c>
      <c r="AK49" s="27" t="s">
        <v>67</v>
      </c>
      <c r="AL49" s="27" t="s">
        <v>67</v>
      </c>
      <c r="AM49" s="27" t="s">
        <v>67</v>
      </c>
      <c r="AN49" s="27" t="s">
        <v>67</v>
      </c>
      <c r="AO49" s="27" t="s">
        <v>67</v>
      </c>
      <c r="AP49" s="27" t="s">
        <v>67</v>
      </c>
      <c r="AQ49" s="27" t="s">
        <v>67</v>
      </c>
      <c r="AR49" s="27" t="s">
        <v>67</v>
      </c>
      <c r="AS49" s="27" t="s">
        <v>67</v>
      </c>
      <c r="AT49" s="27" t="s">
        <v>67</v>
      </c>
      <c r="AU49" s="27" t="s">
        <v>67</v>
      </c>
      <c r="AV49" s="27" t="s">
        <v>67</v>
      </c>
      <c r="AW49" s="27" t="s">
        <v>67</v>
      </c>
      <c r="AX49" s="27" t="s">
        <v>67</v>
      </c>
      <c r="AY49" s="27" t="s">
        <v>67</v>
      </c>
      <c r="AZ49" s="27" t="s">
        <v>67</v>
      </c>
      <c r="BA49" s="27" t="s">
        <v>67</v>
      </c>
      <c r="BB49" s="27" t="s">
        <v>67</v>
      </c>
      <c r="BC49" s="326" t="s">
        <v>67</v>
      </c>
      <c r="BD49" s="27" t="s">
        <v>67</v>
      </c>
      <c r="BE49" s="27" t="s">
        <v>67</v>
      </c>
      <c r="BF49" s="27" t="s">
        <v>67</v>
      </c>
      <c r="BG49" s="27" t="s">
        <v>67</v>
      </c>
      <c r="BH49" s="27" t="s">
        <v>67</v>
      </c>
      <c r="BI49" s="27" t="s">
        <v>67</v>
      </c>
      <c r="BJ49" s="27" t="s">
        <v>67</v>
      </c>
      <c r="BK49" s="27" t="s">
        <v>67</v>
      </c>
      <c r="BL49" s="27" t="s">
        <v>67</v>
      </c>
      <c r="BM49" s="27" t="s">
        <v>67</v>
      </c>
      <c r="BN49" s="27" t="s">
        <v>67</v>
      </c>
      <c r="BO49" s="27" t="s">
        <v>67</v>
      </c>
      <c r="BP49" s="27" t="s">
        <v>67</v>
      </c>
      <c r="BQ49" s="27" t="s">
        <v>67</v>
      </c>
      <c r="BR49" s="27" t="s">
        <v>67</v>
      </c>
      <c r="BS49" s="27" t="s">
        <v>67</v>
      </c>
      <c r="BT49" s="27" t="s">
        <v>67</v>
      </c>
      <c r="BU49" s="27" t="s">
        <v>67</v>
      </c>
      <c r="BV49" s="27" t="s">
        <v>67</v>
      </c>
      <c r="BW49" s="27" t="s">
        <v>67</v>
      </c>
      <c r="BX49" s="27" t="s">
        <v>67</v>
      </c>
      <c r="BY49" s="27" t="s">
        <v>67</v>
      </c>
      <c r="BZ49" s="27" t="s">
        <v>67</v>
      </c>
      <c r="CA49" s="27" t="s">
        <v>67</v>
      </c>
      <c r="CB49" s="27" t="s">
        <v>67</v>
      </c>
      <c r="CC49" s="27" t="s">
        <v>67</v>
      </c>
      <c r="CD49" s="27" t="s">
        <v>67</v>
      </c>
      <c r="CE49" s="27" t="s">
        <v>67</v>
      </c>
      <c r="CF49" s="27" t="s">
        <v>67</v>
      </c>
      <c r="CG49" s="27" t="s">
        <v>67</v>
      </c>
      <c r="CH49" s="27" t="s">
        <v>67</v>
      </c>
      <c r="CI49" s="27" t="s">
        <v>67</v>
      </c>
      <c r="CJ49" s="27" t="s">
        <v>67</v>
      </c>
      <c r="CK49" s="27" t="s">
        <v>67</v>
      </c>
      <c r="CL49" s="27" t="s">
        <v>67</v>
      </c>
      <c r="CM49" s="27" t="s">
        <v>67</v>
      </c>
      <c r="CN49" s="27" t="s">
        <v>67</v>
      </c>
      <c r="CO49" s="326" t="s">
        <v>67</v>
      </c>
      <c r="CP49" s="27" t="s">
        <v>67</v>
      </c>
      <c r="CQ49" s="27" t="s">
        <v>67</v>
      </c>
      <c r="CR49" s="27" t="s">
        <v>67</v>
      </c>
      <c r="CS49" s="27" t="s">
        <v>67</v>
      </c>
      <c r="CT49" s="27" t="s">
        <v>67</v>
      </c>
      <c r="CU49" s="27" t="s">
        <v>67</v>
      </c>
      <c r="CV49" s="27" t="s">
        <v>67</v>
      </c>
      <c r="CW49" s="27" t="s">
        <v>67</v>
      </c>
      <c r="CX49" s="27" t="s">
        <v>67</v>
      </c>
      <c r="CY49" s="27" t="s">
        <v>67</v>
      </c>
      <c r="CZ49" s="326" t="s">
        <v>67</v>
      </c>
      <c r="DA49" s="27" t="s">
        <v>67</v>
      </c>
      <c r="DB49" s="27" t="s">
        <v>67</v>
      </c>
      <c r="DC49" s="27" t="s">
        <v>67</v>
      </c>
      <c r="DD49" s="326" t="s">
        <v>67</v>
      </c>
      <c r="DE49" s="27" t="s">
        <v>67</v>
      </c>
      <c r="DF49" s="27" t="s">
        <v>67</v>
      </c>
      <c r="DG49" s="27" t="s">
        <v>67</v>
      </c>
      <c r="DH49" s="27" t="s">
        <v>67</v>
      </c>
      <c r="DI49" s="27" t="s">
        <v>67</v>
      </c>
      <c r="DJ49" s="27" t="s">
        <v>67</v>
      </c>
      <c r="DK49" s="27" t="s">
        <v>67</v>
      </c>
      <c r="DL49" s="326" t="s">
        <v>67</v>
      </c>
      <c r="DM49" s="27" t="s">
        <v>67</v>
      </c>
      <c r="DN49" s="27" t="s">
        <v>67</v>
      </c>
      <c r="DO49" s="27" t="s">
        <v>67</v>
      </c>
      <c r="DP49" s="27" t="s">
        <v>67</v>
      </c>
      <c r="DQ49" s="27" t="s">
        <v>67</v>
      </c>
      <c r="DR49" s="27" t="s">
        <v>67</v>
      </c>
      <c r="DS49" s="27" t="s">
        <v>67</v>
      </c>
      <c r="DT49" s="27" t="s">
        <v>67</v>
      </c>
      <c r="DU49" s="27" t="s">
        <v>67</v>
      </c>
      <c r="DV49" s="27" t="s">
        <v>67</v>
      </c>
    </row>
    <row r="50" spans="1:126" x14ac:dyDescent="0.2">
      <c r="A50" s="8" t="s">
        <v>189</v>
      </c>
      <c r="B50" s="20" t="s">
        <v>186</v>
      </c>
      <c r="C50" s="10" t="s">
        <v>165</v>
      </c>
      <c r="D50" s="10">
        <v>0.01</v>
      </c>
      <c r="E50" s="27" t="s">
        <v>67</v>
      </c>
      <c r="F50" s="27" t="s">
        <v>67</v>
      </c>
      <c r="G50" s="27" t="s">
        <v>67</v>
      </c>
      <c r="H50" s="27" t="s">
        <v>67</v>
      </c>
      <c r="I50" s="27" t="s">
        <v>67</v>
      </c>
      <c r="J50" s="27" t="s">
        <v>67</v>
      </c>
      <c r="K50" s="27" t="s">
        <v>67</v>
      </c>
      <c r="L50" s="27" t="s">
        <v>67</v>
      </c>
      <c r="M50" s="27" t="s">
        <v>67</v>
      </c>
      <c r="N50" s="27" t="s">
        <v>67</v>
      </c>
      <c r="O50" s="27" t="s">
        <v>67</v>
      </c>
      <c r="P50" s="27" t="s">
        <v>67</v>
      </c>
      <c r="Q50" s="27" t="s">
        <v>67</v>
      </c>
      <c r="R50" s="27" t="s">
        <v>67</v>
      </c>
      <c r="S50" s="27" t="s">
        <v>67</v>
      </c>
      <c r="T50" s="27" t="s">
        <v>67</v>
      </c>
      <c r="U50" s="27" t="s">
        <v>67</v>
      </c>
      <c r="V50" s="27" t="s">
        <v>67</v>
      </c>
      <c r="W50" s="27" t="s">
        <v>67</v>
      </c>
      <c r="X50" s="27" t="s">
        <v>67</v>
      </c>
      <c r="Y50" s="27" t="s">
        <v>67</v>
      </c>
      <c r="Z50" s="27" t="s">
        <v>67</v>
      </c>
      <c r="AA50" s="27" t="s">
        <v>67</v>
      </c>
      <c r="AB50" s="27" t="s">
        <v>67</v>
      </c>
      <c r="AC50" s="27" t="s">
        <v>67</v>
      </c>
      <c r="AD50" s="27" t="s">
        <v>67</v>
      </c>
      <c r="AE50" s="27" t="s">
        <v>67</v>
      </c>
      <c r="AF50" s="27" t="s">
        <v>67</v>
      </c>
      <c r="AG50" s="27" t="s">
        <v>67</v>
      </c>
      <c r="AH50" s="27" t="s">
        <v>67</v>
      </c>
      <c r="AI50" s="27" t="s">
        <v>67</v>
      </c>
      <c r="AJ50" s="27" t="s">
        <v>67</v>
      </c>
      <c r="AK50" s="27" t="s">
        <v>67</v>
      </c>
      <c r="AL50" s="27" t="s">
        <v>67</v>
      </c>
      <c r="AM50" s="27" t="s">
        <v>67</v>
      </c>
      <c r="AN50" s="27" t="s">
        <v>67</v>
      </c>
      <c r="AO50" s="27" t="s">
        <v>67</v>
      </c>
      <c r="AP50" s="27" t="s">
        <v>67</v>
      </c>
      <c r="AQ50" s="27" t="s">
        <v>67</v>
      </c>
      <c r="AR50" s="27" t="s">
        <v>67</v>
      </c>
      <c r="AS50" s="27" t="s">
        <v>67</v>
      </c>
      <c r="AT50" s="27" t="s">
        <v>67</v>
      </c>
      <c r="AU50" s="27" t="s">
        <v>67</v>
      </c>
      <c r="AV50" s="27" t="s">
        <v>67</v>
      </c>
      <c r="AW50" s="27" t="s">
        <v>67</v>
      </c>
      <c r="AX50" s="27" t="s">
        <v>67</v>
      </c>
      <c r="AY50" s="27" t="s">
        <v>67</v>
      </c>
      <c r="AZ50" s="27" t="s">
        <v>67</v>
      </c>
      <c r="BA50" s="27" t="s">
        <v>67</v>
      </c>
      <c r="BB50" s="27" t="s">
        <v>67</v>
      </c>
      <c r="BC50" s="326" t="s">
        <v>67</v>
      </c>
      <c r="BD50" s="27" t="s">
        <v>67</v>
      </c>
      <c r="BE50" s="27" t="s">
        <v>67</v>
      </c>
      <c r="BF50" s="27" t="s">
        <v>67</v>
      </c>
      <c r="BG50" s="27" t="s">
        <v>67</v>
      </c>
      <c r="BH50" s="27" t="s">
        <v>67</v>
      </c>
      <c r="BI50" s="27" t="s">
        <v>67</v>
      </c>
      <c r="BJ50" s="27" t="s">
        <v>67</v>
      </c>
      <c r="BK50" s="27" t="s">
        <v>67</v>
      </c>
      <c r="BL50" s="27" t="s">
        <v>67</v>
      </c>
      <c r="BM50" s="27" t="s">
        <v>67</v>
      </c>
      <c r="BN50" s="27" t="s">
        <v>67</v>
      </c>
      <c r="BO50" s="27" t="s">
        <v>67</v>
      </c>
      <c r="BP50" s="27" t="s">
        <v>67</v>
      </c>
      <c r="BQ50" s="27" t="s">
        <v>67</v>
      </c>
      <c r="BR50" s="27" t="s">
        <v>67</v>
      </c>
      <c r="BS50" s="27" t="s">
        <v>67</v>
      </c>
      <c r="BT50" s="27" t="s">
        <v>67</v>
      </c>
      <c r="BU50" s="27" t="s">
        <v>67</v>
      </c>
      <c r="BV50" s="27" t="s">
        <v>67</v>
      </c>
      <c r="BW50" s="27" t="s">
        <v>67</v>
      </c>
      <c r="BX50" s="27" t="s">
        <v>67</v>
      </c>
      <c r="BY50" s="27" t="s">
        <v>67</v>
      </c>
      <c r="BZ50" s="27" t="s">
        <v>67</v>
      </c>
      <c r="CA50" s="27" t="s">
        <v>67</v>
      </c>
      <c r="CB50" s="27" t="s">
        <v>67</v>
      </c>
      <c r="CC50" s="27" t="s">
        <v>67</v>
      </c>
      <c r="CD50" s="27" t="s">
        <v>67</v>
      </c>
      <c r="CE50" s="27" t="s">
        <v>67</v>
      </c>
      <c r="CF50" s="27" t="s">
        <v>67</v>
      </c>
      <c r="CG50" s="27" t="s">
        <v>67</v>
      </c>
      <c r="CH50" s="27" t="s">
        <v>67</v>
      </c>
      <c r="CI50" s="27" t="s">
        <v>67</v>
      </c>
      <c r="CJ50" s="27" t="s">
        <v>67</v>
      </c>
      <c r="CK50" s="27" t="s">
        <v>67</v>
      </c>
      <c r="CL50" s="27" t="s">
        <v>67</v>
      </c>
      <c r="CM50" s="27" t="s">
        <v>67</v>
      </c>
      <c r="CN50" s="27" t="s">
        <v>67</v>
      </c>
      <c r="CO50" s="326" t="s">
        <v>67</v>
      </c>
      <c r="CP50" s="27" t="s">
        <v>67</v>
      </c>
      <c r="CQ50" s="27" t="s">
        <v>67</v>
      </c>
      <c r="CR50" s="27" t="s">
        <v>67</v>
      </c>
      <c r="CS50" s="27" t="s">
        <v>67</v>
      </c>
      <c r="CT50" s="27" t="s">
        <v>67</v>
      </c>
      <c r="CU50" s="27" t="s">
        <v>67</v>
      </c>
      <c r="CV50" s="27" t="s">
        <v>67</v>
      </c>
      <c r="CW50" s="27" t="s">
        <v>67</v>
      </c>
      <c r="CX50" s="27" t="s">
        <v>67</v>
      </c>
      <c r="CY50" s="27" t="s">
        <v>67</v>
      </c>
      <c r="CZ50" s="326" t="s">
        <v>67</v>
      </c>
      <c r="DA50" s="27" t="s">
        <v>67</v>
      </c>
      <c r="DB50" s="27" t="s">
        <v>67</v>
      </c>
      <c r="DC50" s="27" t="s">
        <v>67</v>
      </c>
      <c r="DD50" s="326" t="s">
        <v>67</v>
      </c>
      <c r="DE50" s="27" t="s">
        <v>67</v>
      </c>
      <c r="DF50" s="27" t="s">
        <v>67</v>
      </c>
      <c r="DG50" s="27" t="s">
        <v>67</v>
      </c>
      <c r="DH50" s="27" t="s">
        <v>67</v>
      </c>
      <c r="DI50" s="27" t="s">
        <v>67</v>
      </c>
      <c r="DJ50" s="27" t="s">
        <v>67</v>
      </c>
      <c r="DK50" s="27" t="s">
        <v>67</v>
      </c>
      <c r="DL50" s="326" t="s">
        <v>67</v>
      </c>
      <c r="DM50" s="27" t="s">
        <v>67</v>
      </c>
      <c r="DN50" s="27" t="s">
        <v>67</v>
      </c>
      <c r="DO50" s="27" t="s">
        <v>67</v>
      </c>
      <c r="DP50" s="27" t="s">
        <v>67</v>
      </c>
      <c r="DQ50" s="27" t="s">
        <v>67</v>
      </c>
      <c r="DR50" s="27" t="s">
        <v>67</v>
      </c>
      <c r="DS50" s="27" t="s">
        <v>67</v>
      </c>
      <c r="DT50" s="27" t="s">
        <v>67</v>
      </c>
      <c r="DU50" s="27" t="s">
        <v>67</v>
      </c>
      <c r="DV50" s="27" t="s">
        <v>67</v>
      </c>
    </row>
    <row r="51" spans="1:126" x14ac:dyDescent="0.2">
      <c r="A51" s="8" t="s">
        <v>190</v>
      </c>
      <c r="B51" s="20" t="s">
        <v>186</v>
      </c>
      <c r="C51" s="10" t="s">
        <v>165</v>
      </c>
      <c r="D51" s="10">
        <v>5.0000000000000001E-3</v>
      </c>
      <c r="E51" s="27" t="s">
        <v>67</v>
      </c>
      <c r="F51" s="27" t="s">
        <v>67</v>
      </c>
      <c r="G51" s="27" t="s">
        <v>67</v>
      </c>
      <c r="H51" s="27" t="s">
        <v>67</v>
      </c>
      <c r="I51" s="27" t="s">
        <v>67</v>
      </c>
      <c r="J51" s="27" t="s">
        <v>67</v>
      </c>
      <c r="K51" s="27" t="s">
        <v>67</v>
      </c>
      <c r="L51" s="27" t="s">
        <v>67</v>
      </c>
      <c r="M51" s="27" t="s">
        <v>67</v>
      </c>
      <c r="N51" s="27" t="s">
        <v>67</v>
      </c>
      <c r="O51" s="27" t="s">
        <v>67</v>
      </c>
      <c r="P51" s="27" t="s">
        <v>67</v>
      </c>
      <c r="Q51" s="27" t="s">
        <v>67</v>
      </c>
      <c r="R51" s="27" t="s">
        <v>67</v>
      </c>
      <c r="S51" s="27" t="s">
        <v>67</v>
      </c>
      <c r="T51" s="27" t="s">
        <v>67</v>
      </c>
      <c r="U51" s="27" t="s">
        <v>67</v>
      </c>
      <c r="V51" s="27" t="s">
        <v>67</v>
      </c>
      <c r="W51" s="27" t="s">
        <v>67</v>
      </c>
      <c r="X51" s="27" t="s">
        <v>67</v>
      </c>
      <c r="Y51" s="27" t="s">
        <v>67</v>
      </c>
      <c r="Z51" s="27" t="s">
        <v>67</v>
      </c>
      <c r="AA51" s="27" t="s">
        <v>67</v>
      </c>
      <c r="AB51" s="27" t="s">
        <v>67</v>
      </c>
      <c r="AC51" s="27" t="s">
        <v>67</v>
      </c>
      <c r="AD51" s="27" t="s">
        <v>67</v>
      </c>
      <c r="AE51" s="27" t="s">
        <v>67</v>
      </c>
      <c r="AF51" s="27" t="s">
        <v>67</v>
      </c>
      <c r="AG51" s="27" t="s">
        <v>67</v>
      </c>
      <c r="AH51" s="27" t="s">
        <v>67</v>
      </c>
      <c r="AI51" s="27" t="s">
        <v>67</v>
      </c>
      <c r="AJ51" s="27" t="s">
        <v>67</v>
      </c>
      <c r="AK51" s="27" t="s">
        <v>67</v>
      </c>
      <c r="AL51" s="27" t="s">
        <v>67</v>
      </c>
      <c r="AM51" s="27" t="s">
        <v>67</v>
      </c>
      <c r="AN51" s="27" t="s">
        <v>67</v>
      </c>
      <c r="AO51" s="27" t="s">
        <v>67</v>
      </c>
      <c r="AP51" s="27" t="s">
        <v>67</v>
      </c>
      <c r="AQ51" s="27" t="s">
        <v>67</v>
      </c>
      <c r="AR51" s="27" t="s">
        <v>67</v>
      </c>
      <c r="AS51" s="27" t="s">
        <v>67</v>
      </c>
      <c r="AT51" s="27" t="s">
        <v>67</v>
      </c>
      <c r="AU51" s="27" t="s">
        <v>67</v>
      </c>
      <c r="AV51" s="27" t="s">
        <v>67</v>
      </c>
      <c r="AW51" s="27" t="s">
        <v>67</v>
      </c>
      <c r="AX51" s="27" t="s">
        <v>67</v>
      </c>
      <c r="AY51" s="27" t="s">
        <v>67</v>
      </c>
      <c r="AZ51" s="27" t="s">
        <v>67</v>
      </c>
      <c r="BA51" s="27" t="s">
        <v>67</v>
      </c>
      <c r="BB51" s="27" t="s">
        <v>67</v>
      </c>
      <c r="BC51" s="326" t="s">
        <v>67</v>
      </c>
      <c r="BD51" s="27" t="s">
        <v>67</v>
      </c>
      <c r="BE51" s="27" t="s">
        <v>67</v>
      </c>
      <c r="BF51" s="27" t="s">
        <v>67</v>
      </c>
      <c r="BG51" s="27" t="s">
        <v>67</v>
      </c>
      <c r="BH51" s="27" t="s">
        <v>67</v>
      </c>
      <c r="BI51" s="27" t="s">
        <v>67</v>
      </c>
      <c r="BJ51" s="27" t="s">
        <v>67</v>
      </c>
      <c r="BK51" s="27" t="s">
        <v>67</v>
      </c>
      <c r="BL51" s="27" t="s">
        <v>67</v>
      </c>
      <c r="BM51" s="27" t="s">
        <v>67</v>
      </c>
      <c r="BN51" s="27" t="s">
        <v>67</v>
      </c>
      <c r="BO51" s="27" t="s">
        <v>67</v>
      </c>
      <c r="BP51" s="27" t="s">
        <v>67</v>
      </c>
      <c r="BQ51" s="27" t="s">
        <v>67</v>
      </c>
      <c r="BR51" s="27" t="s">
        <v>67</v>
      </c>
      <c r="BS51" s="27" t="s">
        <v>67</v>
      </c>
      <c r="BT51" s="27" t="s">
        <v>67</v>
      </c>
      <c r="BU51" s="27" t="s">
        <v>67</v>
      </c>
      <c r="BV51" s="27" t="s">
        <v>67</v>
      </c>
      <c r="BW51" s="27" t="s">
        <v>67</v>
      </c>
      <c r="BX51" s="27" t="s">
        <v>67</v>
      </c>
      <c r="BY51" s="27" t="s">
        <v>67</v>
      </c>
      <c r="BZ51" s="27" t="s">
        <v>67</v>
      </c>
      <c r="CA51" s="27" t="s">
        <v>67</v>
      </c>
      <c r="CB51" s="27" t="s">
        <v>67</v>
      </c>
      <c r="CC51" s="27" t="s">
        <v>67</v>
      </c>
      <c r="CD51" s="27" t="s">
        <v>67</v>
      </c>
      <c r="CE51" s="27" t="s">
        <v>67</v>
      </c>
      <c r="CF51" s="27" t="s">
        <v>67</v>
      </c>
      <c r="CG51" s="27" t="s">
        <v>67</v>
      </c>
      <c r="CH51" s="27" t="s">
        <v>67</v>
      </c>
      <c r="CI51" s="27" t="s">
        <v>67</v>
      </c>
      <c r="CJ51" s="27" t="s">
        <v>67</v>
      </c>
      <c r="CK51" s="27" t="s">
        <v>67</v>
      </c>
      <c r="CL51" s="27" t="s">
        <v>67</v>
      </c>
      <c r="CM51" s="27" t="s">
        <v>67</v>
      </c>
      <c r="CN51" s="27" t="s">
        <v>67</v>
      </c>
      <c r="CO51" s="326" t="s">
        <v>67</v>
      </c>
      <c r="CP51" s="27" t="s">
        <v>67</v>
      </c>
      <c r="CQ51" s="27" t="s">
        <v>67</v>
      </c>
      <c r="CR51" s="27" t="s">
        <v>67</v>
      </c>
      <c r="CS51" s="27" t="s">
        <v>67</v>
      </c>
      <c r="CT51" s="27" t="s">
        <v>67</v>
      </c>
      <c r="CU51" s="27" t="s">
        <v>67</v>
      </c>
      <c r="CV51" s="27" t="s">
        <v>67</v>
      </c>
      <c r="CW51" s="27" t="s">
        <v>67</v>
      </c>
      <c r="CX51" s="27" t="s">
        <v>67</v>
      </c>
      <c r="CY51" s="27" t="s">
        <v>67</v>
      </c>
      <c r="CZ51" s="326" t="s">
        <v>67</v>
      </c>
      <c r="DA51" s="27" t="s">
        <v>67</v>
      </c>
      <c r="DB51" s="27" t="s">
        <v>67</v>
      </c>
      <c r="DC51" s="27" t="s">
        <v>67</v>
      </c>
      <c r="DD51" s="326" t="s">
        <v>67</v>
      </c>
      <c r="DE51" s="27" t="s">
        <v>67</v>
      </c>
      <c r="DF51" s="27" t="s">
        <v>67</v>
      </c>
      <c r="DG51" s="27" t="s">
        <v>67</v>
      </c>
      <c r="DH51" s="27" t="s">
        <v>67</v>
      </c>
      <c r="DI51" s="27" t="s">
        <v>67</v>
      </c>
      <c r="DJ51" s="27" t="s">
        <v>67</v>
      </c>
      <c r="DK51" s="27" t="s">
        <v>67</v>
      </c>
      <c r="DL51" s="326" t="s">
        <v>67</v>
      </c>
      <c r="DM51" s="27" t="s">
        <v>67</v>
      </c>
      <c r="DN51" s="27" t="s">
        <v>67</v>
      </c>
      <c r="DO51" s="27" t="s">
        <v>67</v>
      </c>
      <c r="DP51" s="27" t="s">
        <v>67</v>
      </c>
      <c r="DQ51" s="27" t="s">
        <v>67</v>
      </c>
      <c r="DR51" s="27" t="s">
        <v>67</v>
      </c>
      <c r="DS51" s="27" t="s">
        <v>67</v>
      </c>
      <c r="DT51" s="27" t="s">
        <v>67</v>
      </c>
      <c r="DU51" s="27" t="s">
        <v>67</v>
      </c>
      <c r="DV51" s="27" t="s">
        <v>67</v>
      </c>
    </row>
    <row r="52" spans="1:126" x14ac:dyDescent="0.2">
      <c r="A52" s="8" t="s">
        <v>191</v>
      </c>
      <c r="B52" s="20" t="s">
        <v>192</v>
      </c>
      <c r="C52" s="10" t="s">
        <v>165</v>
      </c>
      <c r="D52" s="10">
        <v>1.0000000000000001E-5</v>
      </c>
      <c r="E52" s="27" t="s">
        <v>67</v>
      </c>
      <c r="F52" s="27" t="s">
        <v>67</v>
      </c>
      <c r="G52" s="27" t="s">
        <v>67</v>
      </c>
      <c r="H52" s="27" t="s">
        <v>67</v>
      </c>
      <c r="I52" s="27" t="s">
        <v>67</v>
      </c>
      <c r="J52" s="27" t="s">
        <v>67</v>
      </c>
      <c r="K52" s="27" t="s">
        <v>67</v>
      </c>
      <c r="L52" s="27" t="s">
        <v>67</v>
      </c>
      <c r="M52" s="27" t="s">
        <v>67</v>
      </c>
      <c r="N52" s="27" t="s">
        <v>67</v>
      </c>
      <c r="O52" s="27" t="s">
        <v>67</v>
      </c>
      <c r="P52" s="27" t="s">
        <v>67</v>
      </c>
      <c r="Q52" s="27" t="s">
        <v>67</v>
      </c>
      <c r="R52" s="27" t="s">
        <v>67</v>
      </c>
      <c r="S52" s="27" t="s">
        <v>67</v>
      </c>
      <c r="T52" s="27" t="s">
        <v>67</v>
      </c>
      <c r="U52" s="27" t="s">
        <v>67</v>
      </c>
      <c r="V52" s="27" t="s">
        <v>67</v>
      </c>
      <c r="W52" s="27" t="s">
        <v>67</v>
      </c>
      <c r="X52" s="27" t="s">
        <v>67</v>
      </c>
      <c r="Y52" s="27" t="s">
        <v>67</v>
      </c>
      <c r="Z52" s="27" t="s">
        <v>67</v>
      </c>
      <c r="AA52" s="27" t="s">
        <v>67</v>
      </c>
      <c r="AB52" s="27" t="s">
        <v>67</v>
      </c>
      <c r="AC52" s="27" t="s">
        <v>67</v>
      </c>
      <c r="AD52" s="27" t="s">
        <v>67</v>
      </c>
      <c r="AE52" s="27" t="s">
        <v>67</v>
      </c>
      <c r="AF52" s="27" t="s">
        <v>67</v>
      </c>
      <c r="AG52" s="27" t="s">
        <v>67</v>
      </c>
      <c r="AH52" s="27" t="s">
        <v>67</v>
      </c>
      <c r="AI52" s="27" t="s">
        <v>67</v>
      </c>
      <c r="AJ52" s="27" t="s">
        <v>67</v>
      </c>
      <c r="AK52" s="27" t="s">
        <v>67</v>
      </c>
      <c r="AL52" s="27" t="s">
        <v>67</v>
      </c>
      <c r="AM52" s="27" t="s">
        <v>67</v>
      </c>
      <c r="AN52" s="27" t="s">
        <v>67</v>
      </c>
      <c r="AO52" s="27" t="s">
        <v>67</v>
      </c>
      <c r="AP52" s="27" t="s">
        <v>67</v>
      </c>
      <c r="AQ52" s="27" t="s">
        <v>67</v>
      </c>
      <c r="AR52" s="27" t="s">
        <v>67</v>
      </c>
      <c r="AS52" s="27" t="s">
        <v>67</v>
      </c>
      <c r="AT52" s="27" t="s">
        <v>67</v>
      </c>
      <c r="AU52" s="27" t="s">
        <v>67</v>
      </c>
      <c r="AV52" s="27" t="s">
        <v>67</v>
      </c>
      <c r="AW52" s="27" t="s">
        <v>67</v>
      </c>
      <c r="AX52" s="27" t="s">
        <v>67</v>
      </c>
      <c r="AY52" s="27" t="s">
        <v>67</v>
      </c>
      <c r="AZ52" s="27" t="s">
        <v>67</v>
      </c>
      <c r="BA52" s="27" t="s">
        <v>67</v>
      </c>
      <c r="BB52" s="27" t="s">
        <v>67</v>
      </c>
      <c r="BC52" s="326" t="s">
        <v>67</v>
      </c>
      <c r="BD52" s="27" t="s">
        <v>67</v>
      </c>
      <c r="BE52" s="27" t="s">
        <v>67</v>
      </c>
      <c r="BF52" s="27" t="s">
        <v>67</v>
      </c>
      <c r="BG52" s="27" t="s">
        <v>67</v>
      </c>
      <c r="BH52" s="27" t="s">
        <v>67</v>
      </c>
      <c r="BI52" s="27" t="s">
        <v>67</v>
      </c>
      <c r="BJ52" s="27" t="s">
        <v>67</v>
      </c>
      <c r="BK52" s="27" t="s">
        <v>67</v>
      </c>
      <c r="BL52" s="27" t="s">
        <v>67</v>
      </c>
      <c r="BM52" s="27" t="s">
        <v>67</v>
      </c>
      <c r="BN52" s="27" t="s">
        <v>67</v>
      </c>
      <c r="BO52" s="27" t="s">
        <v>67</v>
      </c>
      <c r="BP52" s="27" t="s">
        <v>67</v>
      </c>
      <c r="BQ52" s="27" t="s">
        <v>67</v>
      </c>
      <c r="BR52" s="27" t="s">
        <v>67</v>
      </c>
      <c r="BS52" s="27" t="s">
        <v>67</v>
      </c>
      <c r="BT52" s="27" t="s">
        <v>67</v>
      </c>
      <c r="BU52" s="27" t="s">
        <v>67</v>
      </c>
      <c r="BV52" s="27" t="s">
        <v>67</v>
      </c>
      <c r="BW52" s="27" t="s">
        <v>67</v>
      </c>
      <c r="BX52" s="27" t="s">
        <v>67</v>
      </c>
      <c r="BY52" s="27" t="s">
        <v>67</v>
      </c>
      <c r="BZ52" s="27" t="s">
        <v>67</v>
      </c>
      <c r="CA52" s="27" t="s">
        <v>67</v>
      </c>
      <c r="CB52" s="27" t="s">
        <v>67</v>
      </c>
      <c r="CC52" s="27" t="s">
        <v>67</v>
      </c>
      <c r="CD52" s="27" t="s">
        <v>67</v>
      </c>
      <c r="CE52" s="27" t="s">
        <v>67</v>
      </c>
      <c r="CF52" s="27" t="s">
        <v>67</v>
      </c>
      <c r="CG52" s="27" t="s">
        <v>67</v>
      </c>
      <c r="CH52" s="27" t="s">
        <v>67</v>
      </c>
      <c r="CI52" s="27" t="s">
        <v>67</v>
      </c>
      <c r="CJ52" s="27" t="s">
        <v>67</v>
      </c>
      <c r="CK52" s="27" t="s">
        <v>67</v>
      </c>
      <c r="CL52" s="27" t="s">
        <v>67</v>
      </c>
      <c r="CM52" s="27" t="s">
        <v>67</v>
      </c>
      <c r="CN52" s="27" t="s">
        <v>67</v>
      </c>
      <c r="CO52" s="326" t="s">
        <v>67</v>
      </c>
      <c r="CP52" s="27" t="s">
        <v>67</v>
      </c>
      <c r="CQ52" s="27" t="s">
        <v>67</v>
      </c>
      <c r="CR52" s="27" t="s">
        <v>67</v>
      </c>
      <c r="CS52" s="27" t="s">
        <v>67</v>
      </c>
      <c r="CT52" s="27" t="s">
        <v>67</v>
      </c>
      <c r="CU52" s="27" t="s">
        <v>67</v>
      </c>
      <c r="CV52" s="27" t="s">
        <v>67</v>
      </c>
      <c r="CW52" s="27" t="s">
        <v>67</v>
      </c>
      <c r="CX52" s="27" t="s">
        <v>67</v>
      </c>
      <c r="CY52" s="27" t="s">
        <v>67</v>
      </c>
      <c r="CZ52" s="326" t="s">
        <v>67</v>
      </c>
      <c r="DA52" s="27" t="s">
        <v>67</v>
      </c>
      <c r="DB52" s="27" t="s">
        <v>67</v>
      </c>
      <c r="DC52" s="27" t="s">
        <v>67</v>
      </c>
      <c r="DD52" s="326" t="s">
        <v>67</v>
      </c>
      <c r="DE52" s="27" t="s">
        <v>67</v>
      </c>
      <c r="DF52" s="27" t="s">
        <v>67</v>
      </c>
      <c r="DG52" s="27" t="s">
        <v>67</v>
      </c>
      <c r="DH52" s="27" t="s">
        <v>67</v>
      </c>
      <c r="DI52" s="27" t="s">
        <v>67</v>
      </c>
      <c r="DJ52" s="27" t="s">
        <v>67</v>
      </c>
      <c r="DK52" s="27" t="s">
        <v>67</v>
      </c>
      <c r="DL52" s="326" t="s">
        <v>67</v>
      </c>
      <c r="DM52" s="27" t="s">
        <v>67</v>
      </c>
      <c r="DN52" s="27" t="s">
        <v>67</v>
      </c>
      <c r="DO52" s="27" t="s">
        <v>67</v>
      </c>
      <c r="DP52" s="27" t="s">
        <v>67</v>
      </c>
      <c r="DQ52" s="27" t="s">
        <v>67</v>
      </c>
      <c r="DR52" s="27" t="s">
        <v>67</v>
      </c>
      <c r="DS52" s="27" t="s">
        <v>67</v>
      </c>
      <c r="DT52" s="27" t="s">
        <v>67</v>
      </c>
      <c r="DU52" s="27" t="s">
        <v>67</v>
      </c>
      <c r="DV52" s="27" t="s">
        <v>67</v>
      </c>
    </row>
    <row r="53" spans="1:126" x14ac:dyDescent="0.2">
      <c r="A53" s="8" t="s">
        <v>193</v>
      </c>
      <c r="B53" s="20" t="s">
        <v>186</v>
      </c>
      <c r="C53" s="10" t="s">
        <v>165</v>
      </c>
      <c r="D53" s="10">
        <v>0.01</v>
      </c>
      <c r="E53" s="27" t="s">
        <v>67</v>
      </c>
      <c r="F53" s="27" t="s">
        <v>67</v>
      </c>
      <c r="G53" s="27" t="s">
        <v>67</v>
      </c>
      <c r="H53" s="27" t="s">
        <v>67</v>
      </c>
      <c r="I53" s="27" t="s">
        <v>67</v>
      </c>
      <c r="J53" s="27" t="s">
        <v>67</v>
      </c>
      <c r="K53" s="27" t="s">
        <v>67</v>
      </c>
      <c r="L53" s="27" t="s">
        <v>67</v>
      </c>
      <c r="M53" s="27" t="s">
        <v>67</v>
      </c>
      <c r="N53" s="27" t="s">
        <v>67</v>
      </c>
      <c r="O53" s="27" t="s">
        <v>67</v>
      </c>
      <c r="P53" s="27" t="s">
        <v>67</v>
      </c>
      <c r="Q53" s="27" t="s">
        <v>67</v>
      </c>
      <c r="R53" s="27" t="s">
        <v>67</v>
      </c>
      <c r="S53" s="27" t="s">
        <v>67</v>
      </c>
      <c r="T53" s="27" t="s">
        <v>67</v>
      </c>
      <c r="U53" s="27" t="s">
        <v>67</v>
      </c>
      <c r="V53" s="27" t="s">
        <v>67</v>
      </c>
      <c r="W53" s="27" t="s">
        <v>67</v>
      </c>
      <c r="X53" s="27" t="s">
        <v>67</v>
      </c>
      <c r="Y53" s="27" t="s">
        <v>67</v>
      </c>
      <c r="Z53" s="27" t="s">
        <v>67</v>
      </c>
      <c r="AA53" s="27" t="s">
        <v>67</v>
      </c>
      <c r="AB53" s="27" t="s">
        <v>67</v>
      </c>
      <c r="AC53" s="27" t="s">
        <v>67</v>
      </c>
      <c r="AD53" s="27" t="s">
        <v>67</v>
      </c>
      <c r="AE53" s="27" t="s">
        <v>67</v>
      </c>
      <c r="AF53" s="27" t="s">
        <v>67</v>
      </c>
      <c r="AG53" s="27" t="s">
        <v>67</v>
      </c>
      <c r="AH53" s="27" t="s">
        <v>67</v>
      </c>
      <c r="AI53" s="27" t="s">
        <v>67</v>
      </c>
      <c r="AJ53" s="27" t="s">
        <v>67</v>
      </c>
      <c r="AK53" s="27" t="s">
        <v>67</v>
      </c>
      <c r="AL53" s="27" t="s">
        <v>67</v>
      </c>
      <c r="AM53" s="27" t="s">
        <v>67</v>
      </c>
      <c r="AN53" s="27" t="s">
        <v>67</v>
      </c>
      <c r="AO53" s="27" t="s">
        <v>67</v>
      </c>
      <c r="AP53" s="27" t="s">
        <v>67</v>
      </c>
      <c r="AQ53" s="27" t="s">
        <v>67</v>
      </c>
      <c r="AR53" s="27" t="s">
        <v>67</v>
      </c>
      <c r="AS53" s="27" t="s">
        <v>67</v>
      </c>
      <c r="AT53" s="27" t="s">
        <v>67</v>
      </c>
      <c r="AU53" s="27" t="s">
        <v>67</v>
      </c>
      <c r="AV53" s="27" t="s">
        <v>67</v>
      </c>
      <c r="AW53" s="27" t="s">
        <v>67</v>
      </c>
      <c r="AX53" s="27" t="s">
        <v>67</v>
      </c>
      <c r="AY53" s="27" t="s">
        <v>67</v>
      </c>
      <c r="AZ53" s="27" t="s">
        <v>67</v>
      </c>
      <c r="BA53" s="27" t="s">
        <v>67</v>
      </c>
      <c r="BB53" s="27" t="s">
        <v>67</v>
      </c>
      <c r="BC53" s="326" t="s">
        <v>67</v>
      </c>
      <c r="BD53" s="27" t="s">
        <v>67</v>
      </c>
      <c r="BE53" s="27" t="s">
        <v>67</v>
      </c>
      <c r="BF53" s="27" t="s">
        <v>67</v>
      </c>
      <c r="BG53" s="27" t="s">
        <v>67</v>
      </c>
      <c r="BH53" s="27" t="s">
        <v>67</v>
      </c>
      <c r="BI53" s="27" t="s">
        <v>67</v>
      </c>
      <c r="BJ53" s="27" t="s">
        <v>67</v>
      </c>
      <c r="BK53" s="27" t="s">
        <v>67</v>
      </c>
      <c r="BL53" s="27" t="s">
        <v>67</v>
      </c>
      <c r="BM53" s="27" t="s">
        <v>67</v>
      </c>
      <c r="BN53" s="27" t="s">
        <v>67</v>
      </c>
      <c r="BO53" s="27" t="s">
        <v>67</v>
      </c>
      <c r="BP53" s="27" t="s">
        <v>67</v>
      </c>
      <c r="BQ53" s="27" t="s">
        <v>67</v>
      </c>
      <c r="BR53" s="27" t="s">
        <v>67</v>
      </c>
      <c r="BS53" s="27" t="s">
        <v>67</v>
      </c>
      <c r="BT53" s="27" t="s">
        <v>67</v>
      </c>
      <c r="BU53" s="27" t="s">
        <v>67</v>
      </c>
      <c r="BV53" s="27" t="s">
        <v>67</v>
      </c>
      <c r="BW53" s="27" t="s">
        <v>67</v>
      </c>
      <c r="BX53" s="27" t="s">
        <v>67</v>
      </c>
      <c r="BY53" s="27" t="s">
        <v>67</v>
      </c>
      <c r="BZ53" s="27" t="s">
        <v>67</v>
      </c>
      <c r="CA53" s="27" t="s">
        <v>67</v>
      </c>
      <c r="CB53" s="27" t="s">
        <v>67</v>
      </c>
      <c r="CC53" s="27" t="s">
        <v>67</v>
      </c>
      <c r="CD53" s="27" t="s">
        <v>67</v>
      </c>
      <c r="CE53" s="27" t="s">
        <v>67</v>
      </c>
      <c r="CF53" s="27" t="s">
        <v>67</v>
      </c>
      <c r="CG53" s="27" t="s">
        <v>67</v>
      </c>
      <c r="CH53" s="27" t="s">
        <v>67</v>
      </c>
      <c r="CI53" s="27" t="s">
        <v>67</v>
      </c>
      <c r="CJ53" s="27" t="s">
        <v>67</v>
      </c>
      <c r="CK53" s="27" t="s">
        <v>67</v>
      </c>
      <c r="CL53" s="27" t="s">
        <v>67</v>
      </c>
      <c r="CM53" s="27" t="s">
        <v>67</v>
      </c>
      <c r="CN53" s="27" t="s">
        <v>67</v>
      </c>
      <c r="CO53" s="326" t="s">
        <v>67</v>
      </c>
      <c r="CP53" s="27" t="s">
        <v>67</v>
      </c>
      <c r="CQ53" s="27" t="s">
        <v>67</v>
      </c>
      <c r="CR53" s="27" t="s">
        <v>67</v>
      </c>
      <c r="CS53" s="27" t="s">
        <v>67</v>
      </c>
      <c r="CT53" s="27" t="s">
        <v>67</v>
      </c>
      <c r="CU53" s="27" t="s">
        <v>67</v>
      </c>
      <c r="CV53" s="27" t="s">
        <v>67</v>
      </c>
      <c r="CW53" s="27" t="s">
        <v>67</v>
      </c>
      <c r="CX53" s="27" t="s">
        <v>67</v>
      </c>
      <c r="CY53" s="27" t="s">
        <v>67</v>
      </c>
      <c r="CZ53" s="326" t="s">
        <v>67</v>
      </c>
      <c r="DA53" s="27" t="s">
        <v>67</v>
      </c>
      <c r="DB53" s="27" t="s">
        <v>67</v>
      </c>
      <c r="DC53" s="27" t="s">
        <v>67</v>
      </c>
      <c r="DD53" s="326" t="s">
        <v>67</v>
      </c>
      <c r="DE53" s="27" t="s">
        <v>67</v>
      </c>
      <c r="DF53" s="27" t="s">
        <v>67</v>
      </c>
      <c r="DG53" s="27" t="s">
        <v>67</v>
      </c>
      <c r="DH53" s="27" t="s">
        <v>67</v>
      </c>
      <c r="DI53" s="27" t="s">
        <v>67</v>
      </c>
      <c r="DJ53" s="27" t="s">
        <v>67</v>
      </c>
      <c r="DK53" s="27" t="s">
        <v>67</v>
      </c>
      <c r="DL53" s="326" t="s">
        <v>67</v>
      </c>
      <c r="DM53" s="27" t="s">
        <v>67</v>
      </c>
      <c r="DN53" s="27" t="s">
        <v>67</v>
      </c>
      <c r="DO53" s="27" t="s">
        <v>67</v>
      </c>
      <c r="DP53" s="27" t="s">
        <v>67</v>
      </c>
      <c r="DQ53" s="27" t="s">
        <v>67</v>
      </c>
      <c r="DR53" s="27" t="s">
        <v>67</v>
      </c>
      <c r="DS53" s="27" t="s">
        <v>67</v>
      </c>
      <c r="DT53" s="27" t="s">
        <v>67</v>
      </c>
      <c r="DU53" s="27" t="s">
        <v>67</v>
      </c>
      <c r="DV53" s="27" t="s">
        <v>67</v>
      </c>
    </row>
    <row r="54" spans="1:126" x14ac:dyDescent="0.2">
      <c r="A54" s="11"/>
      <c r="B54" s="11"/>
      <c r="C54" s="11"/>
      <c r="D54" s="11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0"/>
      <c r="DA54" s="290"/>
      <c r="DB54" s="290"/>
      <c r="DC54" s="290"/>
      <c r="DD54" s="20"/>
      <c r="DE54" s="290"/>
      <c r="DF54" s="290"/>
      <c r="DG54" s="290"/>
      <c r="DH54" s="290"/>
      <c r="DI54" s="290"/>
      <c r="DJ54" s="290"/>
      <c r="DK54" s="290"/>
      <c r="DL54" s="20"/>
      <c r="DM54" s="290"/>
      <c r="DN54" s="290"/>
      <c r="DO54" s="290"/>
      <c r="DP54" s="290"/>
      <c r="DQ54" s="290"/>
      <c r="DR54" s="290"/>
      <c r="DS54" s="290"/>
      <c r="DT54" s="290"/>
      <c r="DU54" s="290"/>
      <c r="DV54" s="290"/>
    </row>
    <row r="55" spans="1:126" x14ac:dyDescent="0.2">
      <c r="A55" s="8" t="s">
        <v>194</v>
      </c>
      <c r="B55" s="18" t="s">
        <v>195</v>
      </c>
      <c r="C55" s="10" t="s">
        <v>165</v>
      </c>
      <c r="D55" s="10">
        <v>0.03</v>
      </c>
      <c r="E55" s="27" t="s">
        <v>67</v>
      </c>
      <c r="F55" s="27" t="s">
        <v>67</v>
      </c>
      <c r="G55" s="27" t="s">
        <v>67</v>
      </c>
      <c r="H55" s="27" t="s">
        <v>67</v>
      </c>
      <c r="I55" s="27" t="s">
        <v>67</v>
      </c>
      <c r="J55" s="27" t="s">
        <v>67</v>
      </c>
      <c r="K55" s="27" t="s">
        <v>67</v>
      </c>
      <c r="L55" s="27" t="s">
        <v>67</v>
      </c>
      <c r="M55" s="27" t="s">
        <v>67</v>
      </c>
      <c r="N55" s="27" t="s">
        <v>67</v>
      </c>
      <c r="O55" s="27" t="s">
        <v>67</v>
      </c>
      <c r="P55" s="27" t="s">
        <v>67</v>
      </c>
      <c r="Q55" s="27" t="s">
        <v>67</v>
      </c>
      <c r="R55" s="288">
        <v>0.05</v>
      </c>
      <c r="S55" s="288">
        <v>0.05</v>
      </c>
      <c r="T55" s="288">
        <v>0.85</v>
      </c>
      <c r="U55" s="288">
        <v>0.09</v>
      </c>
      <c r="V55" s="27" t="s">
        <v>67</v>
      </c>
      <c r="W55" s="27" t="s">
        <v>67</v>
      </c>
      <c r="X55" s="27" t="s">
        <v>67</v>
      </c>
      <c r="Y55" s="27" t="s">
        <v>67</v>
      </c>
      <c r="Z55" s="27" t="s">
        <v>67</v>
      </c>
      <c r="AA55" s="27" t="s">
        <v>67</v>
      </c>
      <c r="AB55" s="288">
        <v>0.06</v>
      </c>
      <c r="AC55" s="27" t="s">
        <v>67</v>
      </c>
      <c r="AD55" s="27" t="s">
        <v>67</v>
      </c>
      <c r="AE55" s="27" t="s">
        <v>67</v>
      </c>
      <c r="AF55" s="27" t="s">
        <v>67</v>
      </c>
      <c r="AG55" s="27" t="s">
        <v>67</v>
      </c>
      <c r="AH55" s="27" t="s">
        <v>67</v>
      </c>
      <c r="AI55" s="288">
        <v>0.15</v>
      </c>
      <c r="AJ55" s="27" t="s">
        <v>67</v>
      </c>
      <c r="AK55" s="27" t="s">
        <v>67</v>
      </c>
      <c r="AL55" s="27" t="s">
        <v>67</v>
      </c>
      <c r="AM55" s="27" t="s">
        <v>67</v>
      </c>
      <c r="AN55" s="27" t="s">
        <v>67</v>
      </c>
      <c r="AO55" s="27" t="s">
        <v>67</v>
      </c>
      <c r="AP55" s="27" t="s">
        <v>67</v>
      </c>
      <c r="AQ55" s="27" t="s">
        <v>67</v>
      </c>
      <c r="AR55" s="27" t="s">
        <v>67</v>
      </c>
      <c r="AS55" s="27" t="s">
        <v>67</v>
      </c>
      <c r="AT55" s="27" t="s">
        <v>67</v>
      </c>
      <c r="AU55" s="288">
        <v>0.13</v>
      </c>
      <c r="AV55" s="27" t="s">
        <v>67</v>
      </c>
      <c r="AW55" s="27" t="s">
        <v>67</v>
      </c>
      <c r="AX55" s="27" t="s">
        <v>67</v>
      </c>
      <c r="AY55" s="27" t="s">
        <v>67</v>
      </c>
      <c r="AZ55" s="27" t="s">
        <v>67</v>
      </c>
      <c r="BA55" s="27" t="s">
        <v>67</v>
      </c>
      <c r="BB55" s="27" t="s">
        <v>67</v>
      </c>
      <c r="BC55" s="326" t="s">
        <v>67</v>
      </c>
      <c r="BD55" s="27" t="s">
        <v>67</v>
      </c>
      <c r="BE55" s="27" t="s">
        <v>67</v>
      </c>
      <c r="BF55" s="27" t="s">
        <v>67</v>
      </c>
      <c r="BG55" s="27" t="s">
        <v>67</v>
      </c>
      <c r="BH55" s="288">
        <v>0.05</v>
      </c>
      <c r="BI55" s="288" t="s">
        <v>821</v>
      </c>
      <c r="BJ55" s="288">
        <v>19</v>
      </c>
      <c r="BK55" s="288">
        <v>0.69</v>
      </c>
      <c r="BL55" s="288" t="s">
        <v>821</v>
      </c>
      <c r="BM55" s="288">
        <v>0.06</v>
      </c>
      <c r="BN55" s="288">
        <v>0.06</v>
      </c>
      <c r="BO55" s="288" t="s">
        <v>821</v>
      </c>
      <c r="BP55" s="288" t="s">
        <v>821</v>
      </c>
      <c r="BQ55" s="288">
        <v>0.03</v>
      </c>
      <c r="BR55" s="288">
        <v>8.5</v>
      </c>
      <c r="BS55" s="288">
        <v>26</v>
      </c>
      <c r="BT55" s="288">
        <v>7.1</v>
      </c>
      <c r="BU55" s="288">
        <v>0.85</v>
      </c>
      <c r="BV55" s="288" t="s">
        <v>821</v>
      </c>
      <c r="BW55" s="288" t="s">
        <v>821</v>
      </c>
      <c r="BX55" s="288">
        <v>23</v>
      </c>
      <c r="BY55" s="288">
        <v>15</v>
      </c>
      <c r="BZ55" s="288">
        <v>0.23</v>
      </c>
      <c r="CA55" s="288" t="s">
        <v>821</v>
      </c>
      <c r="CB55" s="288">
        <v>7.0000000000000007E-2</v>
      </c>
      <c r="CC55" s="288" t="s">
        <v>821</v>
      </c>
      <c r="CD55" s="288">
        <v>5.5</v>
      </c>
      <c r="CE55" s="288">
        <v>15</v>
      </c>
      <c r="CF55" s="288">
        <v>0.93</v>
      </c>
      <c r="CG55" s="288">
        <v>1.2</v>
      </c>
      <c r="CH55" s="288">
        <v>8.5</v>
      </c>
      <c r="CI55" s="288">
        <v>56</v>
      </c>
      <c r="CJ55" s="288">
        <v>4.7</v>
      </c>
      <c r="CK55" s="288">
        <v>0.1</v>
      </c>
      <c r="CL55" s="288" t="s">
        <v>821</v>
      </c>
      <c r="CM55" s="288">
        <v>0.53</v>
      </c>
      <c r="CN55" s="288">
        <v>4.3</v>
      </c>
      <c r="CO55" s="326" t="s">
        <v>67</v>
      </c>
      <c r="CP55" s="288">
        <v>65</v>
      </c>
      <c r="CQ55" s="288">
        <v>66</v>
      </c>
      <c r="CR55" s="288">
        <v>62</v>
      </c>
      <c r="CS55" s="288">
        <v>43</v>
      </c>
      <c r="CT55" s="288">
        <v>16</v>
      </c>
      <c r="CU55" s="288">
        <v>3.5</v>
      </c>
      <c r="CV55" s="288">
        <v>12</v>
      </c>
      <c r="CW55" s="288">
        <v>19</v>
      </c>
      <c r="CX55" s="288">
        <v>10</v>
      </c>
      <c r="CY55" s="288">
        <v>7.4</v>
      </c>
      <c r="CZ55" s="326" t="s">
        <v>67</v>
      </c>
      <c r="DA55" s="288">
        <v>0.09</v>
      </c>
      <c r="DB55" s="288">
        <v>9.3000000000000007</v>
      </c>
      <c r="DC55" s="288">
        <v>26</v>
      </c>
      <c r="DD55" s="326" t="s">
        <v>67</v>
      </c>
      <c r="DE55" s="288">
        <v>29</v>
      </c>
      <c r="DF55" s="288">
        <v>27</v>
      </c>
      <c r="DG55" s="288">
        <v>43</v>
      </c>
      <c r="DH55" s="288">
        <v>11</v>
      </c>
      <c r="DI55" s="288">
        <v>0.75</v>
      </c>
      <c r="DJ55" s="288">
        <v>6.1</v>
      </c>
      <c r="DK55" s="288">
        <v>140</v>
      </c>
      <c r="DL55" s="326" t="s">
        <v>67</v>
      </c>
      <c r="DM55" s="288">
        <v>0.85</v>
      </c>
      <c r="DN55" s="288">
        <v>30</v>
      </c>
      <c r="DO55" s="288">
        <v>470</v>
      </c>
      <c r="DP55" s="288">
        <v>430</v>
      </c>
      <c r="DQ55" s="288">
        <v>220</v>
      </c>
      <c r="DR55" s="288">
        <v>10</v>
      </c>
      <c r="DS55" s="288">
        <v>12</v>
      </c>
      <c r="DT55" s="288" t="s">
        <v>821</v>
      </c>
      <c r="DU55" s="288" t="s">
        <v>821</v>
      </c>
      <c r="DV55" s="27" t="s">
        <v>67</v>
      </c>
    </row>
    <row r="56" spans="1:126" x14ac:dyDescent="0.2">
      <c r="A56" s="8" t="s">
        <v>196</v>
      </c>
      <c r="B56" s="20" t="s">
        <v>186</v>
      </c>
      <c r="C56" s="10" t="s">
        <v>165</v>
      </c>
      <c r="D56" s="10">
        <v>0.01</v>
      </c>
      <c r="E56" s="27" t="s">
        <v>67</v>
      </c>
      <c r="F56" s="27" t="s">
        <v>67</v>
      </c>
      <c r="G56" s="27" t="s">
        <v>67</v>
      </c>
      <c r="H56" s="27" t="s">
        <v>67</v>
      </c>
      <c r="I56" s="27" t="s">
        <v>67</v>
      </c>
      <c r="J56" s="27" t="s">
        <v>67</v>
      </c>
      <c r="K56" s="27" t="s">
        <v>67</v>
      </c>
      <c r="L56" s="27" t="s">
        <v>67</v>
      </c>
      <c r="M56" s="27" t="s">
        <v>67</v>
      </c>
      <c r="N56" s="27" t="s">
        <v>67</v>
      </c>
      <c r="O56" s="27" t="s">
        <v>67</v>
      </c>
      <c r="P56" s="27" t="s">
        <v>67</v>
      </c>
      <c r="Q56" s="27" t="s">
        <v>67</v>
      </c>
      <c r="R56" s="27" t="s">
        <v>67</v>
      </c>
      <c r="S56" s="27" t="s">
        <v>67</v>
      </c>
      <c r="T56" s="27" t="s">
        <v>67</v>
      </c>
      <c r="U56" s="27" t="s">
        <v>67</v>
      </c>
      <c r="V56" s="27" t="s">
        <v>67</v>
      </c>
      <c r="W56" s="27" t="s">
        <v>67</v>
      </c>
      <c r="X56" s="27" t="s">
        <v>67</v>
      </c>
      <c r="Y56" s="27" t="s">
        <v>67</v>
      </c>
      <c r="Z56" s="27" t="s">
        <v>67</v>
      </c>
      <c r="AA56" s="27" t="s">
        <v>67</v>
      </c>
      <c r="AB56" s="27" t="s">
        <v>67</v>
      </c>
      <c r="AC56" s="27" t="s">
        <v>67</v>
      </c>
      <c r="AD56" s="27" t="s">
        <v>67</v>
      </c>
      <c r="AE56" s="27" t="s">
        <v>67</v>
      </c>
      <c r="AF56" s="27" t="s">
        <v>67</v>
      </c>
      <c r="AG56" s="27" t="s">
        <v>67</v>
      </c>
      <c r="AH56" s="27" t="s">
        <v>67</v>
      </c>
      <c r="AI56" s="27" t="s">
        <v>67</v>
      </c>
      <c r="AJ56" s="27" t="s">
        <v>67</v>
      </c>
      <c r="AK56" s="27" t="s">
        <v>67</v>
      </c>
      <c r="AL56" s="27" t="s">
        <v>67</v>
      </c>
      <c r="AM56" s="27" t="s">
        <v>67</v>
      </c>
      <c r="AN56" s="27" t="s">
        <v>67</v>
      </c>
      <c r="AO56" s="27" t="s">
        <v>67</v>
      </c>
      <c r="AP56" s="27" t="s">
        <v>67</v>
      </c>
      <c r="AQ56" s="27" t="s">
        <v>67</v>
      </c>
      <c r="AR56" s="27" t="s">
        <v>67</v>
      </c>
      <c r="AS56" s="27" t="s">
        <v>67</v>
      </c>
      <c r="AT56" s="27" t="s">
        <v>67</v>
      </c>
      <c r="AU56" s="27" t="s">
        <v>67</v>
      </c>
      <c r="AV56" s="27" t="s">
        <v>67</v>
      </c>
      <c r="AW56" s="27" t="s">
        <v>67</v>
      </c>
      <c r="AX56" s="27" t="s">
        <v>67</v>
      </c>
      <c r="AY56" s="27" t="s">
        <v>67</v>
      </c>
      <c r="AZ56" s="27" t="s">
        <v>67</v>
      </c>
      <c r="BA56" s="27" t="s">
        <v>67</v>
      </c>
      <c r="BB56" s="27" t="s">
        <v>67</v>
      </c>
      <c r="BC56" s="326" t="s">
        <v>67</v>
      </c>
      <c r="BD56" s="27" t="s">
        <v>67</v>
      </c>
      <c r="BE56" s="27" t="s">
        <v>67</v>
      </c>
      <c r="BF56" s="27" t="s">
        <v>67</v>
      </c>
      <c r="BG56" s="27" t="s">
        <v>67</v>
      </c>
      <c r="BH56" s="27" t="s">
        <v>67</v>
      </c>
      <c r="BI56" s="27" t="s">
        <v>67</v>
      </c>
      <c r="BJ56" s="27" t="s">
        <v>67</v>
      </c>
      <c r="BK56" s="27" t="s">
        <v>67</v>
      </c>
      <c r="BL56" s="27" t="s">
        <v>67</v>
      </c>
      <c r="BM56" s="27" t="s">
        <v>67</v>
      </c>
      <c r="BN56" s="27" t="s">
        <v>67</v>
      </c>
      <c r="BO56" s="27" t="s">
        <v>67</v>
      </c>
      <c r="BP56" s="27" t="s">
        <v>67</v>
      </c>
      <c r="BQ56" s="27" t="s">
        <v>67</v>
      </c>
      <c r="BR56" s="27" t="s">
        <v>67</v>
      </c>
      <c r="BS56" s="27" t="s">
        <v>67</v>
      </c>
      <c r="BT56" s="27" t="s">
        <v>67</v>
      </c>
      <c r="BU56" s="27" t="s">
        <v>67</v>
      </c>
      <c r="BV56" s="27" t="s">
        <v>67</v>
      </c>
      <c r="BW56" s="27" t="s">
        <v>67</v>
      </c>
      <c r="BX56" s="27" t="s">
        <v>67</v>
      </c>
      <c r="BY56" s="27" t="s">
        <v>67</v>
      </c>
      <c r="BZ56" s="27" t="s">
        <v>67</v>
      </c>
      <c r="CA56" s="27" t="s">
        <v>67</v>
      </c>
      <c r="CB56" s="27" t="s">
        <v>67</v>
      </c>
      <c r="CC56" s="27" t="s">
        <v>67</v>
      </c>
      <c r="CD56" s="27" t="s">
        <v>67</v>
      </c>
      <c r="CE56" s="27" t="s">
        <v>67</v>
      </c>
      <c r="CF56" s="27" t="s">
        <v>67</v>
      </c>
      <c r="CG56" s="27" t="s">
        <v>67</v>
      </c>
      <c r="CH56" s="27" t="s">
        <v>67</v>
      </c>
      <c r="CI56" s="27" t="s">
        <v>67</v>
      </c>
      <c r="CJ56" s="27" t="s">
        <v>67</v>
      </c>
      <c r="CK56" s="27" t="s">
        <v>67</v>
      </c>
      <c r="CL56" s="27" t="s">
        <v>67</v>
      </c>
      <c r="CM56" s="27" t="s">
        <v>67</v>
      </c>
      <c r="CN56" s="27" t="s">
        <v>67</v>
      </c>
      <c r="CO56" s="326" t="s">
        <v>67</v>
      </c>
      <c r="CP56" s="27" t="s">
        <v>67</v>
      </c>
      <c r="CQ56" s="27" t="s">
        <v>67</v>
      </c>
      <c r="CR56" s="27" t="s">
        <v>67</v>
      </c>
      <c r="CS56" s="27" t="s">
        <v>67</v>
      </c>
      <c r="CT56" s="27" t="s">
        <v>67</v>
      </c>
      <c r="CU56" s="27" t="s">
        <v>67</v>
      </c>
      <c r="CV56" s="27" t="s">
        <v>67</v>
      </c>
      <c r="CW56" s="27" t="s">
        <v>67</v>
      </c>
      <c r="CX56" s="27" t="s">
        <v>67</v>
      </c>
      <c r="CY56" s="27" t="s">
        <v>67</v>
      </c>
      <c r="CZ56" s="326" t="s">
        <v>67</v>
      </c>
      <c r="DA56" s="27" t="s">
        <v>67</v>
      </c>
      <c r="DB56" s="27" t="s">
        <v>67</v>
      </c>
      <c r="DC56" s="27" t="s">
        <v>67</v>
      </c>
      <c r="DD56" s="326" t="s">
        <v>67</v>
      </c>
      <c r="DE56" s="27" t="s">
        <v>67</v>
      </c>
      <c r="DF56" s="27" t="s">
        <v>67</v>
      </c>
      <c r="DG56" s="27" t="s">
        <v>67</v>
      </c>
      <c r="DH56" s="27" t="s">
        <v>67</v>
      </c>
      <c r="DI56" s="27" t="s">
        <v>67</v>
      </c>
      <c r="DJ56" s="27" t="s">
        <v>67</v>
      </c>
      <c r="DK56" s="27" t="s">
        <v>67</v>
      </c>
      <c r="DL56" s="326" t="s">
        <v>67</v>
      </c>
      <c r="DM56" s="27" t="s">
        <v>67</v>
      </c>
      <c r="DN56" s="27" t="s">
        <v>67</v>
      </c>
      <c r="DO56" s="27" t="s">
        <v>67</v>
      </c>
      <c r="DP56" s="27" t="s">
        <v>67</v>
      </c>
      <c r="DQ56" s="27" t="s">
        <v>67</v>
      </c>
      <c r="DR56" s="27" t="s">
        <v>67</v>
      </c>
      <c r="DS56" s="27" t="s">
        <v>67</v>
      </c>
      <c r="DT56" s="27" t="s">
        <v>67</v>
      </c>
      <c r="DU56" s="27" t="s">
        <v>67</v>
      </c>
      <c r="DV56" s="27" t="s">
        <v>67</v>
      </c>
    </row>
    <row r="57" spans="1:126" x14ac:dyDescent="0.2">
      <c r="A57" s="8" t="s">
        <v>197</v>
      </c>
      <c r="B57" s="20" t="s">
        <v>186</v>
      </c>
      <c r="C57" s="10" t="s">
        <v>165</v>
      </c>
      <c r="D57" s="10">
        <v>0.5</v>
      </c>
      <c r="E57" s="288">
        <v>146</v>
      </c>
      <c r="F57" s="288">
        <v>106</v>
      </c>
      <c r="G57" s="288">
        <v>127</v>
      </c>
      <c r="H57" s="288">
        <v>105</v>
      </c>
      <c r="I57" s="288">
        <v>108</v>
      </c>
      <c r="J57" s="288">
        <v>87</v>
      </c>
      <c r="K57" s="288">
        <v>60.9</v>
      </c>
      <c r="L57" s="288">
        <v>96.2</v>
      </c>
      <c r="M57" s="288">
        <v>82.2</v>
      </c>
      <c r="N57" s="288">
        <v>164</v>
      </c>
      <c r="O57" s="288">
        <v>102</v>
      </c>
      <c r="P57" s="288">
        <v>68.400000000000006</v>
      </c>
      <c r="Q57" s="288">
        <v>163</v>
      </c>
      <c r="R57" s="288">
        <v>211</v>
      </c>
      <c r="S57" s="288">
        <v>167</v>
      </c>
      <c r="T57" s="288">
        <v>257</v>
      </c>
      <c r="U57" s="288">
        <v>139</v>
      </c>
      <c r="V57" s="288">
        <v>120</v>
      </c>
      <c r="W57" s="288">
        <v>213</v>
      </c>
      <c r="X57" s="288">
        <v>174</v>
      </c>
      <c r="Y57" s="288">
        <v>175</v>
      </c>
      <c r="Z57" s="288">
        <v>156</v>
      </c>
      <c r="AA57" s="288">
        <v>157</v>
      </c>
      <c r="AB57" s="288">
        <v>118</v>
      </c>
      <c r="AC57" s="288">
        <v>145</v>
      </c>
      <c r="AD57" s="288">
        <v>27.9</v>
      </c>
      <c r="AE57" s="288">
        <v>48.1</v>
      </c>
      <c r="AF57" s="288">
        <v>118</v>
      </c>
      <c r="AG57" s="288">
        <v>103</v>
      </c>
      <c r="AH57" s="288">
        <v>191</v>
      </c>
      <c r="AI57" s="288">
        <v>88.1</v>
      </c>
      <c r="AJ57" s="288">
        <v>152</v>
      </c>
      <c r="AK57" s="288">
        <v>108</v>
      </c>
      <c r="AL57" s="288">
        <v>107</v>
      </c>
      <c r="AM57" s="288">
        <v>162</v>
      </c>
      <c r="AN57" s="288">
        <v>174</v>
      </c>
      <c r="AO57" s="288">
        <v>75.3</v>
      </c>
      <c r="AP57" s="288">
        <v>94.2</v>
      </c>
      <c r="AQ57" s="288">
        <v>83.2</v>
      </c>
      <c r="AR57" s="288">
        <v>141</v>
      </c>
      <c r="AS57" s="288">
        <v>139</v>
      </c>
      <c r="AT57" s="288"/>
      <c r="AU57" s="288">
        <v>213</v>
      </c>
      <c r="AV57" s="288">
        <v>138</v>
      </c>
      <c r="AW57" s="288">
        <v>85.5</v>
      </c>
      <c r="AX57" s="288">
        <v>117</v>
      </c>
      <c r="AY57" s="288">
        <v>75.400000000000006</v>
      </c>
      <c r="AZ57" s="288">
        <v>217</v>
      </c>
      <c r="BA57" s="288">
        <v>112</v>
      </c>
      <c r="BB57" s="288">
        <v>237</v>
      </c>
      <c r="BC57" s="326" t="s">
        <v>67</v>
      </c>
      <c r="BD57" s="288">
        <v>58.9</v>
      </c>
      <c r="BE57" s="288">
        <v>232</v>
      </c>
      <c r="BF57" s="288">
        <v>119</v>
      </c>
      <c r="BG57" s="288">
        <v>177</v>
      </c>
      <c r="BH57" s="288">
        <v>177</v>
      </c>
      <c r="BI57" s="288">
        <v>82.4</v>
      </c>
      <c r="BJ57" s="288">
        <v>24.2</v>
      </c>
      <c r="BK57" s="288">
        <v>71.3</v>
      </c>
      <c r="BL57" s="288">
        <v>133</v>
      </c>
      <c r="BM57" s="288">
        <v>66.8</v>
      </c>
      <c r="BN57" s="288">
        <v>137</v>
      </c>
      <c r="BO57" s="288">
        <v>96.3</v>
      </c>
      <c r="BP57" s="288">
        <v>152</v>
      </c>
      <c r="BQ57" s="288">
        <v>202</v>
      </c>
      <c r="BR57" s="288">
        <v>57.4</v>
      </c>
      <c r="BS57" s="288">
        <v>68.400000000000006</v>
      </c>
      <c r="BT57" s="288">
        <v>111</v>
      </c>
      <c r="BU57" s="288">
        <v>149</v>
      </c>
      <c r="BV57" s="288">
        <v>119</v>
      </c>
      <c r="BW57" s="288">
        <v>117</v>
      </c>
      <c r="BX57" s="288">
        <v>56.4</v>
      </c>
      <c r="BY57" s="288">
        <v>365</v>
      </c>
      <c r="BZ57" s="288">
        <v>79.7</v>
      </c>
      <c r="CA57" s="288">
        <v>87.5</v>
      </c>
      <c r="CB57" s="288">
        <v>198</v>
      </c>
      <c r="CC57" s="288">
        <v>84.7</v>
      </c>
      <c r="CD57" s="288">
        <v>216</v>
      </c>
      <c r="CE57" s="288">
        <v>107</v>
      </c>
      <c r="CF57" s="288">
        <v>94.9</v>
      </c>
      <c r="CG57" s="288">
        <v>117</v>
      </c>
      <c r="CH57" s="288">
        <v>333</v>
      </c>
      <c r="CI57" s="288">
        <v>27.5</v>
      </c>
      <c r="CJ57" s="288">
        <v>322</v>
      </c>
      <c r="CK57" s="288">
        <v>81.3</v>
      </c>
      <c r="CL57" s="288">
        <v>92.2</v>
      </c>
      <c r="CM57" s="288">
        <v>146</v>
      </c>
      <c r="CN57" s="288">
        <v>140</v>
      </c>
      <c r="CO57" s="326" t="s">
        <v>67</v>
      </c>
      <c r="CP57" s="288">
        <v>14.7</v>
      </c>
      <c r="CQ57" s="288">
        <v>39.1</v>
      </c>
      <c r="CR57" s="288">
        <v>38.799999999999997</v>
      </c>
      <c r="CS57" s="288">
        <v>155</v>
      </c>
      <c r="CT57" s="288">
        <v>229</v>
      </c>
      <c r="CU57" s="288">
        <v>337</v>
      </c>
      <c r="CV57" s="288">
        <v>271</v>
      </c>
      <c r="CW57" s="288">
        <v>290</v>
      </c>
      <c r="CX57" s="288">
        <v>222</v>
      </c>
      <c r="CY57" s="288">
        <v>57.9</v>
      </c>
      <c r="CZ57" s="326" t="s">
        <v>67</v>
      </c>
      <c r="DA57" s="288">
        <v>88.3</v>
      </c>
      <c r="DB57" s="288">
        <v>137</v>
      </c>
      <c r="DC57" s="288">
        <v>596</v>
      </c>
      <c r="DD57" s="326" t="s">
        <v>67</v>
      </c>
      <c r="DE57" s="288">
        <v>143</v>
      </c>
      <c r="DF57" s="288">
        <v>267</v>
      </c>
      <c r="DG57" s="288">
        <v>56.2</v>
      </c>
      <c r="DH57" s="288">
        <v>344</v>
      </c>
      <c r="DI57" s="288">
        <v>214</v>
      </c>
      <c r="DJ57" s="288">
        <v>229</v>
      </c>
      <c r="DK57" s="288">
        <v>217</v>
      </c>
      <c r="DL57" s="326" t="s">
        <v>67</v>
      </c>
      <c r="DM57" s="288">
        <v>210</v>
      </c>
      <c r="DN57" s="288">
        <v>87.8</v>
      </c>
      <c r="DO57" s="288">
        <v>17.399999999999999</v>
      </c>
      <c r="DP57" s="288">
        <v>21.8</v>
      </c>
      <c r="DQ57" s="288">
        <v>96.6</v>
      </c>
      <c r="DR57" s="288">
        <v>83.8</v>
      </c>
      <c r="DS57" s="288">
        <v>269</v>
      </c>
      <c r="DT57" s="288">
        <v>114</v>
      </c>
      <c r="DU57" s="288" t="s">
        <v>455</v>
      </c>
      <c r="DV57" s="288">
        <v>21.3</v>
      </c>
    </row>
    <row r="58" spans="1:126" x14ac:dyDescent="0.2">
      <c r="A58" s="8" t="s">
        <v>198</v>
      </c>
      <c r="B58" s="20" t="s">
        <v>186</v>
      </c>
      <c r="C58" s="10" t="s">
        <v>165</v>
      </c>
      <c r="D58" s="10">
        <v>0.01</v>
      </c>
      <c r="E58" s="288">
        <v>4.4000000000000004</v>
      </c>
      <c r="F58" s="288">
        <v>0.08</v>
      </c>
      <c r="G58" s="288">
        <v>0.78</v>
      </c>
      <c r="H58" s="288">
        <v>1.3</v>
      </c>
      <c r="I58" s="288">
        <v>0.12</v>
      </c>
      <c r="J58" s="288">
        <v>0.2</v>
      </c>
      <c r="K58" s="288">
        <v>0.02</v>
      </c>
      <c r="L58" s="288">
        <v>0.13</v>
      </c>
      <c r="M58" s="288">
        <v>0.1</v>
      </c>
      <c r="N58" s="288">
        <v>0.23</v>
      </c>
      <c r="O58" s="288">
        <v>1.1000000000000001</v>
      </c>
      <c r="P58" s="288">
        <v>0.02</v>
      </c>
      <c r="Q58" s="288">
        <v>0.65</v>
      </c>
      <c r="R58" s="288">
        <v>0.08</v>
      </c>
      <c r="S58" s="288">
        <v>0.36</v>
      </c>
      <c r="T58" s="288">
        <v>0.69</v>
      </c>
      <c r="U58" s="288">
        <v>0.1</v>
      </c>
      <c r="V58" s="288">
        <v>0.04</v>
      </c>
      <c r="W58" s="288">
        <v>7.0000000000000007E-2</v>
      </c>
      <c r="X58" s="288">
        <v>1.2</v>
      </c>
      <c r="Y58" s="288">
        <v>0.03</v>
      </c>
      <c r="Z58" s="288">
        <v>3.9</v>
      </c>
      <c r="AA58" s="288">
        <v>0.79</v>
      </c>
      <c r="AB58" s="288">
        <v>1</v>
      </c>
      <c r="AC58" s="288">
        <v>0.18</v>
      </c>
      <c r="AD58" s="288">
        <v>0.09</v>
      </c>
      <c r="AE58" s="288">
        <v>0.01</v>
      </c>
      <c r="AF58" s="288">
        <v>0.01</v>
      </c>
      <c r="AG58" s="288">
        <v>1.1000000000000001</v>
      </c>
      <c r="AH58" s="288">
        <v>0.05</v>
      </c>
      <c r="AI58" s="288">
        <v>0.02</v>
      </c>
      <c r="AJ58" s="288">
        <v>0.02</v>
      </c>
      <c r="AK58" s="288">
        <v>0.03</v>
      </c>
      <c r="AL58" s="288">
        <v>0.01</v>
      </c>
      <c r="AM58" s="288">
        <v>0.02</v>
      </c>
      <c r="AN58" s="288">
        <v>0.01</v>
      </c>
      <c r="AO58" s="288">
        <v>0.02</v>
      </c>
      <c r="AP58" s="288">
        <v>0.03</v>
      </c>
      <c r="AQ58" s="288" t="s">
        <v>438</v>
      </c>
      <c r="AR58" s="288">
        <v>0.65</v>
      </c>
      <c r="AS58" s="288">
        <v>0.04</v>
      </c>
      <c r="AT58" s="288"/>
      <c r="AU58" s="288">
        <v>0.32</v>
      </c>
      <c r="AV58" s="288">
        <v>0.47</v>
      </c>
      <c r="AW58" s="288">
        <v>0.02</v>
      </c>
      <c r="AX58" s="288">
        <v>0.04</v>
      </c>
      <c r="AY58" s="288">
        <v>0.03</v>
      </c>
      <c r="AZ58" s="288">
        <v>1.9</v>
      </c>
      <c r="BA58" s="288">
        <v>0.06</v>
      </c>
      <c r="BB58" s="288">
        <v>2.8</v>
      </c>
      <c r="BC58" s="326" t="s">
        <v>67</v>
      </c>
      <c r="BD58" s="288">
        <v>0.53</v>
      </c>
      <c r="BE58" s="288">
        <v>0.21</v>
      </c>
      <c r="BF58" s="288">
        <v>0.04</v>
      </c>
      <c r="BG58" s="288">
        <v>0.02</v>
      </c>
      <c r="BH58" s="288">
        <v>3.6</v>
      </c>
      <c r="BI58" s="288">
        <v>0.02</v>
      </c>
      <c r="BJ58" s="288">
        <v>0.24</v>
      </c>
      <c r="BK58" s="288">
        <v>0.8</v>
      </c>
      <c r="BL58" s="288">
        <v>0.26</v>
      </c>
      <c r="BM58" s="288">
        <v>0.33</v>
      </c>
      <c r="BN58" s="288">
        <v>0.37</v>
      </c>
      <c r="BO58" s="288">
        <v>0.33</v>
      </c>
      <c r="BP58" s="288">
        <v>0.02</v>
      </c>
      <c r="BQ58" s="288">
        <v>0.06</v>
      </c>
      <c r="BR58" s="288">
        <v>0.5</v>
      </c>
      <c r="BS58" s="288">
        <v>3.3</v>
      </c>
      <c r="BT58" s="288">
        <v>2.1</v>
      </c>
      <c r="BU58" s="288">
        <v>0.13</v>
      </c>
      <c r="BV58" s="288">
        <v>0.67</v>
      </c>
      <c r="BW58" s="288">
        <v>0.42</v>
      </c>
      <c r="BX58" s="288">
        <v>0.83</v>
      </c>
      <c r="BY58" s="288">
        <v>7.6</v>
      </c>
      <c r="BZ58" s="288">
        <v>2.2999999999999998</v>
      </c>
      <c r="CA58" s="288">
        <v>0.14000000000000001</v>
      </c>
      <c r="CB58" s="288">
        <v>6.8</v>
      </c>
      <c r="CC58" s="288">
        <v>0.31</v>
      </c>
      <c r="CD58" s="288">
        <v>15</v>
      </c>
      <c r="CE58" s="288">
        <v>4.0999999999999996</v>
      </c>
      <c r="CF58" s="288">
        <v>1.9</v>
      </c>
      <c r="CG58" s="288">
        <v>0.13</v>
      </c>
      <c r="CH58" s="288">
        <v>3.6</v>
      </c>
      <c r="CI58" s="288">
        <v>0.32</v>
      </c>
      <c r="CJ58" s="288">
        <v>11</v>
      </c>
      <c r="CK58" s="288">
        <v>2.5</v>
      </c>
      <c r="CL58" s="288">
        <v>0.04</v>
      </c>
      <c r="CM58" s="288">
        <v>0.81</v>
      </c>
      <c r="CN58" s="288">
        <v>0.78</v>
      </c>
      <c r="CO58" s="326" t="s">
        <v>67</v>
      </c>
      <c r="CP58" s="288">
        <v>0.21</v>
      </c>
      <c r="CQ58" s="288">
        <v>2.1</v>
      </c>
      <c r="CR58" s="288">
        <v>0.24</v>
      </c>
      <c r="CS58" s="288">
        <v>8.1999999999999993</v>
      </c>
      <c r="CT58" s="288">
        <v>8.1999999999999993</v>
      </c>
      <c r="CU58" s="288">
        <v>3.9</v>
      </c>
      <c r="CV58" s="288">
        <v>23</v>
      </c>
      <c r="CW58" s="288">
        <v>10</v>
      </c>
      <c r="CX58" s="288">
        <v>7.1</v>
      </c>
      <c r="CY58" s="288">
        <v>0.8</v>
      </c>
      <c r="CZ58" s="326" t="s">
        <v>67</v>
      </c>
      <c r="DA58" s="288">
        <v>2.2000000000000002</v>
      </c>
      <c r="DB58" s="288">
        <v>14</v>
      </c>
      <c r="DC58" s="288">
        <v>88</v>
      </c>
      <c r="DD58" s="326" t="s">
        <v>67</v>
      </c>
      <c r="DE58" s="288">
        <v>1.1000000000000001</v>
      </c>
      <c r="DF58" s="288">
        <v>48</v>
      </c>
      <c r="DG58" s="288">
        <v>0.67</v>
      </c>
      <c r="DH58" s="288">
        <v>1.4</v>
      </c>
      <c r="DI58" s="288">
        <v>3.5</v>
      </c>
      <c r="DJ58" s="288">
        <v>20</v>
      </c>
      <c r="DK58" s="288">
        <v>1.4</v>
      </c>
      <c r="DL58" s="326" t="s">
        <v>67</v>
      </c>
      <c r="DM58" s="288">
        <v>17</v>
      </c>
      <c r="DN58" s="288">
        <v>0.17</v>
      </c>
      <c r="DO58" s="288">
        <v>0.96</v>
      </c>
      <c r="DP58" s="288">
        <v>2</v>
      </c>
      <c r="DQ58" s="288">
        <v>0.87</v>
      </c>
      <c r="DR58" s="288">
        <v>48</v>
      </c>
      <c r="DS58" s="288">
        <v>25</v>
      </c>
      <c r="DT58" s="288">
        <v>0.66</v>
      </c>
      <c r="DU58" s="288" t="s">
        <v>438</v>
      </c>
      <c r="DV58" s="288">
        <v>0.56000000000000005</v>
      </c>
    </row>
    <row r="59" spans="1:126" x14ac:dyDescent="0.2">
      <c r="A59" s="8" t="s">
        <v>199</v>
      </c>
      <c r="B59" s="20" t="s">
        <v>186</v>
      </c>
      <c r="C59" s="10" t="s">
        <v>165</v>
      </c>
      <c r="D59" s="10">
        <v>0.5</v>
      </c>
      <c r="E59" s="288">
        <v>5.5</v>
      </c>
      <c r="F59" s="288">
        <v>10.8</v>
      </c>
      <c r="G59" s="288">
        <v>16</v>
      </c>
      <c r="H59" s="288">
        <v>4.9000000000000004</v>
      </c>
      <c r="I59" s="288">
        <v>5.2</v>
      </c>
      <c r="J59" s="288">
        <v>3.8</v>
      </c>
      <c r="K59" s="288">
        <v>2.5</v>
      </c>
      <c r="L59" s="288">
        <v>4.3</v>
      </c>
      <c r="M59" s="288">
        <v>6.4</v>
      </c>
      <c r="N59" s="288">
        <v>4.5</v>
      </c>
      <c r="O59" s="288">
        <v>37</v>
      </c>
      <c r="P59" s="288">
        <v>8.8000000000000007</v>
      </c>
      <c r="Q59" s="288">
        <v>4.9000000000000004</v>
      </c>
      <c r="R59" s="288">
        <v>7.4</v>
      </c>
      <c r="S59" s="288">
        <v>1.8</v>
      </c>
      <c r="T59" s="288">
        <v>8.6999999999999993</v>
      </c>
      <c r="U59" s="288">
        <v>8.6</v>
      </c>
      <c r="V59" s="288">
        <v>7.7</v>
      </c>
      <c r="W59" s="288">
        <v>9.9</v>
      </c>
      <c r="X59" s="288">
        <v>16.100000000000001</v>
      </c>
      <c r="Y59" s="288">
        <v>9.1999999999999993</v>
      </c>
      <c r="Z59" s="288">
        <v>5.4</v>
      </c>
      <c r="AA59" s="288">
        <v>4</v>
      </c>
      <c r="AB59" s="288">
        <v>13.7</v>
      </c>
      <c r="AC59" s="288">
        <v>5</v>
      </c>
      <c r="AD59" s="288">
        <v>119</v>
      </c>
      <c r="AE59" s="288">
        <v>178</v>
      </c>
      <c r="AF59" s="288">
        <v>4.5</v>
      </c>
      <c r="AG59" s="288">
        <v>37.1</v>
      </c>
      <c r="AH59" s="288">
        <v>19</v>
      </c>
      <c r="AI59" s="288">
        <v>7.9</v>
      </c>
      <c r="AJ59" s="288">
        <v>15.1</v>
      </c>
      <c r="AK59" s="288">
        <v>17.3</v>
      </c>
      <c r="AL59" s="288">
        <v>8</v>
      </c>
      <c r="AM59" s="288">
        <v>33.9</v>
      </c>
      <c r="AN59" s="288">
        <v>6.2</v>
      </c>
      <c r="AO59" s="288">
        <v>140</v>
      </c>
      <c r="AP59" s="288">
        <v>114</v>
      </c>
      <c r="AQ59" s="288">
        <v>247</v>
      </c>
      <c r="AR59" s="288">
        <v>100</v>
      </c>
      <c r="AS59" s="288">
        <v>196</v>
      </c>
      <c r="AT59" s="288"/>
      <c r="AU59" s="288">
        <v>23.5</v>
      </c>
      <c r="AV59" s="288">
        <v>7.7</v>
      </c>
      <c r="AW59" s="288">
        <v>3.2</v>
      </c>
      <c r="AX59" s="288">
        <v>3.7</v>
      </c>
      <c r="AY59" s="288">
        <v>3.7</v>
      </c>
      <c r="AZ59" s="288">
        <v>11</v>
      </c>
      <c r="BA59" s="288">
        <v>33.9</v>
      </c>
      <c r="BB59" s="288">
        <v>81.7</v>
      </c>
      <c r="BC59" s="326" t="s">
        <v>67</v>
      </c>
      <c r="BD59" s="288">
        <v>5.2</v>
      </c>
      <c r="BE59" s="288">
        <v>8.1</v>
      </c>
      <c r="BF59" s="288">
        <v>16.2</v>
      </c>
      <c r="BG59" s="288">
        <v>16.100000000000001</v>
      </c>
      <c r="BH59" s="288">
        <v>5.0999999999999996</v>
      </c>
      <c r="BI59" s="288">
        <v>5.9</v>
      </c>
      <c r="BJ59" s="288">
        <v>17.399999999999999</v>
      </c>
      <c r="BK59" s="288">
        <v>6.4</v>
      </c>
      <c r="BL59" s="288">
        <v>8</v>
      </c>
      <c r="BM59" s="288">
        <v>6.6</v>
      </c>
      <c r="BN59" s="288">
        <v>6.8</v>
      </c>
      <c r="BO59" s="288">
        <v>7.7</v>
      </c>
      <c r="BP59" s="288">
        <v>6.6</v>
      </c>
      <c r="BQ59" s="288">
        <v>3.3</v>
      </c>
      <c r="BR59" s="288">
        <v>8.4</v>
      </c>
      <c r="BS59" s="288">
        <v>15.7</v>
      </c>
      <c r="BT59" s="288">
        <v>9.8000000000000007</v>
      </c>
      <c r="BU59" s="288">
        <v>6.6</v>
      </c>
      <c r="BV59" s="288">
        <v>3.9</v>
      </c>
      <c r="BW59" s="288">
        <v>5.2</v>
      </c>
      <c r="BX59" s="288">
        <v>37</v>
      </c>
      <c r="BY59" s="288">
        <v>50.9</v>
      </c>
      <c r="BZ59" s="288">
        <v>2.2000000000000002</v>
      </c>
      <c r="CA59" s="288">
        <v>4.9000000000000004</v>
      </c>
      <c r="CB59" s="288">
        <v>7.7</v>
      </c>
      <c r="CC59" s="288">
        <v>4.8</v>
      </c>
      <c r="CD59" s="288">
        <v>17.600000000000001</v>
      </c>
      <c r="CE59" s="288">
        <v>14.3</v>
      </c>
      <c r="CF59" s="288">
        <v>8</v>
      </c>
      <c r="CG59" s="288">
        <v>9.1999999999999993</v>
      </c>
      <c r="CH59" s="288">
        <v>34.799999999999997</v>
      </c>
      <c r="CI59" s="288">
        <v>33.6</v>
      </c>
      <c r="CJ59" s="288">
        <v>61.3</v>
      </c>
      <c r="CK59" s="288">
        <v>8.1999999999999993</v>
      </c>
      <c r="CL59" s="288">
        <v>5.0999999999999996</v>
      </c>
      <c r="CM59" s="288">
        <v>22.9</v>
      </c>
      <c r="CN59" s="288">
        <v>58</v>
      </c>
      <c r="CO59" s="326" t="s">
        <v>67</v>
      </c>
      <c r="CP59" s="288">
        <v>45.9</v>
      </c>
      <c r="CQ59" s="288">
        <v>54.4</v>
      </c>
      <c r="CR59" s="288">
        <v>67.8</v>
      </c>
      <c r="CS59" s="288">
        <v>49.3</v>
      </c>
      <c r="CT59" s="288">
        <v>18.5</v>
      </c>
      <c r="CU59" s="288">
        <v>58.9</v>
      </c>
      <c r="CV59" s="288">
        <v>17.2</v>
      </c>
      <c r="CW59" s="288">
        <v>11.1</v>
      </c>
      <c r="CX59" s="288">
        <v>12.1</v>
      </c>
      <c r="CY59" s="288">
        <v>8.6</v>
      </c>
      <c r="CZ59" s="326" t="s">
        <v>67</v>
      </c>
      <c r="DA59" s="288">
        <v>6.1</v>
      </c>
      <c r="DB59" s="288">
        <v>86</v>
      </c>
      <c r="DC59" s="288">
        <v>25.2</v>
      </c>
      <c r="DD59" s="326" t="s">
        <v>67</v>
      </c>
      <c r="DE59" s="288">
        <v>14.7</v>
      </c>
      <c r="DF59" s="288">
        <v>33.9</v>
      </c>
      <c r="DG59" s="288">
        <v>45.8</v>
      </c>
      <c r="DH59" s="288">
        <v>43.2</v>
      </c>
      <c r="DI59" s="288">
        <v>18.5</v>
      </c>
      <c r="DJ59" s="288">
        <v>12.3</v>
      </c>
      <c r="DK59" s="288">
        <v>130</v>
      </c>
      <c r="DL59" s="326" t="s">
        <v>67</v>
      </c>
      <c r="DM59" s="288">
        <v>13</v>
      </c>
      <c r="DN59" s="288">
        <v>60.4</v>
      </c>
      <c r="DO59" s="288">
        <v>300</v>
      </c>
      <c r="DP59" s="288">
        <v>255</v>
      </c>
      <c r="DQ59" s="288">
        <v>106</v>
      </c>
      <c r="DR59" s="288">
        <v>13.5</v>
      </c>
      <c r="DS59" s="288">
        <v>19</v>
      </c>
      <c r="DT59" s="288">
        <v>3.8</v>
      </c>
      <c r="DU59" s="288" t="s">
        <v>455</v>
      </c>
      <c r="DV59" s="288">
        <v>11.5</v>
      </c>
    </row>
    <row r="60" spans="1:126" x14ac:dyDescent="0.2">
      <c r="A60" s="8" t="s">
        <v>200</v>
      </c>
      <c r="B60" s="20" t="s">
        <v>186</v>
      </c>
      <c r="C60" s="10" t="s">
        <v>165</v>
      </c>
      <c r="D60" s="10">
        <v>0.05</v>
      </c>
      <c r="E60" s="288">
        <v>147</v>
      </c>
      <c r="F60" s="288">
        <v>168</v>
      </c>
      <c r="G60" s="288">
        <v>144</v>
      </c>
      <c r="H60" s="288">
        <v>143</v>
      </c>
      <c r="I60" s="288">
        <v>154</v>
      </c>
      <c r="J60" s="288">
        <v>127</v>
      </c>
      <c r="K60" s="288">
        <v>51.6</v>
      </c>
      <c r="L60" s="288">
        <v>122</v>
      </c>
      <c r="M60" s="288">
        <v>164</v>
      </c>
      <c r="N60" s="288">
        <v>118</v>
      </c>
      <c r="O60" s="288">
        <v>42.5</v>
      </c>
      <c r="P60" s="288">
        <v>162</v>
      </c>
      <c r="Q60" s="288">
        <v>113</v>
      </c>
      <c r="R60" s="288">
        <v>283</v>
      </c>
      <c r="S60" s="288">
        <v>123</v>
      </c>
      <c r="T60" s="288">
        <v>298</v>
      </c>
      <c r="U60" s="288">
        <v>174</v>
      </c>
      <c r="V60" s="288">
        <v>202</v>
      </c>
      <c r="W60" s="288">
        <v>248</v>
      </c>
      <c r="X60" s="288">
        <v>285</v>
      </c>
      <c r="Y60" s="288">
        <v>110</v>
      </c>
      <c r="Z60" s="288">
        <v>115</v>
      </c>
      <c r="AA60" s="288">
        <v>103</v>
      </c>
      <c r="AB60" s="288">
        <v>146</v>
      </c>
      <c r="AC60" s="288">
        <v>123</v>
      </c>
      <c r="AD60" s="288">
        <v>25.7</v>
      </c>
      <c r="AE60" s="288">
        <v>19</v>
      </c>
      <c r="AF60" s="288">
        <v>107</v>
      </c>
      <c r="AG60" s="288">
        <v>44.1</v>
      </c>
      <c r="AH60" s="288">
        <v>85.1</v>
      </c>
      <c r="AI60" s="288">
        <v>128</v>
      </c>
      <c r="AJ60" s="288">
        <v>72.8</v>
      </c>
      <c r="AK60" s="288">
        <v>84.3</v>
      </c>
      <c r="AL60" s="288">
        <v>137</v>
      </c>
      <c r="AM60" s="288">
        <v>114</v>
      </c>
      <c r="AN60" s="288">
        <v>92</v>
      </c>
      <c r="AO60" s="288">
        <v>46.9</v>
      </c>
      <c r="AP60" s="288">
        <v>91.6</v>
      </c>
      <c r="AQ60" s="288">
        <v>41.6</v>
      </c>
      <c r="AR60" s="288">
        <v>113</v>
      </c>
      <c r="AS60" s="288">
        <v>30.6</v>
      </c>
      <c r="AT60" s="288"/>
      <c r="AU60" s="288">
        <v>186</v>
      </c>
      <c r="AV60" s="288">
        <v>144</v>
      </c>
      <c r="AW60" s="288">
        <v>84.3</v>
      </c>
      <c r="AX60" s="288">
        <v>96.8</v>
      </c>
      <c r="AY60" s="288">
        <v>84.4</v>
      </c>
      <c r="AZ60" s="288">
        <v>178</v>
      </c>
      <c r="BA60" s="288">
        <v>73.7</v>
      </c>
      <c r="BB60" s="288">
        <v>117</v>
      </c>
      <c r="BC60" s="326" t="s">
        <v>67</v>
      </c>
      <c r="BD60" s="288">
        <v>66.599999999999994</v>
      </c>
      <c r="BE60" s="288">
        <v>227</v>
      </c>
      <c r="BF60" s="288">
        <v>94.6</v>
      </c>
      <c r="BG60" s="288">
        <v>120</v>
      </c>
      <c r="BH60" s="288">
        <v>288</v>
      </c>
      <c r="BI60" s="288">
        <v>151</v>
      </c>
      <c r="BJ60" s="288">
        <v>105</v>
      </c>
      <c r="BK60" s="288">
        <v>136</v>
      </c>
      <c r="BL60" s="288">
        <v>144</v>
      </c>
      <c r="BM60" s="288">
        <v>95.8</v>
      </c>
      <c r="BN60" s="288">
        <v>166</v>
      </c>
      <c r="BO60" s="288">
        <v>104</v>
      </c>
      <c r="BP60" s="288">
        <v>157</v>
      </c>
      <c r="BQ60" s="288">
        <v>92.1</v>
      </c>
      <c r="BR60" s="288">
        <v>104</v>
      </c>
      <c r="BS60" s="288">
        <v>95.6</v>
      </c>
      <c r="BT60" s="288">
        <v>368</v>
      </c>
      <c r="BU60" s="288">
        <v>275</v>
      </c>
      <c r="BV60" s="288">
        <v>123</v>
      </c>
      <c r="BW60" s="288">
        <v>129</v>
      </c>
      <c r="BX60" s="288">
        <v>149</v>
      </c>
      <c r="BY60" s="288">
        <v>1190</v>
      </c>
      <c r="BZ60" s="288">
        <v>22.5</v>
      </c>
      <c r="CA60" s="288">
        <v>107</v>
      </c>
      <c r="CB60" s="288">
        <v>158</v>
      </c>
      <c r="CC60" s="288">
        <v>109</v>
      </c>
      <c r="CD60" s="288">
        <v>568</v>
      </c>
      <c r="CE60" s="288">
        <v>387</v>
      </c>
      <c r="CF60" s="288">
        <v>173</v>
      </c>
      <c r="CG60" s="288">
        <v>194</v>
      </c>
      <c r="CH60" s="288">
        <v>885</v>
      </c>
      <c r="CI60" s="288">
        <v>256</v>
      </c>
      <c r="CJ60" s="288">
        <v>1210</v>
      </c>
      <c r="CK60" s="288">
        <v>140</v>
      </c>
      <c r="CL60" s="288">
        <v>124</v>
      </c>
      <c r="CM60" s="288">
        <v>199</v>
      </c>
      <c r="CN60" s="288">
        <v>198</v>
      </c>
      <c r="CO60" s="326" t="s">
        <v>67</v>
      </c>
      <c r="CP60" s="288">
        <v>311</v>
      </c>
      <c r="CQ60" s="288">
        <v>368</v>
      </c>
      <c r="CR60" s="288">
        <v>260</v>
      </c>
      <c r="CS60" s="288">
        <v>744</v>
      </c>
      <c r="CT60" s="288">
        <v>493</v>
      </c>
      <c r="CU60" s="288">
        <v>469</v>
      </c>
      <c r="CV60" s="288">
        <v>823</v>
      </c>
      <c r="CW60" s="288">
        <v>720</v>
      </c>
      <c r="CX60" s="288">
        <v>548</v>
      </c>
      <c r="CY60" s="288">
        <v>286</v>
      </c>
      <c r="CZ60" s="326" t="s">
        <v>67</v>
      </c>
      <c r="DA60" s="288">
        <v>118</v>
      </c>
      <c r="DB60" s="288">
        <v>584</v>
      </c>
      <c r="DC60" s="288">
        <v>855</v>
      </c>
      <c r="DD60" s="326" t="s">
        <v>67</v>
      </c>
      <c r="DE60" s="288">
        <v>812</v>
      </c>
      <c r="DF60" s="288">
        <v>440</v>
      </c>
      <c r="DG60" s="288">
        <v>352</v>
      </c>
      <c r="DH60" s="288">
        <v>564</v>
      </c>
      <c r="DI60" s="288">
        <v>312</v>
      </c>
      <c r="DJ60" s="288">
        <v>371</v>
      </c>
      <c r="DK60" s="288">
        <v>1150</v>
      </c>
      <c r="DL60" s="326" t="s">
        <v>67</v>
      </c>
      <c r="DM60" s="288">
        <v>332</v>
      </c>
      <c r="DN60" s="288">
        <v>865</v>
      </c>
      <c r="DO60" s="288">
        <v>201</v>
      </c>
      <c r="DP60" s="288">
        <v>526</v>
      </c>
      <c r="DQ60" s="288">
        <v>532</v>
      </c>
      <c r="DR60" s="288">
        <v>335</v>
      </c>
      <c r="DS60" s="288">
        <v>851</v>
      </c>
      <c r="DT60" s="288">
        <v>114</v>
      </c>
      <c r="DU60" s="288">
        <v>0.08</v>
      </c>
      <c r="DV60" s="288">
        <v>33.6</v>
      </c>
    </row>
    <row r="61" spans="1:126" x14ac:dyDescent="0.2">
      <c r="A61" s="8" t="s">
        <v>201</v>
      </c>
      <c r="B61" s="20" t="s">
        <v>186</v>
      </c>
      <c r="C61" s="10" t="s">
        <v>165</v>
      </c>
      <c r="D61" s="10">
        <v>5.0000000000000001E-3</v>
      </c>
      <c r="E61" s="288">
        <v>0.53</v>
      </c>
      <c r="F61" s="288">
        <v>2.1000000000000001E-2</v>
      </c>
      <c r="G61" s="288">
        <v>0.23</v>
      </c>
      <c r="H61" s="288">
        <v>4.5999999999999999E-2</v>
      </c>
      <c r="I61" s="288">
        <v>1.6E-2</v>
      </c>
      <c r="J61" s="288">
        <v>2.3E-2</v>
      </c>
      <c r="K61" s="288" t="s">
        <v>610</v>
      </c>
      <c r="L61" s="288">
        <v>1.4999999999999999E-2</v>
      </c>
      <c r="M61" s="288">
        <v>6.0000000000000001E-3</v>
      </c>
      <c r="N61" s="288">
        <v>0.43</v>
      </c>
      <c r="O61" s="288">
        <v>0.16</v>
      </c>
      <c r="P61" s="288" t="s">
        <v>610</v>
      </c>
      <c r="Q61" s="288">
        <v>0.32</v>
      </c>
      <c r="R61" s="288">
        <v>0.1</v>
      </c>
      <c r="S61" s="288">
        <v>0.7</v>
      </c>
      <c r="T61" s="288">
        <v>0.15</v>
      </c>
      <c r="U61" s="288">
        <v>0.03</v>
      </c>
      <c r="V61" s="288" t="s">
        <v>610</v>
      </c>
      <c r="W61" s="288">
        <v>6.4000000000000001E-2</v>
      </c>
      <c r="X61" s="288">
        <v>0.15</v>
      </c>
      <c r="Y61" s="288">
        <v>0.5</v>
      </c>
      <c r="Z61" s="288">
        <v>0.86</v>
      </c>
      <c r="AA61" s="288">
        <v>0.01</v>
      </c>
      <c r="AB61" s="288">
        <v>0.18</v>
      </c>
      <c r="AC61" s="288">
        <v>4.7E-2</v>
      </c>
      <c r="AD61" s="288" t="s">
        <v>610</v>
      </c>
      <c r="AE61" s="288" t="s">
        <v>610</v>
      </c>
      <c r="AF61" s="288" t="s">
        <v>610</v>
      </c>
      <c r="AG61" s="288">
        <v>0.17</v>
      </c>
      <c r="AH61" s="288" t="s">
        <v>610</v>
      </c>
      <c r="AI61" s="288">
        <v>7.0000000000000001E-3</v>
      </c>
      <c r="AJ61" s="288">
        <v>1.6E-2</v>
      </c>
      <c r="AK61" s="288" t="s">
        <v>610</v>
      </c>
      <c r="AL61" s="288">
        <v>1.4E-2</v>
      </c>
      <c r="AM61" s="288" t="s">
        <v>610</v>
      </c>
      <c r="AN61" s="288">
        <v>0.3</v>
      </c>
      <c r="AO61" s="288">
        <v>7.0000000000000001E-3</v>
      </c>
      <c r="AP61" s="288" t="s">
        <v>610</v>
      </c>
      <c r="AQ61" s="288">
        <v>7.0000000000000001E-3</v>
      </c>
      <c r="AR61" s="288">
        <v>0.32</v>
      </c>
      <c r="AS61" s="288">
        <v>1.4999999999999999E-2</v>
      </c>
      <c r="AT61" s="288"/>
      <c r="AU61" s="288">
        <v>0.15</v>
      </c>
      <c r="AV61" s="288">
        <v>0.69</v>
      </c>
      <c r="AW61" s="288" t="s">
        <v>610</v>
      </c>
      <c r="AX61" s="288">
        <v>6.0000000000000001E-3</v>
      </c>
      <c r="AY61" s="288">
        <v>2.5999999999999999E-2</v>
      </c>
      <c r="AZ61" s="288">
        <v>0.42</v>
      </c>
      <c r="BA61" s="288">
        <v>0.35</v>
      </c>
      <c r="BB61" s="288">
        <v>0.68</v>
      </c>
      <c r="BC61" s="326" t="s">
        <v>67</v>
      </c>
      <c r="BD61" s="288">
        <v>2.3E-2</v>
      </c>
      <c r="BE61" s="288">
        <v>0.22</v>
      </c>
      <c r="BF61" s="288">
        <v>5.0999999999999997E-2</v>
      </c>
      <c r="BG61" s="288">
        <v>5.8999999999999997E-2</v>
      </c>
      <c r="BH61" s="288">
        <v>0.2</v>
      </c>
      <c r="BI61" s="288">
        <v>0.01</v>
      </c>
      <c r="BJ61" s="288">
        <v>0.18</v>
      </c>
      <c r="BK61" s="288">
        <v>0.83</v>
      </c>
      <c r="BL61" s="288">
        <v>1.1000000000000001</v>
      </c>
      <c r="BM61" s="288">
        <v>0.25</v>
      </c>
      <c r="BN61" s="288">
        <v>0.27</v>
      </c>
      <c r="BO61" s="288">
        <v>9.0999999999999998E-2</v>
      </c>
      <c r="BP61" s="288">
        <v>0.88</v>
      </c>
      <c r="BQ61" s="288">
        <v>4.2</v>
      </c>
      <c r="BR61" s="288">
        <v>0.45</v>
      </c>
      <c r="BS61" s="288">
        <v>0.37</v>
      </c>
      <c r="BT61" s="288">
        <v>0.84</v>
      </c>
      <c r="BU61" s="288">
        <v>1.6</v>
      </c>
      <c r="BV61" s="288">
        <v>3.1E-2</v>
      </c>
      <c r="BW61" s="288">
        <v>2.8000000000000001E-2</v>
      </c>
      <c r="BX61" s="288">
        <v>0.28999999999999998</v>
      </c>
      <c r="BY61" s="288">
        <v>5</v>
      </c>
      <c r="BZ61" s="288">
        <v>3.4</v>
      </c>
      <c r="CA61" s="288">
        <v>0.68</v>
      </c>
      <c r="CB61" s="288">
        <v>0.71</v>
      </c>
      <c r="CC61" s="288">
        <v>7.9000000000000001E-2</v>
      </c>
      <c r="CD61" s="288">
        <v>3.4</v>
      </c>
      <c r="CE61" s="288">
        <v>0.59</v>
      </c>
      <c r="CF61" s="288">
        <v>0.83</v>
      </c>
      <c r="CG61" s="288">
        <v>0.84</v>
      </c>
      <c r="CH61" s="288">
        <v>4.9000000000000004</v>
      </c>
      <c r="CI61" s="288">
        <v>0.24</v>
      </c>
      <c r="CJ61" s="288">
        <v>14</v>
      </c>
      <c r="CK61" s="288">
        <v>0.42</v>
      </c>
      <c r="CL61" s="288">
        <v>1.3</v>
      </c>
      <c r="CM61" s="288">
        <v>0.85</v>
      </c>
      <c r="CN61" s="288">
        <v>0.27</v>
      </c>
      <c r="CO61" s="326" t="s">
        <v>67</v>
      </c>
      <c r="CP61" s="288">
        <v>0.12</v>
      </c>
      <c r="CQ61" s="288">
        <v>0.21</v>
      </c>
      <c r="CR61" s="288">
        <v>0.13</v>
      </c>
      <c r="CS61" s="288">
        <v>0.39</v>
      </c>
      <c r="CT61" s="288">
        <v>2.1</v>
      </c>
      <c r="CU61" s="288">
        <v>0.57999999999999996</v>
      </c>
      <c r="CV61" s="288">
        <v>2.7</v>
      </c>
      <c r="CW61" s="288">
        <v>5.7</v>
      </c>
      <c r="CX61" s="288">
        <v>3.7</v>
      </c>
      <c r="CY61" s="288">
        <v>0.63</v>
      </c>
      <c r="CZ61" s="326" t="s">
        <v>67</v>
      </c>
      <c r="DA61" s="288">
        <v>0.56000000000000005</v>
      </c>
      <c r="DB61" s="288">
        <v>0.77</v>
      </c>
      <c r="DC61" s="288">
        <v>12</v>
      </c>
      <c r="DD61" s="326" t="s">
        <v>67</v>
      </c>
      <c r="DE61" s="288">
        <v>0.56999999999999995</v>
      </c>
      <c r="DF61" s="288">
        <v>1.5</v>
      </c>
      <c r="DG61" s="288">
        <v>0.17</v>
      </c>
      <c r="DH61" s="288">
        <v>0.79</v>
      </c>
      <c r="DI61" s="288">
        <v>5.2</v>
      </c>
      <c r="DJ61" s="288">
        <v>1</v>
      </c>
      <c r="DK61" s="288">
        <v>1.9</v>
      </c>
      <c r="DL61" s="326" t="s">
        <v>67</v>
      </c>
      <c r="DM61" s="288">
        <v>2.2999999999999998</v>
      </c>
      <c r="DN61" s="288">
        <v>0.78</v>
      </c>
      <c r="DO61" s="288">
        <v>0.33</v>
      </c>
      <c r="DP61" s="288">
        <v>0.28999999999999998</v>
      </c>
      <c r="DQ61" s="288">
        <v>0.38</v>
      </c>
      <c r="DR61" s="288">
        <v>0.38</v>
      </c>
      <c r="DS61" s="288">
        <v>2.5</v>
      </c>
      <c r="DT61" s="288">
        <v>2.7E-2</v>
      </c>
      <c r="DU61" s="288" t="s">
        <v>610</v>
      </c>
      <c r="DV61" s="288">
        <v>4.9000000000000002E-2</v>
      </c>
    </row>
    <row r="62" spans="1:126" x14ac:dyDescent="0.2">
      <c r="A62" s="8" t="s">
        <v>202</v>
      </c>
      <c r="B62" s="20" t="s">
        <v>186</v>
      </c>
      <c r="C62" s="10" t="s">
        <v>165</v>
      </c>
      <c r="D62" s="10">
        <v>0.5</v>
      </c>
      <c r="E62" s="288">
        <v>119</v>
      </c>
      <c r="F62" s="288">
        <v>132</v>
      </c>
      <c r="G62" s="288">
        <v>238</v>
      </c>
      <c r="H62" s="288">
        <v>87.6</v>
      </c>
      <c r="I62" s="288">
        <v>137</v>
      </c>
      <c r="J62" s="288">
        <v>58</v>
      </c>
      <c r="K62" s="288">
        <v>36.200000000000003</v>
      </c>
      <c r="L62" s="288">
        <v>64.900000000000006</v>
      </c>
      <c r="M62" s="288">
        <v>157</v>
      </c>
      <c r="N62" s="288">
        <v>73.8</v>
      </c>
      <c r="O62" s="288">
        <v>123</v>
      </c>
      <c r="P62" s="288">
        <v>721</v>
      </c>
      <c r="Q62" s="288">
        <v>73.599999999999994</v>
      </c>
      <c r="R62" s="288">
        <v>197</v>
      </c>
      <c r="S62" s="288">
        <v>77.7</v>
      </c>
      <c r="T62" s="288">
        <v>316</v>
      </c>
      <c r="U62" s="288">
        <v>80.599999999999994</v>
      </c>
      <c r="V62" s="288">
        <v>89.4</v>
      </c>
      <c r="W62" s="288">
        <v>141</v>
      </c>
      <c r="X62" s="288">
        <v>178</v>
      </c>
      <c r="Y62" s="288">
        <v>80.7</v>
      </c>
      <c r="Z62" s="288">
        <v>73.099999999999994</v>
      </c>
      <c r="AA62" s="288">
        <v>143</v>
      </c>
      <c r="AB62" s="288">
        <v>173</v>
      </c>
      <c r="AC62" s="288">
        <v>77.400000000000006</v>
      </c>
      <c r="AD62" s="288">
        <v>114</v>
      </c>
      <c r="AE62" s="288">
        <v>35.799999999999997</v>
      </c>
      <c r="AF62" s="288">
        <v>68.599999999999994</v>
      </c>
      <c r="AG62" s="288">
        <v>124</v>
      </c>
      <c r="AH62" s="288">
        <v>101</v>
      </c>
      <c r="AI62" s="288">
        <v>113</v>
      </c>
      <c r="AJ62" s="288">
        <v>86.5</v>
      </c>
      <c r="AK62" s="288">
        <v>86.8</v>
      </c>
      <c r="AL62" s="288">
        <v>149</v>
      </c>
      <c r="AM62" s="288">
        <v>126</v>
      </c>
      <c r="AN62" s="288">
        <v>75.7</v>
      </c>
      <c r="AO62" s="288">
        <v>84.2</v>
      </c>
      <c r="AP62" s="288">
        <v>189</v>
      </c>
      <c r="AQ62" s="288">
        <v>112</v>
      </c>
      <c r="AR62" s="288">
        <v>193</v>
      </c>
      <c r="AS62" s="288">
        <v>86.5</v>
      </c>
      <c r="AT62" s="288"/>
      <c r="AU62" s="288">
        <v>270</v>
      </c>
      <c r="AV62" s="288">
        <v>90.2</v>
      </c>
      <c r="AW62" s="288">
        <v>42</v>
      </c>
      <c r="AX62" s="288">
        <v>61.3</v>
      </c>
      <c r="AY62" s="288">
        <v>46.6</v>
      </c>
      <c r="AZ62" s="288">
        <v>147</v>
      </c>
      <c r="BA62" s="288">
        <v>88.4</v>
      </c>
      <c r="BB62" s="288">
        <v>173</v>
      </c>
      <c r="BC62" s="326" t="s">
        <v>67</v>
      </c>
      <c r="BD62" s="288">
        <v>78</v>
      </c>
      <c r="BE62" s="288">
        <v>175</v>
      </c>
      <c r="BF62" s="288">
        <v>83.4</v>
      </c>
      <c r="BG62" s="288">
        <v>102</v>
      </c>
      <c r="BH62" s="288">
        <v>69.599999999999994</v>
      </c>
      <c r="BI62" s="288">
        <v>141</v>
      </c>
      <c r="BJ62" s="288">
        <v>878</v>
      </c>
      <c r="BK62" s="288">
        <v>490</v>
      </c>
      <c r="BL62" s="288">
        <v>269</v>
      </c>
      <c r="BM62" s="288">
        <v>242</v>
      </c>
      <c r="BN62" s="288">
        <v>219</v>
      </c>
      <c r="BO62" s="288">
        <v>234</v>
      </c>
      <c r="BP62" s="288">
        <v>348</v>
      </c>
      <c r="BQ62" s="288">
        <v>82.3</v>
      </c>
      <c r="BR62" s="288">
        <v>1810</v>
      </c>
      <c r="BS62" s="288">
        <v>2210</v>
      </c>
      <c r="BT62" s="288">
        <v>1770</v>
      </c>
      <c r="BU62" s="288">
        <v>207</v>
      </c>
      <c r="BV62" s="288">
        <v>166</v>
      </c>
      <c r="BW62" s="288">
        <v>173</v>
      </c>
      <c r="BX62" s="288">
        <v>1870</v>
      </c>
      <c r="BY62" s="288">
        <v>3490</v>
      </c>
      <c r="BZ62" s="288">
        <v>49.1</v>
      </c>
      <c r="CA62" s="288">
        <v>147</v>
      </c>
      <c r="CB62" s="288">
        <v>562</v>
      </c>
      <c r="CC62" s="288">
        <v>131</v>
      </c>
      <c r="CD62" s="288">
        <v>1440</v>
      </c>
      <c r="CE62" s="288">
        <v>745</v>
      </c>
      <c r="CF62" s="288">
        <v>603</v>
      </c>
      <c r="CG62" s="288">
        <v>614</v>
      </c>
      <c r="CH62" s="288">
        <v>2680</v>
      </c>
      <c r="CI62" s="288">
        <v>3080</v>
      </c>
      <c r="CJ62" s="288">
        <v>7130</v>
      </c>
      <c r="CK62" s="288">
        <v>269</v>
      </c>
      <c r="CL62" s="288">
        <v>185</v>
      </c>
      <c r="CM62" s="288">
        <v>436</v>
      </c>
      <c r="CN62" s="288">
        <v>1040</v>
      </c>
      <c r="CO62" s="326" t="s">
        <v>67</v>
      </c>
      <c r="CP62" s="288">
        <v>4660</v>
      </c>
      <c r="CQ62" s="288">
        <v>4710</v>
      </c>
      <c r="CR62" s="288">
        <v>3790</v>
      </c>
      <c r="CS62" s="288">
        <v>1680</v>
      </c>
      <c r="CT62" s="288">
        <v>828</v>
      </c>
      <c r="CU62" s="288">
        <v>1150</v>
      </c>
      <c r="CV62" s="288">
        <v>1360</v>
      </c>
      <c r="CW62" s="288">
        <v>862</v>
      </c>
      <c r="CX62" s="288">
        <v>608</v>
      </c>
      <c r="CY62" s="288">
        <v>2320</v>
      </c>
      <c r="CZ62" s="326" t="s">
        <v>67</v>
      </c>
      <c r="DA62" s="288">
        <v>203</v>
      </c>
      <c r="DB62" s="288">
        <v>3550</v>
      </c>
      <c r="DC62" s="288">
        <v>3810</v>
      </c>
      <c r="DD62" s="326" t="s">
        <v>67</v>
      </c>
      <c r="DE62" s="288">
        <v>3060</v>
      </c>
      <c r="DF62" s="288">
        <v>3210</v>
      </c>
      <c r="DG62" s="288">
        <v>3710</v>
      </c>
      <c r="DH62" s="288">
        <v>1380</v>
      </c>
      <c r="DI62" s="288">
        <v>1030</v>
      </c>
      <c r="DJ62" s="288">
        <v>2220</v>
      </c>
      <c r="DK62" s="288">
        <v>15900</v>
      </c>
      <c r="DL62" s="326" t="s">
        <v>67</v>
      </c>
      <c r="DM62" s="288">
        <v>1350</v>
      </c>
      <c r="DN62" s="288">
        <v>7330</v>
      </c>
      <c r="DO62" s="288">
        <v>23400</v>
      </c>
      <c r="DP62" s="288">
        <v>21500</v>
      </c>
      <c r="DQ62" s="288">
        <v>13100</v>
      </c>
      <c r="DR62" s="288">
        <v>1600</v>
      </c>
      <c r="DS62" s="288">
        <v>1380</v>
      </c>
      <c r="DT62" s="288">
        <v>168</v>
      </c>
      <c r="DU62" s="288">
        <v>3.4</v>
      </c>
      <c r="DV62" s="288">
        <v>61.6</v>
      </c>
    </row>
    <row r="63" spans="1:126" x14ac:dyDescent="0.2">
      <c r="A63" s="8" t="s">
        <v>203</v>
      </c>
      <c r="B63" s="20" t="s">
        <v>186</v>
      </c>
      <c r="C63" s="10" t="s">
        <v>165</v>
      </c>
      <c r="D63" s="10">
        <v>2E-3</v>
      </c>
      <c r="E63" s="27" t="s">
        <v>67</v>
      </c>
      <c r="F63" s="27" t="s">
        <v>67</v>
      </c>
      <c r="G63" s="27" t="s">
        <v>67</v>
      </c>
      <c r="H63" s="27" t="s">
        <v>67</v>
      </c>
      <c r="I63" s="27" t="s">
        <v>67</v>
      </c>
      <c r="J63" s="27" t="s">
        <v>67</v>
      </c>
      <c r="K63" s="27" t="s">
        <v>67</v>
      </c>
      <c r="L63" s="27" t="s">
        <v>67</v>
      </c>
      <c r="M63" s="27" t="s">
        <v>67</v>
      </c>
      <c r="N63" s="27" t="s">
        <v>67</v>
      </c>
      <c r="O63" s="27" t="s">
        <v>67</v>
      </c>
      <c r="P63" s="27" t="s">
        <v>67</v>
      </c>
      <c r="Q63" s="27" t="s">
        <v>67</v>
      </c>
      <c r="R63" s="27" t="s">
        <v>67</v>
      </c>
      <c r="S63" s="27" t="s">
        <v>67</v>
      </c>
      <c r="T63" s="27" t="s">
        <v>67</v>
      </c>
      <c r="U63" s="27" t="s">
        <v>67</v>
      </c>
      <c r="V63" s="27" t="s">
        <v>67</v>
      </c>
      <c r="W63" s="27" t="s">
        <v>67</v>
      </c>
      <c r="X63" s="27" t="s">
        <v>67</v>
      </c>
      <c r="Y63" s="27" t="s">
        <v>67</v>
      </c>
      <c r="Z63" s="27" t="s">
        <v>67</v>
      </c>
      <c r="AA63" s="27" t="s">
        <v>67</v>
      </c>
      <c r="AB63" s="27" t="s">
        <v>67</v>
      </c>
      <c r="AC63" s="27" t="s">
        <v>67</v>
      </c>
      <c r="AD63" s="27" t="s">
        <v>67</v>
      </c>
      <c r="AE63" s="27" t="s">
        <v>67</v>
      </c>
      <c r="AF63" s="27" t="s">
        <v>67</v>
      </c>
      <c r="AG63" s="27" t="s">
        <v>67</v>
      </c>
      <c r="AH63" s="27" t="s">
        <v>67</v>
      </c>
      <c r="AI63" s="27" t="s">
        <v>67</v>
      </c>
      <c r="AJ63" s="27" t="s">
        <v>67</v>
      </c>
      <c r="AK63" s="27" t="s">
        <v>67</v>
      </c>
      <c r="AL63" s="27" t="s">
        <v>67</v>
      </c>
      <c r="AM63" s="27" t="s">
        <v>67</v>
      </c>
      <c r="AN63" s="27" t="s">
        <v>67</v>
      </c>
      <c r="AO63" s="27" t="s">
        <v>67</v>
      </c>
      <c r="AP63" s="27" t="s">
        <v>67</v>
      </c>
      <c r="AQ63" s="27" t="s">
        <v>67</v>
      </c>
      <c r="AR63" s="27" t="s">
        <v>67</v>
      </c>
      <c r="AS63" s="27" t="s">
        <v>67</v>
      </c>
      <c r="AT63" s="27" t="s">
        <v>67</v>
      </c>
      <c r="AU63" s="27" t="s">
        <v>67</v>
      </c>
      <c r="AV63" s="27" t="s">
        <v>67</v>
      </c>
      <c r="AW63" s="27" t="s">
        <v>67</v>
      </c>
      <c r="AX63" s="27" t="s">
        <v>67</v>
      </c>
      <c r="AY63" s="27" t="s">
        <v>67</v>
      </c>
      <c r="AZ63" s="27" t="s">
        <v>67</v>
      </c>
      <c r="BA63" s="27" t="s">
        <v>67</v>
      </c>
      <c r="BB63" s="27" t="s">
        <v>67</v>
      </c>
      <c r="BC63" s="27" t="s">
        <v>67</v>
      </c>
      <c r="BD63" s="27" t="s">
        <v>67</v>
      </c>
      <c r="BE63" s="27" t="s">
        <v>67</v>
      </c>
      <c r="BF63" s="27" t="s">
        <v>67</v>
      </c>
      <c r="BG63" s="27" t="s">
        <v>67</v>
      </c>
      <c r="BH63" s="27" t="s">
        <v>67</v>
      </c>
      <c r="BI63" s="27" t="s">
        <v>67</v>
      </c>
      <c r="BJ63" s="27" t="s">
        <v>67</v>
      </c>
      <c r="BK63" s="27" t="s">
        <v>67</v>
      </c>
      <c r="BL63" s="27" t="s">
        <v>67</v>
      </c>
      <c r="BM63" s="27" t="s">
        <v>67</v>
      </c>
      <c r="BN63" s="27" t="s">
        <v>67</v>
      </c>
      <c r="BO63" s="27" t="s">
        <v>67</v>
      </c>
      <c r="BP63" s="27" t="s">
        <v>67</v>
      </c>
      <c r="BQ63" s="27" t="s">
        <v>67</v>
      </c>
      <c r="BR63" s="27" t="s">
        <v>67</v>
      </c>
      <c r="BS63" s="27" t="s">
        <v>67</v>
      </c>
      <c r="BT63" s="27" t="s">
        <v>67</v>
      </c>
      <c r="BU63" s="27" t="s">
        <v>67</v>
      </c>
      <c r="BV63" s="27" t="s">
        <v>67</v>
      </c>
      <c r="BW63" s="27" t="s">
        <v>67</v>
      </c>
      <c r="BX63" s="27" t="s">
        <v>67</v>
      </c>
      <c r="BY63" s="27" t="s">
        <v>67</v>
      </c>
      <c r="BZ63" s="27" t="s">
        <v>67</v>
      </c>
      <c r="CA63" s="27" t="s">
        <v>67</v>
      </c>
      <c r="CB63" s="27" t="s">
        <v>67</v>
      </c>
      <c r="CC63" s="27" t="s">
        <v>67</v>
      </c>
      <c r="CD63" s="27" t="s">
        <v>67</v>
      </c>
      <c r="CE63" s="27" t="s">
        <v>67</v>
      </c>
      <c r="CF63" s="27" t="s">
        <v>67</v>
      </c>
      <c r="CG63" s="27" t="s">
        <v>67</v>
      </c>
      <c r="CH63" s="27" t="s">
        <v>67</v>
      </c>
      <c r="CI63" s="27" t="s">
        <v>67</v>
      </c>
      <c r="CJ63" s="27" t="s">
        <v>67</v>
      </c>
      <c r="CK63" s="27" t="s">
        <v>67</v>
      </c>
      <c r="CL63" s="27" t="s">
        <v>67</v>
      </c>
      <c r="CM63" s="27" t="s">
        <v>67</v>
      </c>
      <c r="CN63" s="27" t="s">
        <v>67</v>
      </c>
      <c r="CO63" s="27" t="s">
        <v>67</v>
      </c>
      <c r="CP63" s="27" t="s">
        <v>67</v>
      </c>
      <c r="CQ63" s="27" t="s">
        <v>67</v>
      </c>
      <c r="CR63" s="27" t="s">
        <v>67</v>
      </c>
      <c r="CS63" s="27" t="s">
        <v>67</v>
      </c>
      <c r="CT63" s="27" t="s">
        <v>67</v>
      </c>
      <c r="CU63" s="27" t="s">
        <v>67</v>
      </c>
      <c r="CV63" s="27" t="s">
        <v>67</v>
      </c>
      <c r="CW63" s="27" t="s">
        <v>67</v>
      </c>
      <c r="CX63" s="27" t="s">
        <v>67</v>
      </c>
      <c r="CY63" s="27" t="s">
        <v>67</v>
      </c>
      <c r="CZ63" s="27" t="s">
        <v>67</v>
      </c>
      <c r="DA63" s="27" t="s">
        <v>67</v>
      </c>
      <c r="DB63" s="27" t="s">
        <v>67</v>
      </c>
      <c r="DC63" s="27" t="s">
        <v>67</v>
      </c>
      <c r="DD63" s="27" t="s">
        <v>67</v>
      </c>
      <c r="DE63" s="27" t="s">
        <v>67</v>
      </c>
      <c r="DF63" s="27" t="s">
        <v>67</v>
      </c>
      <c r="DG63" s="27" t="s">
        <v>67</v>
      </c>
      <c r="DH63" s="27" t="s">
        <v>67</v>
      </c>
      <c r="DI63" s="27" t="s">
        <v>67</v>
      </c>
      <c r="DJ63" s="27" t="s">
        <v>67</v>
      </c>
      <c r="DK63" s="27" t="s">
        <v>67</v>
      </c>
      <c r="DL63" s="27" t="s">
        <v>67</v>
      </c>
      <c r="DM63" s="27" t="s">
        <v>67</v>
      </c>
      <c r="DN63" s="27" t="s">
        <v>67</v>
      </c>
      <c r="DO63" s="27" t="s">
        <v>67</v>
      </c>
      <c r="DP63" s="27" t="s">
        <v>67</v>
      </c>
      <c r="DQ63" s="27" t="s">
        <v>67</v>
      </c>
      <c r="DR63" s="27" t="s">
        <v>67</v>
      </c>
      <c r="DS63" s="27" t="s">
        <v>67</v>
      </c>
      <c r="DT63" s="27" t="s">
        <v>67</v>
      </c>
      <c r="DU63" s="27" t="s">
        <v>67</v>
      </c>
      <c r="DV63" s="27" t="s">
        <v>67</v>
      </c>
    </row>
    <row r="64" spans="1:126" x14ac:dyDescent="0.2">
      <c r="A64" s="11"/>
      <c r="B64" s="11"/>
      <c r="C64" s="11"/>
      <c r="D64" s="11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90"/>
      <c r="CH64" s="290"/>
      <c r="CI64" s="290"/>
      <c r="CJ64" s="290"/>
      <c r="CK64" s="290"/>
      <c r="CL64" s="290"/>
      <c r="CM64" s="290"/>
      <c r="CN64" s="290"/>
      <c r="CO64" s="20"/>
      <c r="CP64" s="290"/>
      <c r="CQ64" s="290"/>
      <c r="CR64" s="290"/>
      <c r="CS64" s="290"/>
      <c r="CT64" s="290"/>
      <c r="CU64" s="290"/>
      <c r="CV64" s="290"/>
      <c r="CW64" s="290"/>
      <c r="CX64" s="290"/>
      <c r="CY64" s="290"/>
      <c r="CZ64" s="20"/>
      <c r="DA64" s="290"/>
      <c r="DB64" s="290"/>
      <c r="DC64" s="290"/>
      <c r="DD64" s="20"/>
      <c r="DE64" s="290"/>
      <c r="DF64" s="290"/>
      <c r="DG64" s="290"/>
      <c r="DH64" s="290"/>
      <c r="DI64" s="290"/>
      <c r="DJ64" s="290"/>
      <c r="DK64" s="290"/>
      <c r="DL64" s="20"/>
      <c r="DM64" s="290"/>
      <c r="DN64" s="290"/>
      <c r="DO64" s="290"/>
      <c r="DP64" s="290"/>
      <c r="DQ64" s="290"/>
      <c r="DR64" s="290"/>
      <c r="DS64" s="290"/>
      <c r="DT64" s="290"/>
      <c r="DU64" s="290"/>
      <c r="DV64" s="290"/>
    </row>
    <row r="65" spans="1:126" x14ac:dyDescent="0.2">
      <c r="A65" s="11"/>
      <c r="B65" s="11"/>
      <c r="C65" s="11"/>
      <c r="D65" s="11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0"/>
      <c r="CP65" s="290"/>
      <c r="CQ65" s="290"/>
      <c r="CR65" s="290"/>
      <c r="CS65" s="290"/>
      <c r="CT65" s="290"/>
      <c r="CU65" s="290"/>
      <c r="CV65" s="290"/>
      <c r="CW65" s="290"/>
      <c r="CX65" s="290"/>
      <c r="CY65" s="290"/>
      <c r="CZ65" s="20"/>
      <c r="DA65" s="290"/>
      <c r="DB65" s="290"/>
      <c r="DC65" s="290"/>
      <c r="DD65" s="20"/>
      <c r="DE65" s="290"/>
      <c r="DF65" s="290"/>
      <c r="DG65" s="290"/>
      <c r="DH65" s="290"/>
      <c r="DI65" s="290"/>
      <c r="DJ65" s="290"/>
      <c r="DK65" s="290"/>
      <c r="DL65" s="20"/>
      <c r="DM65" s="290"/>
      <c r="DN65" s="290"/>
      <c r="DO65" s="290"/>
      <c r="DP65" s="290"/>
      <c r="DQ65" s="290"/>
      <c r="DR65" s="290"/>
      <c r="DS65" s="290"/>
      <c r="DT65" s="290"/>
      <c r="DU65" s="290"/>
      <c r="DV65" s="290"/>
    </row>
    <row r="66" spans="1:126" x14ac:dyDescent="0.2">
      <c r="A66" s="11"/>
      <c r="B66" s="11"/>
      <c r="C66" s="11"/>
      <c r="D66" s="11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0"/>
      <c r="BD66" s="290"/>
      <c r="BE66" s="290"/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90"/>
      <c r="CH66" s="290"/>
      <c r="CI66" s="290"/>
      <c r="CJ66" s="290"/>
      <c r="CK66" s="290"/>
      <c r="CL66" s="290"/>
      <c r="CM66" s="290"/>
      <c r="CN66" s="290"/>
      <c r="CO66" s="20"/>
      <c r="CP66" s="290"/>
      <c r="CQ66" s="290"/>
      <c r="CR66" s="290"/>
      <c r="CS66" s="290"/>
      <c r="CT66" s="290"/>
      <c r="CU66" s="290"/>
      <c r="CV66" s="290"/>
      <c r="CW66" s="290"/>
      <c r="CX66" s="290"/>
      <c r="CY66" s="290"/>
      <c r="CZ66" s="20"/>
      <c r="DA66" s="290"/>
      <c r="DB66" s="290"/>
      <c r="DC66" s="290"/>
      <c r="DD66" s="20"/>
      <c r="DE66" s="290"/>
      <c r="DF66" s="290"/>
      <c r="DG66" s="290"/>
      <c r="DH66" s="290"/>
      <c r="DI66" s="290"/>
      <c r="DJ66" s="290"/>
      <c r="DK66" s="290"/>
      <c r="DL66" s="20"/>
      <c r="DM66" s="290"/>
      <c r="DN66" s="290"/>
      <c r="DO66" s="290"/>
      <c r="DP66" s="290"/>
      <c r="DQ66" s="290"/>
      <c r="DR66" s="290"/>
      <c r="DS66" s="290"/>
      <c r="DT66" s="290"/>
      <c r="DU66" s="290"/>
      <c r="DV66" s="290"/>
    </row>
    <row r="67" spans="1:126" x14ac:dyDescent="0.2">
      <c r="A67" s="8" t="s">
        <v>204</v>
      </c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90"/>
      <c r="CH67" s="290"/>
      <c r="CI67" s="290"/>
      <c r="CJ67" s="290"/>
      <c r="CK67" s="290"/>
      <c r="CL67" s="290"/>
      <c r="CM67" s="290"/>
      <c r="CN67" s="290"/>
      <c r="CO67" s="20"/>
      <c r="CP67" s="290"/>
      <c r="CQ67" s="290"/>
      <c r="CR67" s="290"/>
      <c r="CS67" s="290"/>
      <c r="CT67" s="290"/>
      <c r="CU67" s="290"/>
      <c r="CV67" s="290"/>
      <c r="CW67" s="290"/>
      <c r="CX67" s="290"/>
      <c r="CY67" s="290"/>
      <c r="CZ67" s="20"/>
      <c r="DA67" s="290"/>
      <c r="DB67" s="290"/>
      <c r="DC67" s="290"/>
      <c r="DD67" s="20"/>
      <c r="DE67" s="290"/>
      <c r="DF67" s="290"/>
      <c r="DG67" s="290"/>
      <c r="DH67" s="290"/>
      <c r="DI67" s="290"/>
      <c r="DJ67" s="290"/>
      <c r="DK67" s="290"/>
      <c r="DL67" s="20"/>
      <c r="DM67" s="290"/>
      <c r="DN67" s="290"/>
      <c r="DO67" s="290"/>
      <c r="DP67" s="290"/>
      <c r="DQ67" s="290"/>
      <c r="DR67" s="290"/>
      <c r="DS67" s="290"/>
      <c r="DT67" s="290"/>
      <c r="DU67" s="290"/>
      <c r="DV67" s="290"/>
    </row>
    <row r="68" spans="1:126" x14ac:dyDescent="0.2">
      <c r="A68" s="8" t="s">
        <v>205</v>
      </c>
      <c r="B68" s="18" t="s">
        <v>206</v>
      </c>
      <c r="C68" s="10" t="s">
        <v>165</v>
      </c>
      <c r="D68" s="10">
        <v>10</v>
      </c>
      <c r="E68" s="27" t="s">
        <v>67</v>
      </c>
      <c r="F68" s="27" t="s">
        <v>67</v>
      </c>
      <c r="G68" s="27" t="s">
        <v>67</v>
      </c>
      <c r="H68" s="27" t="s">
        <v>67</v>
      </c>
      <c r="I68" s="27" t="s">
        <v>67</v>
      </c>
      <c r="J68" s="27" t="s">
        <v>67</v>
      </c>
      <c r="K68" s="27" t="s">
        <v>67</v>
      </c>
      <c r="L68" s="27" t="s">
        <v>67</v>
      </c>
      <c r="M68" s="27" t="s">
        <v>67</v>
      </c>
      <c r="N68" s="27" t="s">
        <v>67</v>
      </c>
      <c r="O68" s="27" t="s">
        <v>67</v>
      </c>
      <c r="P68" s="27" t="s">
        <v>67</v>
      </c>
      <c r="Q68" s="27" t="s">
        <v>67</v>
      </c>
      <c r="R68" s="27" t="s">
        <v>67</v>
      </c>
      <c r="S68" s="27" t="s">
        <v>67</v>
      </c>
      <c r="T68" s="27" t="s">
        <v>67</v>
      </c>
      <c r="U68" s="27" t="s">
        <v>67</v>
      </c>
      <c r="V68" s="27" t="s">
        <v>67</v>
      </c>
      <c r="W68" s="27" t="s">
        <v>67</v>
      </c>
      <c r="X68" s="27" t="s">
        <v>67</v>
      </c>
      <c r="Y68" s="27" t="s">
        <v>67</v>
      </c>
      <c r="Z68" s="27" t="s">
        <v>67</v>
      </c>
      <c r="AA68" s="27" t="s">
        <v>67</v>
      </c>
      <c r="AB68" s="27" t="s">
        <v>67</v>
      </c>
      <c r="AC68" s="27" t="s">
        <v>67</v>
      </c>
      <c r="AD68" s="27" t="s">
        <v>67</v>
      </c>
      <c r="AE68" s="27" t="s">
        <v>67</v>
      </c>
      <c r="AF68" s="27" t="s">
        <v>67</v>
      </c>
      <c r="AG68" s="27" t="s">
        <v>67</v>
      </c>
      <c r="AH68" s="27" t="s">
        <v>67</v>
      </c>
      <c r="AI68" s="27" t="s">
        <v>67</v>
      </c>
      <c r="AJ68" s="27" t="s">
        <v>67</v>
      </c>
      <c r="AK68" s="27" t="s">
        <v>67</v>
      </c>
      <c r="AL68" s="27" t="s">
        <v>67</v>
      </c>
      <c r="AM68" s="27" t="s">
        <v>67</v>
      </c>
      <c r="AN68" s="27" t="s">
        <v>67</v>
      </c>
      <c r="AO68" s="27" t="s">
        <v>67</v>
      </c>
      <c r="AP68" s="27" t="s">
        <v>67</v>
      </c>
      <c r="AQ68" s="27" t="s">
        <v>67</v>
      </c>
      <c r="AR68" s="27" t="s">
        <v>67</v>
      </c>
      <c r="AS68" s="27" t="s">
        <v>67</v>
      </c>
      <c r="AT68" s="27" t="s">
        <v>67</v>
      </c>
      <c r="AU68" s="27" t="s">
        <v>67</v>
      </c>
      <c r="AV68" s="27" t="s">
        <v>67</v>
      </c>
      <c r="AW68" s="27" t="s">
        <v>67</v>
      </c>
      <c r="AX68" s="27" t="s">
        <v>67</v>
      </c>
      <c r="AY68" s="27" t="s">
        <v>67</v>
      </c>
      <c r="AZ68" s="27" t="s">
        <v>67</v>
      </c>
      <c r="BA68" s="27" t="s">
        <v>67</v>
      </c>
      <c r="BB68" s="27" t="s">
        <v>67</v>
      </c>
      <c r="BC68" s="327" t="s">
        <v>67</v>
      </c>
      <c r="BD68" s="27" t="s">
        <v>67</v>
      </c>
      <c r="BE68" s="27" t="s">
        <v>67</v>
      </c>
      <c r="BF68" s="27" t="s">
        <v>67</v>
      </c>
      <c r="BG68" s="27" t="s">
        <v>67</v>
      </c>
      <c r="BH68" s="27" t="s">
        <v>67</v>
      </c>
      <c r="BI68" s="27" t="s">
        <v>67</v>
      </c>
      <c r="BJ68" s="27" t="s">
        <v>67</v>
      </c>
      <c r="BK68" s="27" t="s">
        <v>67</v>
      </c>
      <c r="BL68" s="27" t="s">
        <v>67</v>
      </c>
      <c r="BM68" s="27" t="s">
        <v>67</v>
      </c>
      <c r="BN68" s="27" t="s">
        <v>67</v>
      </c>
      <c r="BO68" s="27" t="s">
        <v>67</v>
      </c>
      <c r="BP68" s="27" t="s">
        <v>67</v>
      </c>
      <c r="BQ68" s="27" t="s">
        <v>67</v>
      </c>
      <c r="BR68" s="27" t="s">
        <v>67</v>
      </c>
      <c r="BS68" s="27" t="s">
        <v>67</v>
      </c>
      <c r="BT68" s="27" t="s">
        <v>67</v>
      </c>
      <c r="BU68" s="27" t="s">
        <v>67</v>
      </c>
      <c r="BV68" s="27" t="s">
        <v>67</v>
      </c>
      <c r="BW68" s="27" t="s">
        <v>67</v>
      </c>
      <c r="BX68" s="27" t="s">
        <v>67</v>
      </c>
      <c r="BY68" s="27" t="s">
        <v>67</v>
      </c>
      <c r="BZ68" s="27" t="s">
        <v>67</v>
      </c>
      <c r="CA68" s="27" t="s">
        <v>67</v>
      </c>
      <c r="CB68" s="27" t="s">
        <v>67</v>
      </c>
      <c r="CC68" s="27" t="s">
        <v>67</v>
      </c>
      <c r="CD68" s="27" t="s">
        <v>67</v>
      </c>
      <c r="CE68" s="27" t="s">
        <v>67</v>
      </c>
      <c r="CF68" s="27" t="s">
        <v>67</v>
      </c>
      <c r="CG68" s="27" t="s">
        <v>67</v>
      </c>
      <c r="CH68" s="27" t="s">
        <v>67</v>
      </c>
      <c r="CI68" s="27" t="s">
        <v>67</v>
      </c>
      <c r="CJ68" s="27" t="s">
        <v>67</v>
      </c>
      <c r="CK68" s="27" t="s">
        <v>67</v>
      </c>
      <c r="CL68" s="27" t="s">
        <v>67</v>
      </c>
      <c r="CM68" s="27" t="s">
        <v>67</v>
      </c>
      <c r="CN68" s="27" t="s">
        <v>67</v>
      </c>
      <c r="CO68" s="327" t="s">
        <v>67</v>
      </c>
      <c r="CP68" s="27" t="s">
        <v>67</v>
      </c>
      <c r="CQ68" s="27" t="s">
        <v>67</v>
      </c>
      <c r="CR68" s="27" t="s">
        <v>67</v>
      </c>
      <c r="CS68" s="27" t="s">
        <v>67</v>
      </c>
      <c r="CT68" s="27" t="s">
        <v>67</v>
      </c>
      <c r="CU68" s="27" t="s">
        <v>67</v>
      </c>
      <c r="CV68" s="27" t="s">
        <v>67</v>
      </c>
      <c r="CW68" s="27" t="s">
        <v>67</v>
      </c>
      <c r="CX68" s="27" t="s">
        <v>67</v>
      </c>
      <c r="CY68" s="27" t="s">
        <v>67</v>
      </c>
      <c r="CZ68" s="327" t="s">
        <v>67</v>
      </c>
      <c r="DA68" s="27" t="s">
        <v>67</v>
      </c>
      <c r="DB68" s="27" t="s">
        <v>67</v>
      </c>
      <c r="DC68" s="27" t="s">
        <v>67</v>
      </c>
      <c r="DD68" s="327" t="s">
        <v>67</v>
      </c>
      <c r="DE68" s="27" t="s">
        <v>67</v>
      </c>
      <c r="DF68" s="27" t="s">
        <v>67</v>
      </c>
      <c r="DG68" s="27" t="s">
        <v>67</v>
      </c>
      <c r="DH68" s="27" t="s">
        <v>67</v>
      </c>
      <c r="DI68" s="27" t="s">
        <v>67</v>
      </c>
      <c r="DJ68" s="27" t="s">
        <v>67</v>
      </c>
      <c r="DK68" s="27" t="s">
        <v>67</v>
      </c>
      <c r="DL68" s="327" t="s">
        <v>67</v>
      </c>
      <c r="DM68" s="27" t="s">
        <v>67</v>
      </c>
      <c r="DN68" s="27" t="s">
        <v>67</v>
      </c>
      <c r="DO68" s="27" t="s">
        <v>67</v>
      </c>
      <c r="DP68" s="27" t="s">
        <v>67</v>
      </c>
      <c r="DQ68" s="27" t="s">
        <v>67</v>
      </c>
      <c r="DR68" s="27" t="s">
        <v>67</v>
      </c>
      <c r="DS68" s="27" t="s">
        <v>67</v>
      </c>
      <c r="DT68" s="27" t="s">
        <v>67</v>
      </c>
      <c r="DU68" s="27" t="s">
        <v>67</v>
      </c>
      <c r="DV68" s="27" t="s">
        <v>67</v>
      </c>
    </row>
    <row r="69" spans="1:126" s="20" customFormat="1" x14ac:dyDescent="0.2">
      <c r="A69" s="24" t="s">
        <v>207</v>
      </c>
      <c r="B69" s="25" t="s">
        <v>208</v>
      </c>
      <c r="C69" s="26" t="s">
        <v>165</v>
      </c>
      <c r="D69" s="26">
        <v>0.01</v>
      </c>
      <c r="E69" s="288">
        <v>0.05</v>
      </c>
      <c r="F69" s="288">
        <v>0.08</v>
      </c>
      <c r="G69" s="288">
        <v>0.04</v>
      </c>
      <c r="H69" s="288">
        <v>0.03</v>
      </c>
      <c r="I69" s="288">
        <v>0.04</v>
      </c>
      <c r="J69" s="288">
        <v>0.03</v>
      </c>
      <c r="K69" s="288">
        <v>0.02</v>
      </c>
      <c r="L69" s="288">
        <v>0.05</v>
      </c>
      <c r="M69" s="288">
        <v>0.02</v>
      </c>
      <c r="N69" s="288">
        <v>0.06</v>
      </c>
      <c r="O69" s="288">
        <v>0.02</v>
      </c>
      <c r="P69" s="288">
        <v>0.01</v>
      </c>
      <c r="Q69" s="288">
        <v>0.06</v>
      </c>
      <c r="R69" s="288">
        <v>0.73</v>
      </c>
      <c r="S69" s="288">
        <v>0.02</v>
      </c>
      <c r="T69" s="288">
        <v>0.51</v>
      </c>
      <c r="U69" s="288">
        <v>0.02</v>
      </c>
      <c r="V69" s="288">
        <v>0.03</v>
      </c>
      <c r="W69" s="288">
        <v>0.43</v>
      </c>
      <c r="X69" s="288">
        <v>0.01</v>
      </c>
      <c r="Y69" s="288">
        <v>0.02</v>
      </c>
      <c r="Z69" s="288" t="s">
        <v>438</v>
      </c>
      <c r="AA69" s="288">
        <v>0.03</v>
      </c>
      <c r="AB69" s="288">
        <v>0.05</v>
      </c>
      <c r="AC69" s="288">
        <v>0.03</v>
      </c>
      <c r="AD69" s="288">
        <v>0.03</v>
      </c>
      <c r="AE69" s="288" t="s">
        <v>438</v>
      </c>
      <c r="AF69" s="288">
        <v>0.02</v>
      </c>
      <c r="AG69" s="288">
        <v>0.03</v>
      </c>
      <c r="AH69" s="288">
        <v>0.03</v>
      </c>
      <c r="AI69" s="288">
        <v>0.04</v>
      </c>
      <c r="AJ69" s="288">
        <v>0.03</v>
      </c>
      <c r="AK69" s="288" t="s">
        <v>438</v>
      </c>
      <c r="AL69" s="288">
        <v>0.06</v>
      </c>
      <c r="AM69" s="288">
        <v>0.04</v>
      </c>
      <c r="AN69" s="288">
        <v>0.02</v>
      </c>
      <c r="AO69" s="288">
        <v>0.02</v>
      </c>
      <c r="AP69" s="288">
        <v>0.03</v>
      </c>
      <c r="AQ69" s="288">
        <v>0.03</v>
      </c>
      <c r="AR69" s="288">
        <v>0.02</v>
      </c>
      <c r="AS69" s="288">
        <v>0.02</v>
      </c>
      <c r="AT69" s="288"/>
      <c r="AU69" s="288">
        <v>0.02</v>
      </c>
      <c r="AV69" s="288">
        <v>0.02</v>
      </c>
      <c r="AW69" s="288">
        <v>0.02</v>
      </c>
      <c r="AX69" s="288">
        <v>0.02</v>
      </c>
      <c r="AY69" s="288">
        <v>0.03</v>
      </c>
      <c r="AZ69" s="288">
        <v>0.02</v>
      </c>
      <c r="BA69" s="288">
        <v>0.02</v>
      </c>
      <c r="BB69" s="288">
        <v>0.01</v>
      </c>
      <c r="BC69" s="326" t="s">
        <v>67</v>
      </c>
      <c r="BD69" s="288" t="s">
        <v>438</v>
      </c>
      <c r="BE69" s="288">
        <v>0.18</v>
      </c>
      <c r="BF69" s="288">
        <v>0.02</v>
      </c>
      <c r="BG69" s="288">
        <v>0.06</v>
      </c>
      <c r="BH69" s="288">
        <v>0.35</v>
      </c>
      <c r="BI69" s="288">
        <v>0.08</v>
      </c>
      <c r="BJ69" s="288">
        <v>0.76</v>
      </c>
      <c r="BK69" s="288">
        <v>0.46</v>
      </c>
      <c r="BL69" s="288">
        <v>0.17</v>
      </c>
      <c r="BM69" s="288">
        <v>0.19</v>
      </c>
      <c r="BN69" s="288">
        <v>0.18</v>
      </c>
      <c r="BO69" s="288">
        <v>0.21</v>
      </c>
      <c r="BP69" s="288">
        <v>0.36</v>
      </c>
      <c r="BQ69" s="288">
        <v>0.11</v>
      </c>
      <c r="BR69" s="288">
        <v>4.9000000000000004</v>
      </c>
      <c r="BS69" s="288">
        <v>9.4</v>
      </c>
      <c r="BT69" s="288">
        <v>52</v>
      </c>
      <c r="BU69" s="288">
        <v>0.94</v>
      </c>
      <c r="BV69" s="288">
        <v>0.15</v>
      </c>
      <c r="BW69" s="288">
        <v>0.13</v>
      </c>
      <c r="BX69" s="288">
        <v>6.6</v>
      </c>
      <c r="BY69" s="288">
        <v>2.9</v>
      </c>
      <c r="BZ69" s="288">
        <v>0.04</v>
      </c>
      <c r="CA69" s="288">
        <v>0.16</v>
      </c>
      <c r="CB69" s="288">
        <v>0.2</v>
      </c>
      <c r="CC69" s="288">
        <v>0.04</v>
      </c>
      <c r="CD69" s="288">
        <v>2.1</v>
      </c>
      <c r="CE69" s="288">
        <v>18</v>
      </c>
      <c r="CF69" s="288">
        <v>0.44</v>
      </c>
      <c r="CG69" s="288">
        <v>0.42</v>
      </c>
      <c r="CH69" s="288">
        <v>4.5</v>
      </c>
      <c r="CI69" s="288">
        <v>14</v>
      </c>
      <c r="CJ69" s="288">
        <v>7.9</v>
      </c>
      <c r="CK69" s="288">
        <v>0.19</v>
      </c>
      <c r="CL69" s="288">
        <v>0.15</v>
      </c>
      <c r="CM69" s="288">
        <v>0.13</v>
      </c>
      <c r="CN69" s="288" t="s">
        <v>837</v>
      </c>
      <c r="CO69" s="326" t="s">
        <v>67</v>
      </c>
      <c r="CP69" s="288">
        <v>18</v>
      </c>
      <c r="CQ69" s="288">
        <v>20</v>
      </c>
      <c r="CR69" s="288">
        <v>21</v>
      </c>
      <c r="CS69" s="288">
        <v>57</v>
      </c>
      <c r="CT69" s="288">
        <v>39</v>
      </c>
      <c r="CU69" s="288">
        <v>2.9</v>
      </c>
      <c r="CV69" s="288">
        <v>110</v>
      </c>
      <c r="CW69" s="288">
        <v>3.6</v>
      </c>
      <c r="CX69" s="288">
        <v>1.1000000000000001</v>
      </c>
      <c r="CY69" s="288">
        <v>2.2999999999999998</v>
      </c>
      <c r="CZ69" s="326" t="s">
        <v>67</v>
      </c>
      <c r="DA69" s="288">
        <v>0.26</v>
      </c>
      <c r="DB69" s="288">
        <v>11</v>
      </c>
      <c r="DC69" s="288">
        <v>5.6</v>
      </c>
      <c r="DD69" s="326" t="s">
        <v>67</v>
      </c>
      <c r="DE69" s="288">
        <v>3.4</v>
      </c>
      <c r="DF69" s="288">
        <v>4.5999999999999996</v>
      </c>
      <c r="DG69" s="288">
        <v>15</v>
      </c>
      <c r="DH69" s="288">
        <v>15</v>
      </c>
      <c r="DI69" s="288">
        <v>1.8</v>
      </c>
      <c r="DJ69" s="288">
        <v>2.9</v>
      </c>
      <c r="DK69" s="288">
        <v>29</v>
      </c>
      <c r="DL69" s="326" t="s">
        <v>67</v>
      </c>
      <c r="DM69" s="288" t="s">
        <v>838</v>
      </c>
      <c r="DN69" s="288">
        <v>10</v>
      </c>
      <c r="DO69" s="288">
        <v>43</v>
      </c>
      <c r="DP69" s="288">
        <v>27</v>
      </c>
      <c r="DQ69" s="288">
        <v>24</v>
      </c>
      <c r="DR69" s="288">
        <v>3.5</v>
      </c>
      <c r="DS69" s="288">
        <v>110</v>
      </c>
      <c r="DT69" s="288" t="s">
        <v>837</v>
      </c>
      <c r="DU69" s="288" t="s">
        <v>438</v>
      </c>
      <c r="DV69" s="288">
        <v>0.02</v>
      </c>
    </row>
    <row r="70" spans="1:126" x14ac:dyDescent="0.2">
      <c r="A70" s="8" t="s">
        <v>209</v>
      </c>
      <c r="B70" s="18" t="s">
        <v>210</v>
      </c>
      <c r="C70" s="10" t="s">
        <v>165</v>
      </c>
      <c r="D70" s="10">
        <v>0.2</v>
      </c>
      <c r="E70" s="288">
        <v>2.9</v>
      </c>
      <c r="F70" s="288">
        <v>5.7</v>
      </c>
      <c r="G70" s="288">
        <v>3.3</v>
      </c>
      <c r="H70" s="288">
        <v>11</v>
      </c>
      <c r="I70" s="288">
        <v>3.7</v>
      </c>
      <c r="J70" s="288">
        <v>4.2</v>
      </c>
      <c r="K70" s="288">
        <v>1</v>
      </c>
      <c r="L70" s="288">
        <v>2.8</v>
      </c>
      <c r="M70" s="288">
        <v>2.4</v>
      </c>
      <c r="N70" s="288">
        <v>5.5</v>
      </c>
      <c r="O70" s="288">
        <v>8.5</v>
      </c>
      <c r="P70" s="288">
        <v>1.7</v>
      </c>
      <c r="Q70" s="288">
        <v>5.4</v>
      </c>
      <c r="R70" s="288">
        <v>15</v>
      </c>
      <c r="S70" s="288">
        <v>3.8</v>
      </c>
      <c r="T70" s="288">
        <v>25</v>
      </c>
      <c r="U70" s="288">
        <v>2.8</v>
      </c>
      <c r="V70" s="288">
        <v>0.9</v>
      </c>
      <c r="W70" s="288">
        <v>9.5</v>
      </c>
      <c r="X70" s="288">
        <v>3.3</v>
      </c>
      <c r="Y70" s="288">
        <v>2.2999999999999998</v>
      </c>
      <c r="Z70" s="288">
        <v>2.1</v>
      </c>
      <c r="AA70" s="288">
        <v>3.2</v>
      </c>
      <c r="AB70" s="288">
        <v>2.4</v>
      </c>
      <c r="AC70" s="288">
        <v>2.4</v>
      </c>
      <c r="AD70" s="288">
        <v>1.6</v>
      </c>
      <c r="AE70" s="288">
        <v>1.8</v>
      </c>
      <c r="AF70" s="288">
        <v>1.2</v>
      </c>
      <c r="AG70" s="288">
        <v>7.1</v>
      </c>
      <c r="AH70" s="288">
        <v>3</v>
      </c>
      <c r="AI70" s="288">
        <v>2.2000000000000002</v>
      </c>
      <c r="AJ70" s="288">
        <v>2.6</v>
      </c>
      <c r="AK70" s="288">
        <v>1.3</v>
      </c>
      <c r="AL70" s="288">
        <v>4.0999999999999996</v>
      </c>
      <c r="AM70" s="288">
        <v>1.9</v>
      </c>
      <c r="AN70" s="288">
        <v>2.6</v>
      </c>
      <c r="AO70" s="288">
        <v>3.5</v>
      </c>
      <c r="AP70" s="288">
        <v>4.0999999999999996</v>
      </c>
      <c r="AQ70" s="288">
        <v>3.3</v>
      </c>
      <c r="AR70" s="288">
        <v>6.2</v>
      </c>
      <c r="AS70" s="288">
        <v>3.6</v>
      </c>
      <c r="AT70" s="288"/>
      <c r="AU70" s="288">
        <v>2</v>
      </c>
      <c r="AV70" s="288">
        <v>1.8</v>
      </c>
      <c r="AW70" s="288">
        <v>3.1</v>
      </c>
      <c r="AX70" s="288">
        <v>1.4</v>
      </c>
      <c r="AY70" s="288">
        <v>1.8</v>
      </c>
      <c r="AZ70" s="288">
        <v>3.9</v>
      </c>
      <c r="BA70" s="288">
        <v>2.2000000000000002</v>
      </c>
      <c r="BB70" s="288">
        <v>5.7</v>
      </c>
      <c r="BC70" s="326" t="s">
        <v>67</v>
      </c>
      <c r="BD70" s="288">
        <v>1.5</v>
      </c>
      <c r="BE70" s="288">
        <v>16</v>
      </c>
      <c r="BF70" s="288">
        <v>1.8</v>
      </c>
      <c r="BG70" s="288">
        <v>5.8</v>
      </c>
      <c r="BH70" s="288">
        <v>3.5</v>
      </c>
      <c r="BI70" s="288">
        <v>1.8</v>
      </c>
      <c r="BJ70" s="288">
        <v>38</v>
      </c>
      <c r="BK70" s="288">
        <v>23</v>
      </c>
      <c r="BL70" s="288">
        <v>12</v>
      </c>
      <c r="BM70" s="288">
        <v>7.9</v>
      </c>
      <c r="BN70" s="288">
        <v>10</v>
      </c>
      <c r="BO70" s="288">
        <v>8.3000000000000007</v>
      </c>
      <c r="BP70" s="288">
        <v>19</v>
      </c>
      <c r="BQ70" s="288">
        <v>6.8</v>
      </c>
      <c r="BR70" s="288">
        <v>180</v>
      </c>
      <c r="BS70" s="288">
        <v>560</v>
      </c>
      <c r="BT70" s="288">
        <v>220</v>
      </c>
      <c r="BU70" s="288">
        <v>13</v>
      </c>
      <c r="BV70" s="288">
        <v>2.8</v>
      </c>
      <c r="BW70" s="288">
        <v>2.2000000000000002</v>
      </c>
      <c r="BX70" s="288">
        <v>220</v>
      </c>
      <c r="BY70" s="288">
        <v>310</v>
      </c>
      <c r="BZ70" s="288">
        <v>2.7</v>
      </c>
      <c r="CA70" s="288">
        <v>3.6</v>
      </c>
      <c r="CB70" s="288">
        <v>22</v>
      </c>
      <c r="CC70" s="288">
        <v>3.3</v>
      </c>
      <c r="CD70" s="288">
        <v>150</v>
      </c>
      <c r="CE70" s="288">
        <v>100</v>
      </c>
      <c r="CF70" s="288">
        <v>28</v>
      </c>
      <c r="CG70" s="288">
        <v>43</v>
      </c>
      <c r="CH70" s="288">
        <v>440</v>
      </c>
      <c r="CI70" s="288">
        <v>370</v>
      </c>
      <c r="CJ70" s="288">
        <v>550</v>
      </c>
      <c r="CK70" s="288">
        <v>9.8000000000000007</v>
      </c>
      <c r="CL70" s="288">
        <v>5</v>
      </c>
      <c r="CM70" s="288">
        <v>15</v>
      </c>
      <c r="CN70" s="288">
        <v>23</v>
      </c>
      <c r="CO70" s="326" t="s">
        <v>67</v>
      </c>
      <c r="CP70" s="288">
        <v>840</v>
      </c>
      <c r="CQ70" s="288">
        <v>1100</v>
      </c>
      <c r="CR70" s="288">
        <v>670</v>
      </c>
      <c r="CS70" s="288">
        <v>360</v>
      </c>
      <c r="CT70" s="288">
        <v>150</v>
      </c>
      <c r="CU70" s="288">
        <v>37</v>
      </c>
      <c r="CV70" s="288">
        <v>240</v>
      </c>
      <c r="CW70" s="288">
        <v>130</v>
      </c>
      <c r="CX70" s="288">
        <v>58</v>
      </c>
      <c r="CY70" s="288">
        <v>220</v>
      </c>
      <c r="CZ70" s="326" t="s">
        <v>67</v>
      </c>
      <c r="DA70" s="288">
        <v>5.2</v>
      </c>
      <c r="DB70" s="288">
        <v>720</v>
      </c>
      <c r="DC70" s="288">
        <v>430</v>
      </c>
      <c r="DD70" s="326" t="s">
        <v>67</v>
      </c>
      <c r="DE70" s="288">
        <v>370</v>
      </c>
      <c r="DF70" s="288">
        <v>180</v>
      </c>
      <c r="DG70" s="288">
        <v>1100</v>
      </c>
      <c r="DH70" s="288">
        <v>1400</v>
      </c>
      <c r="DI70" s="288">
        <v>120</v>
      </c>
      <c r="DJ70" s="288">
        <v>230</v>
      </c>
      <c r="DK70" s="288">
        <v>5200</v>
      </c>
      <c r="DL70" s="326" t="s">
        <v>67</v>
      </c>
      <c r="DM70" s="288">
        <v>120</v>
      </c>
      <c r="DN70" s="288">
        <v>780</v>
      </c>
      <c r="DO70" s="288">
        <v>8100</v>
      </c>
      <c r="DP70" s="288">
        <v>7000</v>
      </c>
      <c r="DQ70" s="288">
        <v>4100</v>
      </c>
      <c r="DR70" s="288">
        <v>250</v>
      </c>
      <c r="DS70" s="288">
        <v>250</v>
      </c>
      <c r="DT70" s="288">
        <v>2.6</v>
      </c>
      <c r="DU70" s="288" t="s">
        <v>457</v>
      </c>
      <c r="DV70" s="288">
        <v>13</v>
      </c>
    </row>
    <row r="71" spans="1:126" x14ac:dyDescent="0.2">
      <c r="A71" s="8" t="s">
        <v>211</v>
      </c>
      <c r="B71" s="18" t="s">
        <v>212</v>
      </c>
      <c r="C71" s="10" t="s">
        <v>165</v>
      </c>
      <c r="D71" s="10">
        <v>3</v>
      </c>
      <c r="E71" s="27" t="s">
        <v>67</v>
      </c>
      <c r="F71" s="27" t="s">
        <v>67</v>
      </c>
      <c r="G71" s="27" t="s">
        <v>67</v>
      </c>
      <c r="H71" s="27" t="s">
        <v>67</v>
      </c>
      <c r="I71" s="27" t="s">
        <v>67</v>
      </c>
      <c r="J71" s="27" t="s">
        <v>67</v>
      </c>
      <c r="K71" s="27" t="s">
        <v>67</v>
      </c>
      <c r="L71" s="27" t="s">
        <v>67</v>
      </c>
      <c r="M71" s="27" t="s">
        <v>67</v>
      </c>
      <c r="N71" s="27" t="s">
        <v>67</v>
      </c>
      <c r="O71" s="27" t="s">
        <v>67</v>
      </c>
      <c r="P71" s="27" t="s">
        <v>67</v>
      </c>
      <c r="Q71" s="27" t="s">
        <v>67</v>
      </c>
      <c r="R71" s="27" t="s">
        <v>67</v>
      </c>
      <c r="S71" s="27" t="s">
        <v>67</v>
      </c>
      <c r="T71" s="27" t="s">
        <v>67</v>
      </c>
      <c r="U71" s="27" t="s">
        <v>67</v>
      </c>
      <c r="V71" s="27" t="s">
        <v>67</v>
      </c>
      <c r="W71" s="27" t="s">
        <v>67</v>
      </c>
      <c r="X71" s="27" t="s">
        <v>67</v>
      </c>
      <c r="Y71" s="27" t="s">
        <v>67</v>
      </c>
      <c r="Z71" s="27" t="s">
        <v>67</v>
      </c>
      <c r="AA71" s="27" t="s">
        <v>67</v>
      </c>
      <c r="AB71" s="27" t="s">
        <v>67</v>
      </c>
      <c r="AC71" s="27" t="s">
        <v>67</v>
      </c>
      <c r="AD71" s="27" t="s">
        <v>67</v>
      </c>
      <c r="AE71" s="27" t="s">
        <v>67</v>
      </c>
      <c r="AF71" s="27" t="s">
        <v>67</v>
      </c>
      <c r="AG71" s="27" t="s">
        <v>67</v>
      </c>
      <c r="AH71" s="27" t="s">
        <v>67</v>
      </c>
      <c r="AI71" s="27" t="s">
        <v>67</v>
      </c>
      <c r="AJ71" s="27" t="s">
        <v>67</v>
      </c>
      <c r="AK71" s="27" t="s">
        <v>67</v>
      </c>
      <c r="AL71" s="27" t="s">
        <v>67</v>
      </c>
      <c r="AM71" s="27" t="s">
        <v>67</v>
      </c>
      <c r="AN71" s="27" t="s">
        <v>67</v>
      </c>
      <c r="AO71" s="27" t="s">
        <v>67</v>
      </c>
      <c r="AP71" s="27" t="s">
        <v>67</v>
      </c>
      <c r="AQ71" s="27" t="s">
        <v>67</v>
      </c>
      <c r="AR71" s="27" t="s">
        <v>67</v>
      </c>
      <c r="AS71" s="27" t="s">
        <v>67</v>
      </c>
      <c r="AT71" s="27" t="s">
        <v>67</v>
      </c>
      <c r="AU71" s="27" t="s">
        <v>67</v>
      </c>
      <c r="AV71" s="27" t="s">
        <v>67</v>
      </c>
      <c r="AW71" s="27" t="s">
        <v>67</v>
      </c>
      <c r="AX71" s="27" t="s">
        <v>67</v>
      </c>
      <c r="AY71" s="27" t="s">
        <v>67</v>
      </c>
      <c r="AZ71" s="27" t="s">
        <v>67</v>
      </c>
      <c r="BA71" s="27" t="s">
        <v>67</v>
      </c>
      <c r="BB71" s="27" t="s">
        <v>67</v>
      </c>
      <c r="BC71" s="326" t="s">
        <v>67</v>
      </c>
      <c r="BD71" s="27" t="s">
        <v>67</v>
      </c>
      <c r="BE71" s="27" t="s">
        <v>67</v>
      </c>
      <c r="BF71" s="27" t="s">
        <v>67</v>
      </c>
      <c r="BG71" s="27" t="s">
        <v>67</v>
      </c>
      <c r="BH71" s="27" t="s">
        <v>67</v>
      </c>
      <c r="BI71" s="27" t="s">
        <v>67</v>
      </c>
      <c r="BJ71" s="27" t="s">
        <v>67</v>
      </c>
      <c r="BK71" s="27" t="s">
        <v>67</v>
      </c>
      <c r="BL71" s="27" t="s">
        <v>67</v>
      </c>
      <c r="BM71" s="27" t="s">
        <v>67</v>
      </c>
      <c r="BN71" s="27" t="s">
        <v>67</v>
      </c>
      <c r="BO71" s="27" t="s">
        <v>67</v>
      </c>
      <c r="BP71" s="27" t="s">
        <v>67</v>
      </c>
      <c r="BQ71" s="27" t="s">
        <v>67</v>
      </c>
      <c r="BR71" s="27" t="s">
        <v>67</v>
      </c>
      <c r="BS71" s="27" t="s">
        <v>67</v>
      </c>
      <c r="BT71" s="27" t="s">
        <v>67</v>
      </c>
      <c r="BU71" s="27" t="s">
        <v>67</v>
      </c>
      <c r="BV71" s="27" t="s">
        <v>67</v>
      </c>
      <c r="BW71" s="27" t="s">
        <v>67</v>
      </c>
      <c r="BX71" s="27" t="s">
        <v>67</v>
      </c>
      <c r="BY71" s="27" t="s">
        <v>67</v>
      </c>
      <c r="BZ71" s="27" t="s">
        <v>67</v>
      </c>
      <c r="CA71" s="27" t="s">
        <v>67</v>
      </c>
      <c r="CB71" s="27" t="s">
        <v>67</v>
      </c>
      <c r="CC71" s="27" t="s">
        <v>67</v>
      </c>
      <c r="CD71" s="27" t="s">
        <v>67</v>
      </c>
      <c r="CE71" s="27" t="s">
        <v>67</v>
      </c>
      <c r="CF71" s="27" t="s">
        <v>67</v>
      </c>
      <c r="CG71" s="27" t="s">
        <v>67</v>
      </c>
      <c r="CH71" s="27" t="s">
        <v>67</v>
      </c>
      <c r="CI71" s="27" t="s">
        <v>67</v>
      </c>
      <c r="CJ71" s="27" t="s">
        <v>67</v>
      </c>
      <c r="CK71" s="27" t="s">
        <v>67</v>
      </c>
      <c r="CL71" s="27" t="s">
        <v>67</v>
      </c>
      <c r="CM71" s="27" t="s">
        <v>67</v>
      </c>
      <c r="CN71" s="27" t="s">
        <v>67</v>
      </c>
      <c r="CO71" s="326" t="s">
        <v>67</v>
      </c>
      <c r="CP71" s="27" t="s">
        <v>67</v>
      </c>
      <c r="CQ71" s="27" t="s">
        <v>67</v>
      </c>
      <c r="CR71" s="27" t="s">
        <v>67</v>
      </c>
      <c r="CS71" s="27" t="s">
        <v>67</v>
      </c>
      <c r="CT71" s="27" t="s">
        <v>67</v>
      </c>
      <c r="CU71" s="27" t="s">
        <v>67</v>
      </c>
      <c r="CV71" s="27" t="s">
        <v>67</v>
      </c>
      <c r="CW71" s="27" t="s">
        <v>67</v>
      </c>
      <c r="CX71" s="27" t="s">
        <v>67</v>
      </c>
      <c r="CY71" s="27" t="s">
        <v>67</v>
      </c>
      <c r="CZ71" s="326" t="s">
        <v>67</v>
      </c>
      <c r="DA71" s="27" t="s">
        <v>67</v>
      </c>
      <c r="DB71" s="27" t="s">
        <v>67</v>
      </c>
      <c r="DC71" s="27" t="s">
        <v>67</v>
      </c>
      <c r="DD71" s="326" t="s">
        <v>67</v>
      </c>
      <c r="DE71" s="27" t="s">
        <v>67</v>
      </c>
      <c r="DF71" s="27" t="s">
        <v>67</v>
      </c>
      <c r="DG71" s="27" t="s">
        <v>67</v>
      </c>
      <c r="DH71" s="27" t="s">
        <v>67</v>
      </c>
      <c r="DI71" s="27" t="s">
        <v>67</v>
      </c>
      <c r="DJ71" s="27" t="s">
        <v>67</v>
      </c>
      <c r="DK71" s="27" t="s">
        <v>67</v>
      </c>
      <c r="DL71" s="326" t="s">
        <v>67</v>
      </c>
      <c r="DM71" s="27" t="s">
        <v>67</v>
      </c>
      <c r="DN71" s="27" t="s">
        <v>67</v>
      </c>
      <c r="DO71" s="27" t="s">
        <v>67</v>
      </c>
      <c r="DP71" s="27" t="s">
        <v>67</v>
      </c>
      <c r="DQ71" s="27" t="s">
        <v>67</v>
      </c>
      <c r="DR71" s="27" t="s">
        <v>67</v>
      </c>
      <c r="DS71" s="27" t="s">
        <v>67</v>
      </c>
      <c r="DT71" s="27" t="s">
        <v>67</v>
      </c>
      <c r="DU71" s="27" t="s">
        <v>67</v>
      </c>
      <c r="DV71" s="27" t="s">
        <v>67</v>
      </c>
    </row>
    <row r="72" spans="1:126" x14ac:dyDescent="0.2">
      <c r="A72" s="8" t="s">
        <v>213</v>
      </c>
      <c r="B72" s="18" t="s">
        <v>214</v>
      </c>
      <c r="C72" s="10" t="s">
        <v>165</v>
      </c>
      <c r="D72" s="10">
        <v>0.1</v>
      </c>
      <c r="E72" s="27" t="s">
        <v>67</v>
      </c>
      <c r="F72" s="27" t="s">
        <v>67</v>
      </c>
      <c r="G72" s="27" t="s">
        <v>67</v>
      </c>
      <c r="H72" s="27" t="s">
        <v>67</v>
      </c>
      <c r="I72" s="27" t="s">
        <v>67</v>
      </c>
      <c r="J72" s="27" t="s">
        <v>67</v>
      </c>
      <c r="K72" s="27" t="s">
        <v>67</v>
      </c>
      <c r="L72" s="27" t="s">
        <v>67</v>
      </c>
      <c r="M72" s="27" t="s">
        <v>67</v>
      </c>
      <c r="N72" s="27" t="s">
        <v>67</v>
      </c>
      <c r="O72" s="27" t="s">
        <v>67</v>
      </c>
      <c r="P72" s="27" t="s">
        <v>67</v>
      </c>
      <c r="Q72" s="27" t="s">
        <v>67</v>
      </c>
      <c r="R72" s="27" t="s">
        <v>67</v>
      </c>
      <c r="S72" s="27" t="s">
        <v>67</v>
      </c>
      <c r="T72" s="27" t="s">
        <v>67</v>
      </c>
      <c r="U72" s="27" t="s">
        <v>67</v>
      </c>
      <c r="V72" s="27" t="s">
        <v>67</v>
      </c>
      <c r="W72" s="27" t="s">
        <v>67</v>
      </c>
      <c r="X72" s="27" t="s">
        <v>67</v>
      </c>
      <c r="Y72" s="27" t="s">
        <v>67</v>
      </c>
      <c r="Z72" s="27" t="s">
        <v>67</v>
      </c>
      <c r="AA72" s="27" t="s">
        <v>67</v>
      </c>
      <c r="AB72" s="27" t="s">
        <v>67</v>
      </c>
      <c r="AC72" s="27" t="s">
        <v>67</v>
      </c>
      <c r="AD72" s="27" t="s">
        <v>67</v>
      </c>
      <c r="AE72" s="27" t="s">
        <v>67</v>
      </c>
      <c r="AF72" s="27" t="s">
        <v>67</v>
      </c>
      <c r="AG72" s="27" t="s">
        <v>67</v>
      </c>
      <c r="AH72" s="27" t="s">
        <v>67</v>
      </c>
      <c r="AI72" s="27" t="s">
        <v>67</v>
      </c>
      <c r="AJ72" s="27" t="s">
        <v>67</v>
      </c>
      <c r="AK72" s="27" t="s">
        <v>67</v>
      </c>
      <c r="AL72" s="27" t="s">
        <v>67</v>
      </c>
      <c r="AM72" s="27" t="s">
        <v>67</v>
      </c>
      <c r="AN72" s="27" t="s">
        <v>67</v>
      </c>
      <c r="AO72" s="27" t="s">
        <v>67</v>
      </c>
      <c r="AP72" s="27" t="s">
        <v>67</v>
      </c>
      <c r="AQ72" s="27" t="s">
        <v>67</v>
      </c>
      <c r="AR72" s="27" t="s">
        <v>67</v>
      </c>
      <c r="AS72" s="27" t="s">
        <v>67</v>
      </c>
      <c r="AT72" s="27" t="s">
        <v>67</v>
      </c>
      <c r="AU72" s="27" t="s">
        <v>67</v>
      </c>
      <c r="AV72" s="27" t="s">
        <v>67</v>
      </c>
      <c r="AW72" s="27" t="s">
        <v>67</v>
      </c>
      <c r="AX72" s="27" t="s">
        <v>67</v>
      </c>
      <c r="AY72" s="27" t="s">
        <v>67</v>
      </c>
      <c r="AZ72" s="27" t="s">
        <v>67</v>
      </c>
      <c r="BA72" s="27" t="s">
        <v>67</v>
      </c>
      <c r="BB72" s="27" t="s">
        <v>67</v>
      </c>
      <c r="BC72" s="326" t="s">
        <v>67</v>
      </c>
      <c r="BD72" s="27" t="s">
        <v>67</v>
      </c>
      <c r="BE72" s="27" t="s">
        <v>67</v>
      </c>
      <c r="BF72" s="27" t="s">
        <v>67</v>
      </c>
      <c r="BG72" s="27" t="s">
        <v>67</v>
      </c>
      <c r="BH72" s="27" t="s">
        <v>67</v>
      </c>
      <c r="BI72" s="27" t="s">
        <v>67</v>
      </c>
      <c r="BJ72" s="27" t="s">
        <v>67</v>
      </c>
      <c r="BK72" s="27" t="s">
        <v>67</v>
      </c>
      <c r="BL72" s="27" t="s">
        <v>67</v>
      </c>
      <c r="BM72" s="27" t="s">
        <v>67</v>
      </c>
      <c r="BN72" s="27" t="s">
        <v>67</v>
      </c>
      <c r="BO72" s="27" t="s">
        <v>67</v>
      </c>
      <c r="BP72" s="27" t="s">
        <v>67</v>
      </c>
      <c r="BQ72" s="27" t="s">
        <v>67</v>
      </c>
      <c r="BR72" s="27" t="s">
        <v>67</v>
      </c>
      <c r="BS72" s="27" t="s">
        <v>67</v>
      </c>
      <c r="BT72" s="27" t="s">
        <v>67</v>
      </c>
      <c r="BU72" s="27" t="s">
        <v>67</v>
      </c>
      <c r="BV72" s="27" t="s">
        <v>67</v>
      </c>
      <c r="BW72" s="27" t="s">
        <v>67</v>
      </c>
      <c r="BX72" s="27" t="s">
        <v>67</v>
      </c>
      <c r="BY72" s="27" t="s">
        <v>67</v>
      </c>
      <c r="BZ72" s="27" t="s">
        <v>67</v>
      </c>
      <c r="CA72" s="27" t="s">
        <v>67</v>
      </c>
      <c r="CB72" s="27" t="s">
        <v>67</v>
      </c>
      <c r="CC72" s="27" t="s">
        <v>67</v>
      </c>
      <c r="CD72" s="27" t="s">
        <v>67</v>
      </c>
      <c r="CE72" s="27" t="s">
        <v>67</v>
      </c>
      <c r="CF72" s="27" t="s">
        <v>67</v>
      </c>
      <c r="CG72" s="27" t="s">
        <v>67</v>
      </c>
      <c r="CH72" s="27" t="s">
        <v>67</v>
      </c>
      <c r="CI72" s="27" t="s">
        <v>67</v>
      </c>
      <c r="CJ72" s="27" t="s">
        <v>67</v>
      </c>
      <c r="CK72" s="27" t="s">
        <v>67</v>
      </c>
      <c r="CL72" s="27" t="s">
        <v>67</v>
      </c>
      <c r="CM72" s="27" t="s">
        <v>67</v>
      </c>
      <c r="CN72" s="27" t="s">
        <v>67</v>
      </c>
      <c r="CO72" s="326" t="s">
        <v>67</v>
      </c>
      <c r="CP72" s="27" t="s">
        <v>67</v>
      </c>
      <c r="CQ72" s="27" t="s">
        <v>67</v>
      </c>
      <c r="CR72" s="27" t="s">
        <v>67</v>
      </c>
      <c r="CS72" s="27" t="s">
        <v>67</v>
      </c>
      <c r="CT72" s="27" t="s">
        <v>67</v>
      </c>
      <c r="CU72" s="27" t="s">
        <v>67</v>
      </c>
      <c r="CV72" s="27" t="s">
        <v>67</v>
      </c>
      <c r="CW72" s="27" t="s">
        <v>67</v>
      </c>
      <c r="CX72" s="27" t="s">
        <v>67</v>
      </c>
      <c r="CY72" s="27" t="s">
        <v>67</v>
      </c>
      <c r="CZ72" s="326" t="s">
        <v>67</v>
      </c>
      <c r="DA72" s="27" t="s">
        <v>67</v>
      </c>
      <c r="DB72" s="27" t="s">
        <v>67</v>
      </c>
      <c r="DC72" s="27" t="s">
        <v>67</v>
      </c>
      <c r="DD72" s="326" t="s">
        <v>67</v>
      </c>
      <c r="DE72" s="27" t="s">
        <v>67</v>
      </c>
      <c r="DF72" s="27" t="s">
        <v>67</v>
      </c>
      <c r="DG72" s="27" t="s">
        <v>67</v>
      </c>
      <c r="DH72" s="27" t="s">
        <v>67</v>
      </c>
      <c r="DI72" s="27" t="s">
        <v>67</v>
      </c>
      <c r="DJ72" s="27" t="s">
        <v>67</v>
      </c>
      <c r="DK72" s="27" t="s">
        <v>67</v>
      </c>
      <c r="DL72" s="326" t="s">
        <v>67</v>
      </c>
      <c r="DM72" s="27" t="s">
        <v>67</v>
      </c>
      <c r="DN72" s="27" t="s">
        <v>67</v>
      </c>
      <c r="DO72" s="27" t="s">
        <v>67</v>
      </c>
      <c r="DP72" s="27" t="s">
        <v>67</v>
      </c>
      <c r="DQ72" s="27" t="s">
        <v>67</v>
      </c>
      <c r="DR72" s="27" t="s">
        <v>67</v>
      </c>
      <c r="DS72" s="27" t="s">
        <v>67</v>
      </c>
      <c r="DT72" s="27" t="s">
        <v>67</v>
      </c>
      <c r="DU72" s="27" t="s">
        <v>67</v>
      </c>
      <c r="DV72" s="27" t="s">
        <v>67</v>
      </c>
    </row>
    <row r="73" spans="1:126" x14ac:dyDescent="0.2">
      <c r="A73" s="8" t="s">
        <v>215</v>
      </c>
      <c r="B73" s="18" t="s">
        <v>216</v>
      </c>
      <c r="C73" s="10" t="s">
        <v>217</v>
      </c>
      <c r="D73" s="10">
        <v>0.5</v>
      </c>
      <c r="E73" s="27" t="s">
        <v>67</v>
      </c>
      <c r="F73" s="27" t="s">
        <v>67</v>
      </c>
      <c r="G73" s="27" t="s">
        <v>67</v>
      </c>
      <c r="H73" s="27" t="s">
        <v>67</v>
      </c>
      <c r="I73" s="27" t="s">
        <v>67</v>
      </c>
      <c r="J73" s="27" t="s">
        <v>67</v>
      </c>
      <c r="K73" s="27" t="s">
        <v>67</v>
      </c>
      <c r="L73" s="27" t="s">
        <v>67</v>
      </c>
      <c r="M73" s="27" t="s">
        <v>67</v>
      </c>
      <c r="N73" s="27" t="s">
        <v>67</v>
      </c>
      <c r="O73" s="27" t="s">
        <v>67</v>
      </c>
      <c r="P73" s="27" t="s">
        <v>67</v>
      </c>
      <c r="Q73" s="27" t="s">
        <v>67</v>
      </c>
      <c r="R73" s="27" t="s">
        <v>67</v>
      </c>
      <c r="S73" s="27" t="s">
        <v>67</v>
      </c>
      <c r="T73" s="27" t="s">
        <v>67</v>
      </c>
      <c r="U73" s="27" t="s">
        <v>67</v>
      </c>
      <c r="V73" s="27" t="s">
        <v>67</v>
      </c>
      <c r="W73" s="27" t="s">
        <v>67</v>
      </c>
      <c r="X73" s="27" t="s">
        <v>67</v>
      </c>
      <c r="Y73" s="27" t="s">
        <v>67</v>
      </c>
      <c r="Z73" s="27" t="s">
        <v>67</v>
      </c>
      <c r="AA73" s="27" t="s">
        <v>67</v>
      </c>
      <c r="AB73" s="27" t="s">
        <v>67</v>
      </c>
      <c r="AC73" s="27" t="s">
        <v>67</v>
      </c>
      <c r="AD73" s="27" t="s">
        <v>67</v>
      </c>
      <c r="AE73" s="27" t="s">
        <v>67</v>
      </c>
      <c r="AF73" s="27" t="s">
        <v>67</v>
      </c>
      <c r="AG73" s="27" t="s">
        <v>67</v>
      </c>
      <c r="AH73" s="27" t="s">
        <v>67</v>
      </c>
      <c r="AI73" s="27" t="s">
        <v>67</v>
      </c>
      <c r="AJ73" s="27" t="s">
        <v>67</v>
      </c>
      <c r="AK73" s="27" t="s">
        <v>67</v>
      </c>
      <c r="AL73" s="27" t="s">
        <v>67</v>
      </c>
      <c r="AM73" s="27" t="s">
        <v>67</v>
      </c>
      <c r="AN73" s="27" t="s">
        <v>67</v>
      </c>
      <c r="AO73" s="27" t="s">
        <v>67</v>
      </c>
      <c r="AP73" s="27" t="s">
        <v>67</v>
      </c>
      <c r="AQ73" s="27" t="s">
        <v>67</v>
      </c>
      <c r="AR73" s="27" t="s">
        <v>67</v>
      </c>
      <c r="AS73" s="27" t="s">
        <v>67</v>
      </c>
      <c r="AT73" s="27" t="s">
        <v>67</v>
      </c>
      <c r="AU73" s="27" t="s">
        <v>67</v>
      </c>
      <c r="AV73" s="27" t="s">
        <v>67</v>
      </c>
      <c r="AW73" s="27" t="s">
        <v>67</v>
      </c>
      <c r="AX73" s="27" t="s">
        <v>67</v>
      </c>
      <c r="AY73" s="27" t="s">
        <v>67</v>
      </c>
      <c r="AZ73" s="27" t="s">
        <v>67</v>
      </c>
      <c r="BA73" s="27" t="s">
        <v>67</v>
      </c>
      <c r="BB73" s="27" t="s">
        <v>67</v>
      </c>
      <c r="BC73" s="326" t="s">
        <v>67</v>
      </c>
      <c r="BD73" s="27" t="s">
        <v>67</v>
      </c>
      <c r="BE73" s="27" t="s">
        <v>67</v>
      </c>
      <c r="BF73" s="27" t="s">
        <v>67</v>
      </c>
      <c r="BG73" s="27" t="s">
        <v>67</v>
      </c>
      <c r="BH73" s="27" t="s">
        <v>67</v>
      </c>
      <c r="BI73" s="27" t="s">
        <v>67</v>
      </c>
      <c r="BJ73" s="27" t="s">
        <v>67</v>
      </c>
      <c r="BK73" s="27" t="s">
        <v>67</v>
      </c>
      <c r="BL73" s="27" t="s">
        <v>67</v>
      </c>
      <c r="BM73" s="27" t="s">
        <v>67</v>
      </c>
      <c r="BN73" s="27" t="s">
        <v>67</v>
      </c>
      <c r="BO73" s="27" t="s">
        <v>67</v>
      </c>
      <c r="BP73" s="27" t="s">
        <v>67</v>
      </c>
      <c r="BQ73" s="27" t="s">
        <v>67</v>
      </c>
      <c r="BR73" s="27" t="s">
        <v>67</v>
      </c>
      <c r="BS73" s="27" t="s">
        <v>67</v>
      </c>
      <c r="BT73" s="27" t="s">
        <v>67</v>
      </c>
      <c r="BU73" s="27" t="s">
        <v>67</v>
      </c>
      <c r="BV73" s="27" t="s">
        <v>67</v>
      </c>
      <c r="BW73" s="27" t="s">
        <v>67</v>
      </c>
      <c r="BX73" s="27" t="s">
        <v>67</v>
      </c>
      <c r="BY73" s="27" t="s">
        <v>67</v>
      </c>
      <c r="BZ73" s="27" t="s">
        <v>67</v>
      </c>
      <c r="CA73" s="27" t="s">
        <v>67</v>
      </c>
      <c r="CB73" s="27" t="s">
        <v>67</v>
      </c>
      <c r="CC73" s="27" t="s">
        <v>67</v>
      </c>
      <c r="CD73" s="27" t="s">
        <v>67</v>
      </c>
      <c r="CE73" s="27" t="s">
        <v>67</v>
      </c>
      <c r="CF73" s="27" t="s">
        <v>67</v>
      </c>
      <c r="CG73" s="27" t="s">
        <v>67</v>
      </c>
      <c r="CH73" s="27" t="s">
        <v>67</v>
      </c>
      <c r="CI73" s="27" t="s">
        <v>67</v>
      </c>
      <c r="CJ73" s="27" t="s">
        <v>67</v>
      </c>
      <c r="CK73" s="27" t="s">
        <v>67</v>
      </c>
      <c r="CL73" s="27" t="s">
        <v>67</v>
      </c>
      <c r="CM73" s="27" t="s">
        <v>67</v>
      </c>
      <c r="CN73" s="27" t="s">
        <v>67</v>
      </c>
      <c r="CO73" s="326" t="s">
        <v>67</v>
      </c>
      <c r="CP73" s="27" t="s">
        <v>67</v>
      </c>
      <c r="CQ73" s="27" t="s">
        <v>67</v>
      </c>
      <c r="CR73" s="27" t="s">
        <v>67</v>
      </c>
      <c r="CS73" s="27" t="s">
        <v>67</v>
      </c>
      <c r="CT73" s="27" t="s">
        <v>67</v>
      </c>
      <c r="CU73" s="27" t="s">
        <v>67</v>
      </c>
      <c r="CV73" s="27" t="s">
        <v>67</v>
      </c>
      <c r="CW73" s="27" t="s">
        <v>67</v>
      </c>
      <c r="CX73" s="27" t="s">
        <v>67</v>
      </c>
      <c r="CY73" s="27" t="s">
        <v>67</v>
      </c>
      <c r="CZ73" s="326" t="s">
        <v>67</v>
      </c>
      <c r="DA73" s="27" t="s">
        <v>67</v>
      </c>
      <c r="DB73" s="27" t="s">
        <v>67</v>
      </c>
      <c r="DC73" s="27" t="s">
        <v>67</v>
      </c>
      <c r="DD73" s="326" t="s">
        <v>67</v>
      </c>
      <c r="DE73" s="27" t="s">
        <v>67</v>
      </c>
      <c r="DF73" s="27" t="s">
        <v>67</v>
      </c>
      <c r="DG73" s="27" t="s">
        <v>67</v>
      </c>
      <c r="DH73" s="27" t="s">
        <v>67</v>
      </c>
      <c r="DI73" s="27" t="s">
        <v>67</v>
      </c>
      <c r="DJ73" s="27" t="s">
        <v>67</v>
      </c>
      <c r="DK73" s="27" t="s">
        <v>67</v>
      </c>
      <c r="DL73" s="326" t="s">
        <v>67</v>
      </c>
      <c r="DM73" s="27" t="s">
        <v>67</v>
      </c>
      <c r="DN73" s="27" t="s">
        <v>67</v>
      </c>
      <c r="DO73" s="27" t="s">
        <v>67</v>
      </c>
      <c r="DP73" s="27" t="s">
        <v>67</v>
      </c>
      <c r="DQ73" s="27" t="s">
        <v>67</v>
      </c>
      <c r="DR73" s="27" t="s">
        <v>67</v>
      </c>
      <c r="DS73" s="27" t="s">
        <v>67</v>
      </c>
      <c r="DT73" s="27" t="s">
        <v>67</v>
      </c>
      <c r="DU73" s="27" t="s">
        <v>67</v>
      </c>
      <c r="DV73" s="27" t="s">
        <v>67</v>
      </c>
    </row>
    <row r="74" spans="1:126" x14ac:dyDescent="0.2">
      <c r="A74" s="8" t="s">
        <v>218</v>
      </c>
      <c r="B74" s="18" t="s">
        <v>219</v>
      </c>
      <c r="C74" s="10" t="s">
        <v>165</v>
      </c>
      <c r="D74" s="10">
        <v>5.0000000000000001E-3</v>
      </c>
      <c r="E74" s="27" t="s">
        <v>67</v>
      </c>
      <c r="F74" s="27" t="s">
        <v>67</v>
      </c>
      <c r="G74" s="27" t="s">
        <v>67</v>
      </c>
      <c r="H74" s="27" t="s">
        <v>67</v>
      </c>
      <c r="I74" s="27" t="s">
        <v>67</v>
      </c>
      <c r="J74" s="27" t="s">
        <v>67</v>
      </c>
      <c r="K74" s="27" t="s">
        <v>67</v>
      </c>
      <c r="L74" s="27" t="s">
        <v>67</v>
      </c>
      <c r="M74" s="27" t="s">
        <v>67</v>
      </c>
      <c r="N74" s="27" t="s">
        <v>67</v>
      </c>
      <c r="O74" s="27" t="s">
        <v>67</v>
      </c>
      <c r="P74" s="27" t="s">
        <v>67</v>
      </c>
      <c r="Q74" s="27" t="s">
        <v>67</v>
      </c>
      <c r="R74" s="27" t="s">
        <v>67</v>
      </c>
      <c r="S74" s="27" t="s">
        <v>67</v>
      </c>
      <c r="T74" s="27" t="s">
        <v>67</v>
      </c>
      <c r="U74" s="27" t="s">
        <v>67</v>
      </c>
      <c r="V74" s="27" t="s">
        <v>67</v>
      </c>
      <c r="W74" s="27" t="s">
        <v>67</v>
      </c>
      <c r="X74" s="27" t="s">
        <v>67</v>
      </c>
      <c r="Y74" s="27" t="s">
        <v>67</v>
      </c>
      <c r="Z74" s="27" t="s">
        <v>67</v>
      </c>
      <c r="AA74" s="27" t="s">
        <v>67</v>
      </c>
      <c r="AB74" s="27" t="s">
        <v>67</v>
      </c>
      <c r="AC74" s="27" t="s">
        <v>67</v>
      </c>
      <c r="AD74" s="27" t="s">
        <v>67</v>
      </c>
      <c r="AE74" s="27" t="s">
        <v>67</v>
      </c>
      <c r="AF74" s="27" t="s">
        <v>67</v>
      </c>
      <c r="AG74" s="27" t="s">
        <v>67</v>
      </c>
      <c r="AH74" s="27" t="s">
        <v>67</v>
      </c>
      <c r="AI74" s="27" t="s">
        <v>67</v>
      </c>
      <c r="AJ74" s="27" t="s">
        <v>67</v>
      </c>
      <c r="AK74" s="27" t="s">
        <v>67</v>
      </c>
      <c r="AL74" s="27" t="s">
        <v>67</v>
      </c>
      <c r="AM74" s="27" t="s">
        <v>67</v>
      </c>
      <c r="AN74" s="27" t="s">
        <v>67</v>
      </c>
      <c r="AO74" s="27" t="s">
        <v>67</v>
      </c>
      <c r="AP74" s="27" t="s">
        <v>67</v>
      </c>
      <c r="AQ74" s="27" t="s">
        <v>67</v>
      </c>
      <c r="AR74" s="27" t="s">
        <v>67</v>
      </c>
      <c r="AS74" s="27" t="s">
        <v>67</v>
      </c>
      <c r="AT74" s="27" t="s">
        <v>67</v>
      </c>
      <c r="AU74" s="27" t="s">
        <v>67</v>
      </c>
      <c r="AV74" s="27" t="s">
        <v>67</v>
      </c>
      <c r="AW74" s="27" t="s">
        <v>67</v>
      </c>
      <c r="AX74" s="27" t="s">
        <v>67</v>
      </c>
      <c r="AY74" s="27" t="s">
        <v>67</v>
      </c>
      <c r="AZ74" s="27" t="s">
        <v>67</v>
      </c>
      <c r="BA74" s="27" t="s">
        <v>67</v>
      </c>
      <c r="BB74" s="27" t="s">
        <v>67</v>
      </c>
      <c r="BC74" s="326" t="s">
        <v>67</v>
      </c>
      <c r="BD74" s="27" t="s">
        <v>67</v>
      </c>
      <c r="BE74" s="27" t="s">
        <v>67</v>
      </c>
      <c r="BF74" s="27" t="s">
        <v>67</v>
      </c>
      <c r="BG74" s="27" t="s">
        <v>67</v>
      </c>
      <c r="BH74" s="27" t="s">
        <v>67</v>
      </c>
      <c r="BI74" s="27" t="s">
        <v>67</v>
      </c>
      <c r="BJ74" s="27" t="s">
        <v>67</v>
      </c>
      <c r="BK74" s="27" t="s">
        <v>67</v>
      </c>
      <c r="BL74" s="27" t="s">
        <v>67</v>
      </c>
      <c r="BM74" s="27" t="s">
        <v>67</v>
      </c>
      <c r="BN74" s="27" t="s">
        <v>67</v>
      </c>
      <c r="BO74" s="27" t="s">
        <v>67</v>
      </c>
      <c r="BP74" s="27" t="s">
        <v>67</v>
      </c>
      <c r="BQ74" s="27" t="s">
        <v>67</v>
      </c>
      <c r="BR74" s="27" t="s">
        <v>67</v>
      </c>
      <c r="BS74" s="27" t="s">
        <v>67</v>
      </c>
      <c r="BT74" s="27" t="s">
        <v>67</v>
      </c>
      <c r="BU74" s="27" t="s">
        <v>67</v>
      </c>
      <c r="BV74" s="27" t="s">
        <v>67</v>
      </c>
      <c r="BW74" s="27" t="s">
        <v>67</v>
      </c>
      <c r="BX74" s="27" t="s">
        <v>67</v>
      </c>
      <c r="BY74" s="27" t="s">
        <v>67</v>
      </c>
      <c r="BZ74" s="27" t="s">
        <v>67</v>
      </c>
      <c r="CA74" s="27" t="s">
        <v>67</v>
      </c>
      <c r="CB74" s="27" t="s">
        <v>67</v>
      </c>
      <c r="CC74" s="27" t="s">
        <v>67</v>
      </c>
      <c r="CD74" s="27" t="s">
        <v>67</v>
      </c>
      <c r="CE74" s="27" t="s">
        <v>67</v>
      </c>
      <c r="CF74" s="27" t="s">
        <v>67</v>
      </c>
      <c r="CG74" s="27" t="s">
        <v>67</v>
      </c>
      <c r="CH74" s="27" t="s">
        <v>67</v>
      </c>
      <c r="CI74" s="27" t="s">
        <v>67</v>
      </c>
      <c r="CJ74" s="27" t="s">
        <v>67</v>
      </c>
      <c r="CK74" s="27" t="s">
        <v>67</v>
      </c>
      <c r="CL74" s="27" t="s">
        <v>67</v>
      </c>
      <c r="CM74" s="27" t="s">
        <v>67</v>
      </c>
      <c r="CN74" s="27" t="s">
        <v>67</v>
      </c>
      <c r="CO74" s="326" t="s">
        <v>67</v>
      </c>
      <c r="CP74" s="27" t="s">
        <v>67</v>
      </c>
      <c r="CQ74" s="27" t="s">
        <v>67</v>
      </c>
      <c r="CR74" s="27" t="s">
        <v>67</v>
      </c>
      <c r="CS74" s="27" t="s">
        <v>67</v>
      </c>
      <c r="CT74" s="27" t="s">
        <v>67</v>
      </c>
      <c r="CU74" s="27" t="s">
        <v>67</v>
      </c>
      <c r="CV74" s="27" t="s">
        <v>67</v>
      </c>
      <c r="CW74" s="27" t="s">
        <v>67</v>
      </c>
      <c r="CX74" s="27" t="s">
        <v>67</v>
      </c>
      <c r="CY74" s="27" t="s">
        <v>67</v>
      </c>
      <c r="CZ74" s="326" t="s">
        <v>67</v>
      </c>
      <c r="DA74" s="27" t="s">
        <v>67</v>
      </c>
      <c r="DB74" s="27" t="s">
        <v>67</v>
      </c>
      <c r="DC74" s="27" t="s">
        <v>67</v>
      </c>
      <c r="DD74" s="326" t="s">
        <v>67</v>
      </c>
      <c r="DE74" s="27" t="s">
        <v>67</v>
      </c>
      <c r="DF74" s="27" t="s">
        <v>67</v>
      </c>
      <c r="DG74" s="27" t="s">
        <v>67</v>
      </c>
      <c r="DH74" s="27" t="s">
        <v>67</v>
      </c>
      <c r="DI74" s="27" t="s">
        <v>67</v>
      </c>
      <c r="DJ74" s="27" t="s">
        <v>67</v>
      </c>
      <c r="DK74" s="27" t="s">
        <v>67</v>
      </c>
      <c r="DL74" s="326" t="s">
        <v>67</v>
      </c>
      <c r="DM74" s="27" t="s">
        <v>67</v>
      </c>
      <c r="DN74" s="27" t="s">
        <v>67</v>
      </c>
      <c r="DO74" s="27" t="s">
        <v>67</v>
      </c>
      <c r="DP74" s="27" t="s">
        <v>67</v>
      </c>
      <c r="DQ74" s="27" t="s">
        <v>67</v>
      </c>
      <c r="DR74" s="27" t="s">
        <v>67</v>
      </c>
      <c r="DS74" s="27" t="s">
        <v>67</v>
      </c>
      <c r="DT74" s="27" t="s">
        <v>67</v>
      </c>
      <c r="DU74" s="27" t="s">
        <v>67</v>
      </c>
      <c r="DV74" s="27" t="s">
        <v>67</v>
      </c>
    </row>
    <row r="75" spans="1:126" x14ac:dyDescent="0.2"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0"/>
      <c r="BD75" s="290"/>
      <c r="BE75" s="290"/>
      <c r="BF75" s="290"/>
      <c r="BG75" s="290"/>
      <c r="BH75" s="290"/>
      <c r="BI75" s="290"/>
      <c r="BJ75" s="290"/>
      <c r="BK75" s="290"/>
      <c r="BL75" s="290"/>
      <c r="BM75" s="290"/>
      <c r="BN75" s="290"/>
      <c r="BO75" s="290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90"/>
      <c r="CH75" s="290"/>
      <c r="CI75" s="290"/>
      <c r="CJ75" s="290"/>
      <c r="CK75" s="290"/>
      <c r="CL75" s="290"/>
      <c r="CM75" s="290"/>
      <c r="CN75" s="290"/>
      <c r="CO75" s="20"/>
      <c r="CP75" s="290"/>
      <c r="CQ75" s="290"/>
      <c r="CR75" s="290"/>
      <c r="CS75" s="290"/>
      <c r="CT75" s="290"/>
      <c r="CU75" s="290"/>
      <c r="CV75" s="290"/>
      <c r="CW75" s="290"/>
      <c r="CX75" s="290"/>
      <c r="CY75" s="290"/>
      <c r="CZ75" s="20"/>
      <c r="DA75" s="290"/>
      <c r="DB75" s="290"/>
      <c r="DC75" s="290"/>
      <c r="DD75" s="20"/>
      <c r="DE75" s="290"/>
      <c r="DF75" s="290"/>
      <c r="DG75" s="290"/>
      <c r="DH75" s="290"/>
      <c r="DI75" s="290"/>
      <c r="DJ75" s="290"/>
      <c r="DK75" s="290"/>
      <c r="DL75" s="20"/>
      <c r="DM75" s="290"/>
      <c r="DN75" s="290"/>
      <c r="DO75" s="290"/>
      <c r="DP75" s="290"/>
      <c r="DQ75" s="290"/>
      <c r="DR75" s="290"/>
      <c r="DS75" s="290"/>
      <c r="DT75" s="290"/>
      <c r="DU75" s="290"/>
      <c r="DV75" s="290"/>
    </row>
    <row r="76" spans="1:126" x14ac:dyDescent="0.2"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6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6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6"/>
      <c r="DA76" s="290"/>
      <c r="DB76" s="290"/>
      <c r="DC76" s="290"/>
      <c r="DD76" s="26"/>
      <c r="DE76" s="290"/>
      <c r="DF76" s="290"/>
      <c r="DG76" s="290"/>
      <c r="DH76" s="290"/>
      <c r="DI76" s="290"/>
      <c r="DJ76" s="290"/>
      <c r="DK76" s="290"/>
      <c r="DL76" s="26"/>
      <c r="DM76" s="290"/>
      <c r="DN76" s="290"/>
      <c r="DO76" s="290"/>
      <c r="DP76" s="290"/>
      <c r="DQ76" s="290"/>
      <c r="DR76" s="290"/>
      <c r="DS76" s="290"/>
      <c r="DT76" s="290"/>
      <c r="DU76" s="290"/>
      <c r="DV76" s="290"/>
    </row>
    <row r="77" spans="1:126" x14ac:dyDescent="0.2"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6"/>
      <c r="BD77" s="290"/>
      <c r="BE77" s="290"/>
      <c r="BF77" s="290"/>
      <c r="BG77" s="290"/>
      <c r="BH77" s="290"/>
      <c r="BI77" s="290"/>
      <c r="BJ77" s="290"/>
      <c r="BK77" s="290"/>
      <c r="BL77" s="290"/>
      <c r="BM77" s="290"/>
      <c r="BN77" s="290"/>
      <c r="BO77" s="290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90"/>
      <c r="CH77" s="290"/>
      <c r="CI77" s="290"/>
      <c r="CJ77" s="290"/>
      <c r="CK77" s="290"/>
      <c r="CL77" s="290"/>
      <c r="CM77" s="290"/>
      <c r="CN77" s="290"/>
      <c r="CO77" s="26"/>
      <c r="CP77" s="290"/>
      <c r="CQ77" s="290"/>
      <c r="CR77" s="290"/>
      <c r="CS77" s="290"/>
      <c r="CT77" s="290"/>
      <c r="CU77" s="290"/>
      <c r="CV77" s="290"/>
      <c r="CW77" s="290"/>
      <c r="CX77" s="290"/>
      <c r="CY77" s="290"/>
      <c r="CZ77" s="26"/>
      <c r="DA77" s="290"/>
      <c r="DB77" s="290"/>
      <c r="DC77" s="290"/>
      <c r="DD77" s="26"/>
      <c r="DE77" s="290"/>
      <c r="DF77" s="290"/>
      <c r="DG77" s="290"/>
      <c r="DH77" s="290"/>
      <c r="DI77" s="290"/>
      <c r="DJ77" s="290"/>
      <c r="DK77" s="290"/>
      <c r="DL77" s="26"/>
      <c r="DM77" s="290"/>
      <c r="DN77" s="290"/>
      <c r="DO77" s="290"/>
      <c r="DP77" s="290"/>
      <c r="DQ77" s="290"/>
      <c r="DR77" s="290"/>
      <c r="DS77" s="290"/>
      <c r="DT77" s="290"/>
      <c r="DU77" s="290"/>
      <c r="DV77" s="290"/>
    </row>
    <row r="78" spans="1:126" x14ac:dyDescent="0.2"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6"/>
      <c r="BD78" s="290"/>
      <c r="BE78" s="290"/>
      <c r="BF78" s="290"/>
      <c r="BG78" s="290"/>
      <c r="BH78" s="290"/>
      <c r="BI78" s="290"/>
      <c r="BJ78" s="290"/>
      <c r="BK78" s="290"/>
      <c r="BL78" s="290"/>
      <c r="BM78" s="290"/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  <c r="CH78" s="290"/>
      <c r="CI78" s="290"/>
      <c r="CJ78" s="290"/>
      <c r="CK78" s="290"/>
      <c r="CL78" s="290"/>
      <c r="CM78" s="290"/>
      <c r="CN78" s="290"/>
      <c r="CO78" s="26"/>
      <c r="CP78" s="290"/>
      <c r="CQ78" s="290"/>
      <c r="CR78" s="290"/>
      <c r="CS78" s="290"/>
      <c r="CT78" s="290"/>
      <c r="CU78" s="290"/>
      <c r="CV78" s="290"/>
      <c r="CW78" s="290"/>
      <c r="CX78" s="290"/>
      <c r="CY78" s="290"/>
      <c r="CZ78" s="26"/>
      <c r="DA78" s="290"/>
      <c r="DB78" s="290"/>
      <c r="DC78" s="290"/>
      <c r="DD78" s="26"/>
      <c r="DE78" s="290"/>
      <c r="DF78" s="290"/>
      <c r="DG78" s="290"/>
      <c r="DH78" s="290"/>
      <c r="DI78" s="290"/>
      <c r="DJ78" s="290"/>
      <c r="DK78" s="290"/>
      <c r="DL78" s="26"/>
      <c r="DM78" s="290"/>
      <c r="DN78" s="290"/>
      <c r="DO78" s="290"/>
      <c r="DP78" s="290"/>
      <c r="DQ78" s="290"/>
      <c r="DR78" s="290"/>
      <c r="DS78" s="290"/>
      <c r="DT78" s="290"/>
      <c r="DU78" s="290"/>
      <c r="DV78" s="290"/>
    </row>
    <row r="79" spans="1:126" x14ac:dyDescent="0.2"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6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6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6"/>
      <c r="DA79" s="290"/>
      <c r="DB79" s="290"/>
      <c r="DC79" s="290"/>
      <c r="DD79" s="26"/>
      <c r="DE79" s="290"/>
      <c r="DF79" s="290"/>
      <c r="DG79" s="290"/>
      <c r="DH79" s="290"/>
      <c r="DI79" s="290"/>
      <c r="DJ79" s="290"/>
      <c r="DK79" s="290"/>
      <c r="DL79" s="26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</row>
    <row r="80" spans="1:126" x14ac:dyDescent="0.2"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6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6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6"/>
      <c r="DA80" s="290"/>
      <c r="DB80" s="290"/>
      <c r="DC80" s="290"/>
      <c r="DD80" s="26"/>
      <c r="DE80" s="290"/>
      <c r="DF80" s="290"/>
      <c r="DG80" s="290"/>
      <c r="DH80" s="290"/>
      <c r="DI80" s="290"/>
      <c r="DJ80" s="290"/>
      <c r="DK80" s="290"/>
      <c r="DL80" s="26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</row>
    <row r="81" spans="1:127" x14ac:dyDescent="0.2"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6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6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6"/>
      <c r="DA81" s="290"/>
      <c r="DB81" s="290"/>
      <c r="DC81" s="290"/>
      <c r="DD81" s="26"/>
      <c r="DE81" s="290"/>
      <c r="DF81" s="290"/>
      <c r="DG81" s="290"/>
      <c r="DH81" s="290"/>
      <c r="DI81" s="290"/>
      <c r="DJ81" s="290"/>
      <c r="DK81" s="290"/>
      <c r="DL81" s="26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</row>
    <row r="82" spans="1:127" x14ac:dyDescent="0.2"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  <c r="AX82" s="290"/>
      <c r="AY82" s="290"/>
      <c r="AZ82" s="290"/>
      <c r="BA82" s="290"/>
      <c r="BB82" s="290"/>
      <c r="BC82" s="26"/>
      <c r="BD82" s="290"/>
      <c r="BE82" s="290"/>
      <c r="BF82" s="290"/>
      <c r="BG82" s="290"/>
      <c r="BH82" s="290"/>
      <c r="BI82" s="290"/>
      <c r="BJ82" s="290"/>
      <c r="BK82" s="290"/>
      <c r="BL82" s="290"/>
      <c r="BM82" s="290"/>
      <c r="BN82" s="290"/>
      <c r="BO82" s="290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90"/>
      <c r="CH82" s="290"/>
      <c r="CI82" s="290"/>
      <c r="CJ82" s="290"/>
      <c r="CK82" s="290"/>
      <c r="CL82" s="290"/>
      <c r="CM82" s="290"/>
      <c r="CN82" s="290"/>
      <c r="CO82" s="26"/>
      <c r="CP82" s="290"/>
      <c r="CQ82" s="290"/>
      <c r="CR82" s="290"/>
      <c r="CS82" s="290"/>
      <c r="CT82" s="290"/>
      <c r="CU82" s="290"/>
      <c r="CV82" s="290"/>
      <c r="CW82" s="290"/>
      <c r="CX82" s="290"/>
      <c r="CY82" s="290"/>
      <c r="CZ82" s="26"/>
      <c r="DA82" s="290"/>
      <c r="DB82" s="290"/>
      <c r="DC82" s="290"/>
      <c r="DD82" s="26"/>
      <c r="DE82" s="290"/>
      <c r="DF82" s="290"/>
      <c r="DG82" s="290"/>
      <c r="DH82" s="290"/>
      <c r="DI82" s="290"/>
      <c r="DJ82" s="290"/>
      <c r="DK82" s="290"/>
      <c r="DL82" s="26"/>
      <c r="DM82" s="290"/>
      <c r="DN82" s="290"/>
      <c r="DO82" s="290"/>
      <c r="DP82" s="290"/>
      <c r="DQ82" s="290"/>
      <c r="DR82" s="290"/>
      <c r="DS82" s="290"/>
      <c r="DT82" s="290"/>
      <c r="DU82" s="290"/>
      <c r="DV82" s="290"/>
    </row>
    <row r="83" spans="1:127" x14ac:dyDescent="0.2"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6"/>
      <c r="BD83" s="290"/>
      <c r="BE83" s="290"/>
      <c r="BF83" s="290"/>
      <c r="BG83" s="290"/>
      <c r="BH83" s="290"/>
      <c r="BI83" s="290"/>
      <c r="BJ83" s="290"/>
      <c r="BK83" s="290"/>
      <c r="BL83" s="290"/>
      <c r="BM83" s="290"/>
      <c r="BN83" s="290"/>
      <c r="BO83" s="290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90"/>
      <c r="CH83" s="290"/>
      <c r="CI83" s="290"/>
      <c r="CJ83" s="290"/>
      <c r="CK83" s="290"/>
      <c r="CL83" s="290"/>
      <c r="CM83" s="290"/>
      <c r="CN83" s="290"/>
      <c r="CO83" s="26"/>
      <c r="CP83" s="290"/>
      <c r="CQ83" s="290"/>
      <c r="CR83" s="290"/>
      <c r="CS83" s="290"/>
      <c r="CT83" s="290"/>
      <c r="CU83" s="290"/>
      <c r="CV83" s="290"/>
      <c r="CW83" s="290"/>
      <c r="CX83" s="290"/>
      <c r="CY83" s="290"/>
      <c r="CZ83" s="26"/>
      <c r="DA83" s="290"/>
      <c r="DB83" s="290"/>
      <c r="DC83" s="290"/>
      <c r="DD83" s="26"/>
      <c r="DE83" s="290"/>
      <c r="DF83" s="290"/>
      <c r="DG83" s="290"/>
      <c r="DH83" s="290"/>
      <c r="DI83" s="290"/>
      <c r="DJ83" s="290"/>
      <c r="DK83" s="290"/>
      <c r="DL83" s="26"/>
      <c r="DM83" s="290"/>
      <c r="DN83" s="290"/>
      <c r="DO83" s="290"/>
      <c r="DP83" s="290"/>
      <c r="DQ83" s="290"/>
      <c r="DR83" s="290"/>
      <c r="DS83" s="290"/>
      <c r="DT83" s="290"/>
      <c r="DU83" s="290"/>
      <c r="DV83" s="290"/>
    </row>
    <row r="84" spans="1:127" x14ac:dyDescent="0.2"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6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6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6"/>
      <c r="DA84" s="290"/>
      <c r="DB84" s="290"/>
      <c r="DC84" s="290"/>
      <c r="DD84" s="26"/>
      <c r="DE84" s="290"/>
      <c r="DF84" s="290"/>
      <c r="DG84" s="290"/>
      <c r="DH84" s="290"/>
      <c r="DI84" s="290"/>
      <c r="DJ84" s="290"/>
      <c r="DK84" s="290"/>
      <c r="DL84" s="26"/>
      <c r="DM84" s="290"/>
      <c r="DN84" s="290"/>
      <c r="DO84" s="290"/>
      <c r="DP84" s="290"/>
      <c r="DQ84" s="290"/>
      <c r="DR84" s="290"/>
      <c r="DS84" s="290"/>
      <c r="DT84" s="290"/>
      <c r="DU84" s="290"/>
      <c r="DV84" s="290"/>
    </row>
    <row r="85" spans="1:127" x14ac:dyDescent="0.2">
      <c r="A85" s="8" t="s">
        <v>220</v>
      </c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6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6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6"/>
      <c r="DA85" s="290"/>
      <c r="DB85" s="290"/>
      <c r="DC85" s="290"/>
      <c r="DD85" s="26"/>
      <c r="DE85" s="290"/>
      <c r="DF85" s="290"/>
      <c r="DG85" s="290"/>
      <c r="DH85" s="290"/>
      <c r="DI85" s="290"/>
      <c r="DJ85" s="290"/>
      <c r="DK85" s="290"/>
      <c r="DL85" s="26"/>
      <c r="DM85" s="290"/>
      <c r="DN85" s="290"/>
      <c r="DO85" s="290"/>
      <c r="DP85" s="290"/>
      <c r="DQ85" s="290"/>
      <c r="DR85" s="290"/>
      <c r="DS85" s="290"/>
      <c r="DT85" s="290"/>
      <c r="DU85" s="290"/>
      <c r="DV85" s="290"/>
    </row>
    <row r="86" spans="1:127" x14ac:dyDescent="0.2">
      <c r="A86" s="8" t="s">
        <v>221</v>
      </c>
      <c r="B86" s="18" t="s">
        <v>222</v>
      </c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6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6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6"/>
      <c r="DA86" s="290"/>
      <c r="DB86" s="290"/>
      <c r="DC86" s="290"/>
      <c r="DD86" s="26"/>
      <c r="DE86" s="290"/>
      <c r="DF86" s="290"/>
      <c r="DG86" s="290"/>
      <c r="DH86" s="290"/>
      <c r="DI86" s="290"/>
      <c r="DJ86" s="290"/>
      <c r="DK86" s="290"/>
      <c r="DL86" s="26"/>
      <c r="DM86" s="290"/>
      <c r="DN86" s="290"/>
      <c r="DO86" s="290"/>
      <c r="DP86" s="290"/>
      <c r="DQ86" s="290"/>
      <c r="DR86" s="290"/>
      <c r="DS86" s="290"/>
      <c r="DT86" s="290"/>
      <c r="DU86" s="290"/>
      <c r="DV86" s="290"/>
    </row>
    <row r="87" spans="1:127" x14ac:dyDescent="0.2">
      <c r="A87" s="8" t="s">
        <v>223</v>
      </c>
      <c r="C87" s="10" t="s">
        <v>224</v>
      </c>
      <c r="D87" s="59">
        <v>0.5</v>
      </c>
      <c r="E87" s="288" t="s">
        <v>455</v>
      </c>
      <c r="F87" s="288" t="s">
        <v>455</v>
      </c>
      <c r="G87" s="288">
        <v>2</v>
      </c>
      <c r="H87" s="288">
        <v>3</v>
      </c>
      <c r="I87" s="288" t="s">
        <v>455</v>
      </c>
      <c r="J87" s="288" t="s">
        <v>455</v>
      </c>
      <c r="K87" s="288" t="s">
        <v>455</v>
      </c>
      <c r="L87" s="288" t="s">
        <v>455</v>
      </c>
      <c r="M87" s="288" t="s">
        <v>455</v>
      </c>
      <c r="N87" s="288" t="s">
        <v>455</v>
      </c>
      <c r="O87" s="288" t="s">
        <v>455</v>
      </c>
      <c r="P87" s="288" t="s">
        <v>455</v>
      </c>
      <c r="Q87" s="288" t="s">
        <v>455</v>
      </c>
      <c r="R87" s="288">
        <v>1</v>
      </c>
      <c r="S87" s="288" t="s">
        <v>455</v>
      </c>
      <c r="T87" s="288">
        <v>2</v>
      </c>
      <c r="U87" s="288" t="s">
        <v>455</v>
      </c>
      <c r="V87" s="288" t="s">
        <v>455</v>
      </c>
      <c r="W87" s="288">
        <v>2</v>
      </c>
      <c r="X87" s="288" t="s">
        <v>455</v>
      </c>
      <c r="Y87" s="288" t="s">
        <v>455</v>
      </c>
      <c r="Z87" s="288" t="s">
        <v>455</v>
      </c>
      <c r="AA87" s="288" t="s">
        <v>455</v>
      </c>
      <c r="AB87" s="288" t="s">
        <v>455</v>
      </c>
      <c r="AC87" s="288" t="s">
        <v>455</v>
      </c>
      <c r="AD87" s="288" t="s">
        <v>455</v>
      </c>
      <c r="AE87" s="288" t="s">
        <v>455</v>
      </c>
      <c r="AF87" s="288" t="s">
        <v>455</v>
      </c>
      <c r="AG87" s="288" t="s">
        <v>455</v>
      </c>
      <c r="AH87" s="288" t="s">
        <v>455</v>
      </c>
      <c r="AI87" s="288" t="s">
        <v>455</v>
      </c>
      <c r="AJ87" s="288" t="s">
        <v>455</v>
      </c>
      <c r="AK87" s="288" t="s">
        <v>455</v>
      </c>
      <c r="AL87" s="288" t="s">
        <v>455</v>
      </c>
      <c r="AM87" s="288" t="s">
        <v>455</v>
      </c>
      <c r="AN87" s="288" t="s">
        <v>455</v>
      </c>
      <c r="AO87" s="288" t="s">
        <v>455</v>
      </c>
      <c r="AP87" s="288" t="s">
        <v>455</v>
      </c>
      <c r="AQ87" s="288" t="s">
        <v>455</v>
      </c>
      <c r="AR87" s="288" t="s">
        <v>455</v>
      </c>
      <c r="AS87" s="288" t="s">
        <v>455</v>
      </c>
      <c r="AT87" s="288"/>
      <c r="AU87" s="288" t="s">
        <v>455</v>
      </c>
      <c r="AV87" s="288" t="s">
        <v>455</v>
      </c>
      <c r="AW87" s="288" t="s">
        <v>455</v>
      </c>
      <c r="AX87" s="288" t="s">
        <v>455</v>
      </c>
      <c r="AY87" s="288" t="s">
        <v>455</v>
      </c>
      <c r="AZ87" s="288">
        <v>2</v>
      </c>
      <c r="BA87" s="288" t="s">
        <v>455</v>
      </c>
      <c r="BB87" s="288" t="s">
        <v>455</v>
      </c>
      <c r="BC87" s="326" t="s">
        <v>67</v>
      </c>
      <c r="BD87" s="288" t="s">
        <v>455</v>
      </c>
      <c r="BE87" s="288">
        <v>4</v>
      </c>
      <c r="BF87" s="288" t="s">
        <v>455</v>
      </c>
      <c r="BG87" s="288" t="s">
        <v>455</v>
      </c>
      <c r="BH87" s="288">
        <v>2</v>
      </c>
      <c r="BI87" s="288" t="s">
        <v>455</v>
      </c>
      <c r="BJ87" s="288">
        <v>36</v>
      </c>
      <c r="BK87" s="288">
        <v>10</v>
      </c>
      <c r="BL87" s="288">
        <v>3</v>
      </c>
      <c r="BM87" s="288">
        <v>2</v>
      </c>
      <c r="BN87" s="288">
        <v>1</v>
      </c>
      <c r="BO87" s="288" t="s">
        <v>455</v>
      </c>
      <c r="BP87" s="288">
        <v>4</v>
      </c>
      <c r="BQ87" s="288" t="s">
        <v>455</v>
      </c>
      <c r="BR87" s="288">
        <v>2100</v>
      </c>
      <c r="BS87" s="288">
        <v>6600</v>
      </c>
      <c r="BT87" s="288">
        <v>1100</v>
      </c>
      <c r="BU87" s="288">
        <v>3</v>
      </c>
      <c r="BV87" s="288">
        <v>46</v>
      </c>
      <c r="BW87" s="288">
        <v>8</v>
      </c>
      <c r="BX87" s="288">
        <v>680</v>
      </c>
      <c r="BY87" s="288">
        <v>29</v>
      </c>
      <c r="BZ87" s="288">
        <v>7</v>
      </c>
      <c r="CA87" s="288">
        <v>7</v>
      </c>
      <c r="CB87" s="288">
        <v>14</v>
      </c>
      <c r="CC87" s="288">
        <v>8</v>
      </c>
      <c r="CD87" s="288">
        <v>130</v>
      </c>
      <c r="CE87" s="288">
        <v>1100</v>
      </c>
      <c r="CF87" s="288">
        <v>43</v>
      </c>
      <c r="CG87" s="288">
        <v>50</v>
      </c>
      <c r="CH87" s="288">
        <v>3800</v>
      </c>
      <c r="CI87" s="288">
        <v>1600</v>
      </c>
      <c r="CJ87" s="288">
        <v>970</v>
      </c>
      <c r="CK87" s="288">
        <v>15</v>
      </c>
      <c r="CL87" s="288">
        <v>3</v>
      </c>
      <c r="CM87" s="288">
        <v>16</v>
      </c>
      <c r="CN87" s="288">
        <v>15</v>
      </c>
      <c r="CO87" s="326" t="s">
        <v>67</v>
      </c>
      <c r="CP87" s="288">
        <v>7400</v>
      </c>
      <c r="CQ87" s="288">
        <v>5400</v>
      </c>
      <c r="CR87" s="288">
        <v>2300</v>
      </c>
      <c r="CS87" s="288">
        <v>1500</v>
      </c>
      <c r="CT87" s="288">
        <v>570</v>
      </c>
      <c r="CU87" s="288">
        <v>91</v>
      </c>
      <c r="CV87" s="288">
        <v>710</v>
      </c>
      <c r="CW87" s="288">
        <v>190</v>
      </c>
      <c r="CX87" s="288">
        <v>33</v>
      </c>
      <c r="CY87" s="288">
        <v>110</v>
      </c>
      <c r="CZ87" s="326" t="s">
        <v>67</v>
      </c>
      <c r="DA87" s="288">
        <v>5</v>
      </c>
      <c r="DB87" s="288">
        <v>960</v>
      </c>
      <c r="DC87" s="288">
        <v>740</v>
      </c>
      <c r="DD87" s="326" t="s">
        <v>67</v>
      </c>
      <c r="DE87" s="288">
        <v>1100</v>
      </c>
      <c r="DF87" s="288">
        <v>53</v>
      </c>
      <c r="DG87" s="288">
        <v>1200</v>
      </c>
      <c r="DH87" s="288">
        <v>49000</v>
      </c>
      <c r="DI87" s="288">
        <v>94</v>
      </c>
      <c r="DJ87" s="288">
        <v>3800</v>
      </c>
      <c r="DK87" s="288">
        <v>15000</v>
      </c>
      <c r="DL87" s="326" t="s">
        <v>67</v>
      </c>
      <c r="DM87" s="288">
        <v>920</v>
      </c>
      <c r="DN87" s="288">
        <v>310</v>
      </c>
      <c r="DO87" s="288">
        <v>56000</v>
      </c>
      <c r="DP87" s="288">
        <v>36000</v>
      </c>
      <c r="DQ87" s="288">
        <v>21000</v>
      </c>
      <c r="DR87" s="288">
        <v>290</v>
      </c>
      <c r="DS87" s="288">
        <v>720</v>
      </c>
      <c r="DT87" s="288">
        <v>46</v>
      </c>
      <c r="DU87" s="288" t="s">
        <v>455</v>
      </c>
      <c r="DV87" s="288" t="s">
        <v>455</v>
      </c>
      <c r="DW87" s="68"/>
    </row>
    <row r="88" spans="1:127" x14ac:dyDescent="0.2">
      <c r="A88" s="8" t="s">
        <v>225</v>
      </c>
      <c r="C88" s="10" t="s">
        <v>224</v>
      </c>
      <c r="D88" s="59">
        <v>1</v>
      </c>
      <c r="E88" s="288" t="s">
        <v>439</v>
      </c>
      <c r="F88" s="288" t="s">
        <v>439</v>
      </c>
      <c r="G88" s="288" t="s">
        <v>439</v>
      </c>
      <c r="H88" s="288" t="s">
        <v>439</v>
      </c>
      <c r="I88" s="288" t="s">
        <v>439</v>
      </c>
      <c r="J88" s="288" t="s">
        <v>439</v>
      </c>
      <c r="K88" s="288" t="s">
        <v>439</v>
      </c>
      <c r="L88" s="288" t="s">
        <v>439</v>
      </c>
      <c r="M88" s="288" t="s">
        <v>439</v>
      </c>
      <c r="N88" s="288" t="s">
        <v>439</v>
      </c>
      <c r="O88" s="288" t="s">
        <v>439</v>
      </c>
      <c r="P88" s="288" t="s">
        <v>439</v>
      </c>
      <c r="Q88" s="288" t="s">
        <v>439</v>
      </c>
      <c r="R88" s="288" t="s">
        <v>439</v>
      </c>
      <c r="S88" s="288" t="s">
        <v>439</v>
      </c>
      <c r="T88" s="288" t="s">
        <v>439</v>
      </c>
      <c r="U88" s="288" t="s">
        <v>439</v>
      </c>
      <c r="V88" s="288" t="s">
        <v>439</v>
      </c>
      <c r="W88" s="288" t="s">
        <v>439</v>
      </c>
      <c r="X88" s="288">
        <v>1</v>
      </c>
      <c r="Y88" s="288" t="s">
        <v>439</v>
      </c>
      <c r="Z88" s="288" t="s">
        <v>439</v>
      </c>
      <c r="AA88" s="288" t="s">
        <v>439</v>
      </c>
      <c r="AB88" s="288" t="s">
        <v>439</v>
      </c>
      <c r="AC88" s="288" t="s">
        <v>439</v>
      </c>
      <c r="AD88" s="288" t="s">
        <v>439</v>
      </c>
      <c r="AE88" s="288" t="s">
        <v>439</v>
      </c>
      <c r="AF88" s="288" t="s">
        <v>439</v>
      </c>
      <c r="AG88" s="288" t="s">
        <v>439</v>
      </c>
      <c r="AH88" s="288" t="s">
        <v>439</v>
      </c>
      <c r="AI88" s="288" t="s">
        <v>439</v>
      </c>
      <c r="AJ88" s="288" t="s">
        <v>439</v>
      </c>
      <c r="AK88" s="288" t="s">
        <v>439</v>
      </c>
      <c r="AL88" s="288" t="s">
        <v>439</v>
      </c>
      <c r="AM88" s="288" t="s">
        <v>439</v>
      </c>
      <c r="AN88" s="288" t="s">
        <v>439</v>
      </c>
      <c r="AO88" s="288" t="s">
        <v>439</v>
      </c>
      <c r="AP88" s="288" t="s">
        <v>439</v>
      </c>
      <c r="AQ88" s="288" t="s">
        <v>439</v>
      </c>
      <c r="AR88" s="288" t="s">
        <v>439</v>
      </c>
      <c r="AS88" s="288" t="s">
        <v>439</v>
      </c>
      <c r="AT88" s="288"/>
      <c r="AU88" s="288" t="s">
        <v>439</v>
      </c>
      <c r="AV88" s="288" t="s">
        <v>439</v>
      </c>
      <c r="AW88" s="288" t="s">
        <v>439</v>
      </c>
      <c r="AX88" s="288" t="s">
        <v>439</v>
      </c>
      <c r="AY88" s="288" t="s">
        <v>439</v>
      </c>
      <c r="AZ88" s="288" t="s">
        <v>439</v>
      </c>
      <c r="BA88" s="288" t="s">
        <v>439</v>
      </c>
      <c r="BB88" s="288" t="s">
        <v>439</v>
      </c>
      <c r="BC88" s="326" t="s">
        <v>67</v>
      </c>
      <c r="BD88" s="288" t="s">
        <v>439</v>
      </c>
      <c r="BE88" s="288" t="s">
        <v>439</v>
      </c>
      <c r="BF88" s="288" t="s">
        <v>439</v>
      </c>
      <c r="BG88" s="288" t="s">
        <v>439</v>
      </c>
      <c r="BH88" s="288" t="s">
        <v>439</v>
      </c>
      <c r="BI88" s="288" t="s">
        <v>439</v>
      </c>
      <c r="BJ88" s="288">
        <v>1</v>
      </c>
      <c r="BK88" s="288" t="s">
        <v>439</v>
      </c>
      <c r="BL88" s="288" t="s">
        <v>439</v>
      </c>
      <c r="BM88" s="288" t="s">
        <v>439</v>
      </c>
      <c r="BN88" s="288" t="s">
        <v>439</v>
      </c>
      <c r="BO88" s="288" t="s">
        <v>439</v>
      </c>
      <c r="BP88" s="288" t="s">
        <v>439</v>
      </c>
      <c r="BQ88" s="288" t="s">
        <v>439</v>
      </c>
      <c r="BR88" s="288">
        <v>65</v>
      </c>
      <c r="BS88" s="288">
        <v>1100</v>
      </c>
      <c r="BT88" s="288">
        <v>81</v>
      </c>
      <c r="BU88" s="288" t="s">
        <v>439</v>
      </c>
      <c r="BV88" s="288">
        <v>13</v>
      </c>
      <c r="BW88" s="288">
        <v>2</v>
      </c>
      <c r="BX88" s="288">
        <v>84</v>
      </c>
      <c r="BY88" s="288" t="s">
        <v>439</v>
      </c>
      <c r="BZ88" s="288">
        <v>2</v>
      </c>
      <c r="CA88" s="288">
        <v>2</v>
      </c>
      <c r="CB88" s="288">
        <v>2</v>
      </c>
      <c r="CC88" s="288">
        <v>2</v>
      </c>
      <c r="CD88" s="288">
        <v>4</v>
      </c>
      <c r="CE88" s="288">
        <v>43</v>
      </c>
      <c r="CF88" s="288" t="s">
        <v>439</v>
      </c>
      <c r="CG88" s="288" t="s">
        <v>439</v>
      </c>
      <c r="CH88" s="288">
        <v>43</v>
      </c>
      <c r="CI88" s="288">
        <v>350</v>
      </c>
      <c r="CJ88" s="288">
        <v>5</v>
      </c>
      <c r="CK88" s="288">
        <v>2</v>
      </c>
      <c r="CL88" s="288" t="s">
        <v>439</v>
      </c>
      <c r="CM88" s="288">
        <v>4</v>
      </c>
      <c r="CN88" s="288" t="s">
        <v>439</v>
      </c>
      <c r="CO88" s="326" t="s">
        <v>67</v>
      </c>
      <c r="CP88" s="288">
        <v>470</v>
      </c>
      <c r="CQ88" s="288">
        <v>1100</v>
      </c>
      <c r="CR88" s="288">
        <v>320</v>
      </c>
      <c r="CS88" s="288">
        <v>170</v>
      </c>
      <c r="CT88" s="288">
        <v>58</v>
      </c>
      <c r="CU88" s="288">
        <v>1</v>
      </c>
      <c r="CV88" s="288">
        <v>74</v>
      </c>
      <c r="CW88" s="288">
        <v>4</v>
      </c>
      <c r="CX88" s="288">
        <v>2</v>
      </c>
      <c r="CY88" s="288">
        <v>3</v>
      </c>
      <c r="CZ88" s="326" t="s">
        <v>67</v>
      </c>
      <c r="DA88" s="288" t="s">
        <v>439</v>
      </c>
      <c r="DB88" s="288">
        <v>92</v>
      </c>
      <c r="DC88" s="288">
        <v>9</v>
      </c>
      <c r="DD88" s="326" t="s">
        <v>67</v>
      </c>
      <c r="DE88" s="288">
        <v>7</v>
      </c>
      <c r="DF88" s="288">
        <v>4</v>
      </c>
      <c r="DG88" s="288">
        <v>370</v>
      </c>
      <c r="DH88" s="288">
        <v>5300</v>
      </c>
      <c r="DI88" s="288">
        <v>9</v>
      </c>
      <c r="DJ88" s="288">
        <v>39</v>
      </c>
      <c r="DK88" s="288">
        <v>1600</v>
      </c>
      <c r="DL88" s="326" t="s">
        <v>67</v>
      </c>
      <c r="DM88" s="288">
        <v>5</v>
      </c>
      <c r="DN88" s="288">
        <v>2</v>
      </c>
      <c r="DO88" s="288">
        <v>9100</v>
      </c>
      <c r="DP88" s="288">
        <v>5700</v>
      </c>
      <c r="DQ88" s="288">
        <v>2100</v>
      </c>
      <c r="DR88" s="288">
        <v>27</v>
      </c>
      <c r="DS88" s="288">
        <v>75</v>
      </c>
      <c r="DT88" s="288">
        <v>14</v>
      </c>
      <c r="DU88" s="288" t="s">
        <v>439</v>
      </c>
      <c r="DV88" s="288" t="s">
        <v>439</v>
      </c>
      <c r="DW88" s="68"/>
    </row>
    <row r="89" spans="1:127" x14ac:dyDescent="0.2">
      <c r="A89" s="8" t="s">
        <v>226</v>
      </c>
      <c r="C89" s="10" t="s">
        <v>224</v>
      </c>
      <c r="D89" s="59">
        <v>1</v>
      </c>
      <c r="E89" s="288" t="s">
        <v>439</v>
      </c>
      <c r="F89" s="288" t="s">
        <v>439</v>
      </c>
      <c r="G89" s="288" t="s">
        <v>439</v>
      </c>
      <c r="H89" s="288" t="s">
        <v>439</v>
      </c>
      <c r="I89" s="288" t="s">
        <v>439</v>
      </c>
      <c r="J89" s="288" t="s">
        <v>439</v>
      </c>
      <c r="K89" s="288" t="s">
        <v>439</v>
      </c>
      <c r="L89" s="288" t="s">
        <v>439</v>
      </c>
      <c r="M89" s="288" t="s">
        <v>439</v>
      </c>
      <c r="N89" s="288" t="s">
        <v>439</v>
      </c>
      <c r="O89" s="288" t="s">
        <v>439</v>
      </c>
      <c r="P89" s="288" t="s">
        <v>439</v>
      </c>
      <c r="Q89" s="288" t="s">
        <v>439</v>
      </c>
      <c r="R89" s="288" t="s">
        <v>439</v>
      </c>
      <c r="S89" s="288" t="s">
        <v>439</v>
      </c>
      <c r="T89" s="288" t="s">
        <v>439</v>
      </c>
      <c r="U89" s="288" t="s">
        <v>439</v>
      </c>
      <c r="V89" s="288" t="s">
        <v>439</v>
      </c>
      <c r="W89" s="288" t="s">
        <v>439</v>
      </c>
      <c r="X89" s="288" t="s">
        <v>439</v>
      </c>
      <c r="Y89" s="288" t="s">
        <v>439</v>
      </c>
      <c r="Z89" s="288" t="s">
        <v>439</v>
      </c>
      <c r="AA89" s="288" t="s">
        <v>439</v>
      </c>
      <c r="AB89" s="288" t="s">
        <v>439</v>
      </c>
      <c r="AC89" s="288" t="s">
        <v>439</v>
      </c>
      <c r="AD89" s="288" t="s">
        <v>439</v>
      </c>
      <c r="AE89" s="288" t="s">
        <v>439</v>
      </c>
      <c r="AF89" s="288" t="s">
        <v>439</v>
      </c>
      <c r="AG89" s="288" t="s">
        <v>439</v>
      </c>
      <c r="AH89" s="288" t="s">
        <v>439</v>
      </c>
      <c r="AI89" s="288" t="s">
        <v>439</v>
      </c>
      <c r="AJ89" s="288" t="s">
        <v>439</v>
      </c>
      <c r="AK89" s="288" t="s">
        <v>439</v>
      </c>
      <c r="AL89" s="288" t="s">
        <v>439</v>
      </c>
      <c r="AM89" s="288" t="s">
        <v>439</v>
      </c>
      <c r="AN89" s="288" t="s">
        <v>439</v>
      </c>
      <c r="AO89" s="288" t="s">
        <v>439</v>
      </c>
      <c r="AP89" s="288" t="s">
        <v>439</v>
      </c>
      <c r="AQ89" s="288" t="s">
        <v>439</v>
      </c>
      <c r="AR89" s="288" t="s">
        <v>439</v>
      </c>
      <c r="AS89" s="288" t="s">
        <v>439</v>
      </c>
      <c r="AT89" s="288"/>
      <c r="AU89" s="288" t="s">
        <v>439</v>
      </c>
      <c r="AV89" s="288" t="s">
        <v>439</v>
      </c>
      <c r="AW89" s="288" t="s">
        <v>439</v>
      </c>
      <c r="AX89" s="288" t="s">
        <v>439</v>
      </c>
      <c r="AY89" s="288" t="s">
        <v>439</v>
      </c>
      <c r="AZ89" s="288" t="s">
        <v>439</v>
      </c>
      <c r="BA89" s="288" t="s">
        <v>439</v>
      </c>
      <c r="BB89" s="288" t="s">
        <v>439</v>
      </c>
      <c r="BC89" s="326" t="s">
        <v>67</v>
      </c>
      <c r="BD89" s="288" t="s">
        <v>439</v>
      </c>
      <c r="BE89" s="288" t="s">
        <v>439</v>
      </c>
      <c r="BF89" s="288" t="s">
        <v>439</v>
      </c>
      <c r="BG89" s="288" t="s">
        <v>439</v>
      </c>
      <c r="BH89" s="288" t="s">
        <v>439</v>
      </c>
      <c r="BI89" s="288" t="s">
        <v>439</v>
      </c>
      <c r="BJ89" s="288" t="s">
        <v>439</v>
      </c>
      <c r="BK89" s="288" t="s">
        <v>439</v>
      </c>
      <c r="BL89" s="288" t="s">
        <v>439</v>
      </c>
      <c r="BM89" s="288" t="s">
        <v>439</v>
      </c>
      <c r="BN89" s="288" t="s">
        <v>439</v>
      </c>
      <c r="BO89" s="288" t="s">
        <v>439</v>
      </c>
      <c r="BP89" s="288" t="s">
        <v>439</v>
      </c>
      <c r="BQ89" s="288" t="s">
        <v>439</v>
      </c>
      <c r="BR89" s="288">
        <v>29</v>
      </c>
      <c r="BS89" s="288">
        <v>230</v>
      </c>
      <c r="BT89" s="288">
        <v>4</v>
      </c>
      <c r="BU89" s="288" t="s">
        <v>439</v>
      </c>
      <c r="BV89" s="288">
        <v>1</v>
      </c>
      <c r="BW89" s="288" t="s">
        <v>439</v>
      </c>
      <c r="BX89" s="288">
        <v>8</v>
      </c>
      <c r="BY89" s="288">
        <v>1</v>
      </c>
      <c r="BZ89" s="288" t="s">
        <v>439</v>
      </c>
      <c r="CA89" s="288" t="s">
        <v>439</v>
      </c>
      <c r="CB89" s="288" t="s">
        <v>439</v>
      </c>
      <c r="CC89" s="288" t="s">
        <v>439</v>
      </c>
      <c r="CD89" s="288">
        <v>6</v>
      </c>
      <c r="CE89" s="288">
        <v>7</v>
      </c>
      <c r="CF89" s="288" t="s">
        <v>439</v>
      </c>
      <c r="CG89" s="288" t="s">
        <v>439</v>
      </c>
      <c r="CH89" s="288">
        <v>9</v>
      </c>
      <c r="CI89" s="288">
        <v>60</v>
      </c>
      <c r="CJ89" s="288">
        <v>23</v>
      </c>
      <c r="CK89" s="288" t="s">
        <v>439</v>
      </c>
      <c r="CL89" s="288" t="s">
        <v>439</v>
      </c>
      <c r="CM89" s="288">
        <v>1</v>
      </c>
      <c r="CN89" s="288" t="s">
        <v>439</v>
      </c>
      <c r="CO89" s="326" t="s">
        <v>67</v>
      </c>
      <c r="CP89" s="288">
        <v>150</v>
      </c>
      <c r="CQ89" s="288">
        <v>280</v>
      </c>
      <c r="CR89" s="288">
        <v>27</v>
      </c>
      <c r="CS89" s="288">
        <v>32</v>
      </c>
      <c r="CT89" s="288">
        <v>16</v>
      </c>
      <c r="CU89" s="288" t="s">
        <v>439</v>
      </c>
      <c r="CV89" s="288">
        <v>2</v>
      </c>
      <c r="CW89" s="288">
        <v>1</v>
      </c>
      <c r="CX89" s="288" t="s">
        <v>439</v>
      </c>
      <c r="CY89" s="288" t="s">
        <v>439</v>
      </c>
      <c r="CZ89" s="326" t="s">
        <v>67</v>
      </c>
      <c r="DA89" s="288" t="s">
        <v>439</v>
      </c>
      <c r="DB89" s="288">
        <v>3</v>
      </c>
      <c r="DC89" s="288" t="s">
        <v>439</v>
      </c>
      <c r="DD89" s="326" t="s">
        <v>67</v>
      </c>
      <c r="DE89" s="288">
        <v>1</v>
      </c>
      <c r="DF89" s="288" t="s">
        <v>439</v>
      </c>
      <c r="DG89" s="288">
        <v>14</v>
      </c>
      <c r="DH89" s="288">
        <v>360</v>
      </c>
      <c r="DI89" s="288">
        <v>2</v>
      </c>
      <c r="DJ89" s="288">
        <v>78</v>
      </c>
      <c r="DK89" s="288">
        <v>25</v>
      </c>
      <c r="DL89" s="326" t="s">
        <v>67</v>
      </c>
      <c r="DM89" s="288">
        <v>23</v>
      </c>
      <c r="DN89" s="288">
        <v>5</v>
      </c>
      <c r="DO89" s="288">
        <v>230</v>
      </c>
      <c r="DP89" s="288">
        <v>240</v>
      </c>
      <c r="DQ89" s="288">
        <v>160</v>
      </c>
      <c r="DR89" s="288">
        <v>23</v>
      </c>
      <c r="DS89" s="288">
        <v>2</v>
      </c>
      <c r="DT89" s="288">
        <v>2</v>
      </c>
      <c r="DU89" s="288" t="s">
        <v>439</v>
      </c>
      <c r="DV89" s="288" t="s">
        <v>439</v>
      </c>
      <c r="DW89" s="68"/>
    </row>
    <row r="90" spans="1:127" x14ac:dyDescent="0.2">
      <c r="A90" s="8" t="s">
        <v>227</v>
      </c>
      <c r="C90" s="10" t="s">
        <v>224</v>
      </c>
      <c r="D90" s="59">
        <v>2</v>
      </c>
      <c r="E90" s="288" t="s">
        <v>456</v>
      </c>
      <c r="F90" s="288" t="s">
        <v>456</v>
      </c>
      <c r="G90" s="288" t="s">
        <v>456</v>
      </c>
      <c r="H90" s="288" t="s">
        <v>456</v>
      </c>
      <c r="I90" s="288" t="s">
        <v>456</v>
      </c>
      <c r="J90" s="288" t="s">
        <v>456</v>
      </c>
      <c r="K90" s="288" t="s">
        <v>456</v>
      </c>
      <c r="L90" s="288" t="s">
        <v>456</v>
      </c>
      <c r="M90" s="288" t="s">
        <v>456</v>
      </c>
      <c r="N90" s="288" t="s">
        <v>456</v>
      </c>
      <c r="O90" s="288" t="s">
        <v>456</v>
      </c>
      <c r="P90" s="288" t="s">
        <v>456</v>
      </c>
      <c r="Q90" s="288" t="s">
        <v>456</v>
      </c>
      <c r="R90" s="288" t="s">
        <v>456</v>
      </c>
      <c r="S90" s="288" t="s">
        <v>456</v>
      </c>
      <c r="T90" s="288" t="s">
        <v>456</v>
      </c>
      <c r="U90" s="288" t="s">
        <v>456</v>
      </c>
      <c r="V90" s="288" t="s">
        <v>456</v>
      </c>
      <c r="W90" s="288" t="s">
        <v>456</v>
      </c>
      <c r="X90" s="288" t="s">
        <v>456</v>
      </c>
      <c r="Y90" s="288" t="s">
        <v>456</v>
      </c>
      <c r="Z90" s="288" t="s">
        <v>456</v>
      </c>
      <c r="AA90" s="288" t="s">
        <v>456</v>
      </c>
      <c r="AB90" s="288" t="s">
        <v>456</v>
      </c>
      <c r="AC90" s="288" t="s">
        <v>456</v>
      </c>
      <c r="AD90" s="288" t="s">
        <v>456</v>
      </c>
      <c r="AE90" s="288" t="s">
        <v>456</v>
      </c>
      <c r="AF90" s="288" t="s">
        <v>456</v>
      </c>
      <c r="AG90" s="288" t="s">
        <v>456</v>
      </c>
      <c r="AH90" s="288" t="s">
        <v>456</v>
      </c>
      <c r="AI90" s="288" t="s">
        <v>456</v>
      </c>
      <c r="AJ90" s="288" t="s">
        <v>456</v>
      </c>
      <c r="AK90" s="288" t="s">
        <v>456</v>
      </c>
      <c r="AL90" s="288" t="s">
        <v>456</v>
      </c>
      <c r="AM90" s="288" t="s">
        <v>456</v>
      </c>
      <c r="AN90" s="288" t="s">
        <v>456</v>
      </c>
      <c r="AO90" s="288" t="s">
        <v>456</v>
      </c>
      <c r="AP90" s="288" t="s">
        <v>456</v>
      </c>
      <c r="AQ90" s="288" t="s">
        <v>456</v>
      </c>
      <c r="AR90" s="288" t="s">
        <v>456</v>
      </c>
      <c r="AS90" s="288" t="s">
        <v>456</v>
      </c>
      <c r="AT90" s="288"/>
      <c r="AU90" s="288" t="s">
        <v>456</v>
      </c>
      <c r="AV90" s="288" t="s">
        <v>456</v>
      </c>
      <c r="AW90" s="288" t="s">
        <v>456</v>
      </c>
      <c r="AX90" s="288" t="s">
        <v>456</v>
      </c>
      <c r="AY90" s="288" t="s">
        <v>456</v>
      </c>
      <c r="AZ90" s="288" t="s">
        <v>456</v>
      </c>
      <c r="BA90" s="288" t="s">
        <v>456</v>
      </c>
      <c r="BB90" s="288" t="s">
        <v>456</v>
      </c>
      <c r="BC90" s="326" t="s">
        <v>67</v>
      </c>
      <c r="BD90" s="288" t="s">
        <v>456</v>
      </c>
      <c r="BE90" s="288" t="s">
        <v>456</v>
      </c>
      <c r="BF90" s="288" t="s">
        <v>456</v>
      </c>
      <c r="BG90" s="288" t="s">
        <v>456</v>
      </c>
      <c r="BH90" s="288" t="s">
        <v>456</v>
      </c>
      <c r="BI90" s="288" t="s">
        <v>456</v>
      </c>
      <c r="BJ90" s="288" t="s">
        <v>456</v>
      </c>
      <c r="BK90" s="288" t="s">
        <v>456</v>
      </c>
      <c r="BL90" s="288" t="s">
        <v>456</v>
      </c>
      <c r="BM90" s="288" t="s">
        <v>456</v>
      </c>
      <c r="BN90" s="288" t="s">
        <v>456</v>
      </c>
      <c r="BO90" s="288" t="s">
        <v>456</v>
      </c>
      <c r="BP90" s="288" t="s">
        <v>456</v>
      </c>
      <c r="BQ90" s="288" t="s">
        <v>456</v>
      </c>
      <c r="BR90" s="288">
        <v>26</v>
      </c>
      <c r="BS90" s="288">
        <v>580</v>
      </c>
      <c r="BT90" s="288">
        <v>8</v>
      </c>
      <c r="BU90" s="288" t="s">
        <v>456</v>
      </c>
      <c r="BV90" s="288">
        <v>5</v>
      </c>
      <c r="BW90" s="288" t="s">
        <v>456</v>
      </c>
      <c r="BX90" s="288">
        <v>22</v>
      </c>
      <c r="BY90" s="288" t="s">
        <v>456</v>
      </c>
      <c r="BZ90" s="288" t="s">
        <v>456</v>
      </c>
      <c r="CA90" s="288" t="s">
        <v>456</v>
      </c>
      <c r="CB90" s="288" t="s">
        <v>456</v>
      </c>
      <c r="CC90" s="288" t="s">
        <v>456</v>
      </c>
      <c r="CD90" s="288" t="s">
        <v>456</v>
      </c>
      <c r="CE90" s="288">
        <v>16</v>
      </c>
      <c r="CF90" s="288" t="s">
        <v>456</v>
      </c>
      <c r="CG90" s="288" t="s">
        <v>456</v>
      </c>
      <c r="CH90" s="288">
        <v>10</v>
      </c>
      <c r="CI90" s="288">
        <v>160</v>
      </c>
      <c r="CJ90" s="288">
        <v>2</v>
      </c>
      <c r="CK90" s="288" t="s">
        <v>456</v>
      </c>
      <c r="CL90" s="288" t="s">
        <v>456</v>
      </c>
      <c r="CM90" s="288">
        <v>2</v>
      </c>
      <c r="CN90" s="288" t="s">
        <v>456</v>
      </c>
      <c r="CO90" s="326" t="s">
        <v>67</v>
      </c>
      <c r="CP90" s="288">
        <v>400</v>
      </c>
      <c r="CQ90" s="288">
        <v>720</v>
      </c>
      <c r="CR90" s="288">
        <v>67</v>
      </c>
      <c r="CS90" s="288">
        <v>67</v>
      </c>
      <c r="CT90" s="288">
        <v>27</v>
      </c>
      <c r="CU90" s="288" t="s">
        <v>456</v>
      </c>
      <c r="CV90" s="288">
        <v>3</v>
      </c>
      <c r="CW90" s="288" t="s">
        <v>456</v>
      </c>
      <c r="CX90" s="288" t="s">
        <v>456</v>
      </c>
      <c r="CY90" s="288" t="s">
        <v>456</v>
      </c>
      <c r="CZ90" s="326" t="s">
        <v>67</v>
      </c>
      <c r="DA90" s="288" t="s">
        <v>456</v>
      </c>
      <c r="DB90" s="288">
        <v>6</v>
      </c>
      <c r="DC90" s="288" t="s">
        <v>456</v>
      </c>
      <c r="DD90" s="326" t="s">
        <v>67</v>
      </c>
      <c r="DE90" s="288">
        <v>2</v>
      </c>
      <c r="DF90" s="288" t="s">
        <v>456</v>
      </c>
      <c r="DG90" s="288">
        <v>31</v>
      </c>
      <c r="DH90" s="288">
        <v>960</v>
      </c>
      <c r="DI90" s="288">
        <v>4</v>
      </c>
      <c r="DJ90" s="288">
        <v>25</v>
      </c>
      <c r="DK90" s="288">
        <v>59</v>
      </c>
      <c r="DL90" s="326" t="s">
        <v>67</v>
      </c>
      <c r="DM90" s="288">
        <v>6</v>
      </c>
      <c r="DN90" s="288">
        <v>9</v>
      </c>
      <c r="DO90" s="288">
        <v>590</v>
      </c>
      <c r="DP90" s="288">
        <v>720</v>
      </c>
      <c r="DQ90" s="288">
        <v>440</v>
      </c>
      <c r="DR90" s="288">
        <v>86</v>
      </c>
      <c r="DS90" s="288">
        <v>3</v>
      </c>
      <c r="DT90" s="288">
        <v>6</v>
      </c>
      <c r="DU90" s="288" t="s">
        <v>456</v>
      </c>
      <c r="DV90" s="288" t="s">
        <v>456</v>
      </c>
      <c r="DW90" s="68"/>
    </row>
    <row r="91" spans="1:127" x14ac:dyDescent="0.2">
      <c r="A91" s="8" t="s">
        <v>228</v>
      </c>
      <c r="C91" s="10" t="s">
        <v>224</v>
      </c>
      <c r="D91" s="59">
        <v>1</v>
      </c>
      <c r="E91" s="288" t="s">
        <v>439</v>
      </c>
      <c r="F91" s="288" t="s">
        <v>439</v>
      </c>
      <c r="G91" s="288" t="s">
        <v>439</v>
      </c>
      <c r="H91" s="288" t="s">
        <v>439</v>
      </c>
      <c r="I91" s="288" t="s">
        <v>439</v>
      </c>
      <c r="J91" s="288" t="s">
        <v>439</v>
      </c>
      <c r="K91" s="288" t="s">
        <v>439</v>
      </c>
      <c r="L91" s="288" t="s">
        <v>439</v>
      </c>
      <c r="M91" s="288" t="s">
        <v>439</v>
      </c>
      <c r="N91" s="288" t="s">
        <v>439</v>
      </c>
      <c r="O91" s="288" t="s">
        <v>439</v>
      </c>
      <c r="P91" s="288" t="s">
        <v>439</v>
      </c>
      <c r="Q91" s="288" t="s">
        <v>439</v>
      </c>
      <c r="R91" s="288" t="s">
        <v>439</v>
      </c>
      <c r="S91" s="288" t="s">
        <v>439</v>
      </c>
      <c r="T91" s="288" t="s">
        <v>439</v>
      </c>
      <c r="U91" s="288" t="s">
        <v>439</v>
      </c>
      <c r="V91" s="288" t="s">
        <v>439</v>
      </c>
      <c r="W91" s="288" t="s">
        <v>439</v>
      </c>
      <c r="X91" s="288" t="s">
        <v>439</v>
      </c>
      <c r="Y91" s="288" t="s">
        <v>439</v>
      </c>
      <c r="Z91" s="288" t="s">
        <v>439</v>
      </c>
      <c r="AA91" s="288" t="s">
        <v>439</v>
      </c>
      <c r="AB91" s="288" t="s">
        <v>439</v>
      </c>
      <c r="AC91" s="288" t="s">
        <v>439</v>
      </c>
      <c r="AD91" s="288" t="s">
        <v>439</v>
      </c>
      <c r="AE91" s="288" t="s">
        <v>439</v>
      </c>
      <c r="AF91" s="288" t="s">
        <v>439</v>
      </c>
      <c r="AG91" s="288" t="s">
        <v>439</v>
      </c>
      <c r="AH91" s="288" t="s">
        <v>439</v>
      </c>
      <c r="AI91" s="288" t="s">
        <v>439</v>
      </c>
      <c r="AJ91" s="288" t="s">
        <v>439</v>
      </c>
      <c r="AK91" s="288" t="s">
        <v>439</v>
      </c>
      <c r="AL91" s="288" t="s">
        <v>439</v>
      </c>
      <c r="AM91" s="288" t="s">
        <v>439</v>
      </c>
      <c r="AN91" s="288" t="s">
        <v>439</v>
      </c>
      <c r="AO91" s="288" t="s">
        <v>439</v>
      </c>
      <c r="AP91" s="288" t="s">
        <v>439</v>
      </c>
      <c r="AQ91" s="288" t="s">
        <v>439</v>
      </c>
      <c r="AR91" s="288" t="s">
        <v>439</v>
      </c>
      <c r="AS91" s="288" t="s">
        <v>439</v>
      </c>
      <c r="AT91" s="288"/>
      <c r="AU91" s="288" t="s">
        <v>439</v>
      </c>
      <c r="AV91" s="288" t="s">
        <v>439</v>
      </c>
      <c r="AW91" s="288" t="s">
        <v>439</v>
      </c>
      <c r="AX91" s="288" t="s">
        <v>439</v>
      </c>
      <c r="AY91" s="288" t="s">
        <v>439</v>
      </c>
      <c r="AZ91" s="288" t="s">
        <v>439</v>
      </c>
      <c r="BA91" s="288" t="s">
        <v>439</v>
      </c>
      <c r="BB91" s="288" t="s">
        <v>439</v>
      </c>
      <c r="BC91" s="326" t="s">
        <v>67</v>
      </c>
      <c r="BD91" s="288" t="s">
        <v>439</v>
      </c>
      <c r="BE91" s="288" t="s">
        <v>439</v>
      </c>
      <c r="BF91" s="288" t="s">
        <v>439</v>
      </c>
      <c r="BG91" s="288" t="s">
        <v>439</v>
      </c>
      <c r="BH91" s="288" t="s">
        <v>439</v>
      </c>
      <c r="BI91" s="288" t="s">
        <v>439</v>
      </c>
      <c r="BJ91" s="288" t="s">
        <v>439</v>
      </c>
      <c r="BK91" s="288" t="s">
        <v>439</v>
      </c>
      <c r="BL91" s="288" t="s">
        <v>439</v>
      </c>
      <c r="BM91" s="288" t="s">
        <v>439</v>
      </c>
      <c r="BN91" s="288" t="s">
        <v>439</v>
      </c>
      <c r="BO91" s="288" t="s">
        <v>439</v>
      </c>
      <c r="BP91" s="288" t="s">
        <v>439</v>
      </c>
      <c r="BQ91" s="288" t="s">
        <v>439</v>
      </c>
      <c r="BR91" s="288">
        <v>15</v>
      </c>
      <c r="BS91" s="288">
        <v>290</v>
      </c>
      <c r="BT91" s="288">
        <v>3</v>
      </c>
      <c r="BU91" s="288" t="s">
        <v>439</v>
      </c>
      <c r="BV91" s="288">
        <v>1</v>
      </c>
      <c r="BW91" s="288" t="s">
        <v>439</v>
      </c>
      <c r="BX91" s="288">
        <v>14</v>
      </c>
      <c r="BY91" s="288" t="s">
        <v>439</v>
      </c>
      <c r="BZ91" s="288" t="s">
        <v>439</v>
      </c>
      <c r="CA91" s="288" t="s">
        <v>439</v>
      </c>
      <c r="CB91" s="288" t="s">
        <v>439</v>
      </c>
      <c r="CC91" s="288" t="s">
        <v>439</v>
      </c>
      <c r="CD91" s="288">
        <v>2</v>
      </c>
      <c r="CE91" s="288">
        <v>10</v>
      </c>
      <c r="CF91" s="288" t="s">
        <v>439</v>
      </c>
      <c r="CG91" s="288" t="s">
        <v>439</v>
      </c>
      <c r="CH91" s="288">
        <v>6</v>
      </c>
      <c r="CI91" s="288">
        <v>84</v>
      </c>
      <c r="CJ91" s="288">
        <v>3</v>
      </c>
      <c r="CK91" s="288" t="s">
        <v>439</v>
      </c>
      <c r="CL91" s="288" t="s">
        <v>439</v>
      </c>
      <c r="CM91" s="288" t="s">
        <v>439</v>
      </c>
      <c r="CN91" s="288" t="s">
        <v>439</v>
      </c>
      <c r="CO91" s="326" t="s">
        <v>67</v>
      </c>
      <c r="CP91" s="288">
        <v>140</v>
      </c>
      <c r="CQ91" s="288">
        <v>280</v>
      </c>
      <c r="CR91" s="288">
        <v>44</v>
      </c>
      <c r="CS91" s="288">
        <v>38</v>
      </c>
      <c r="CT91" s="288">
        <v>19</v>
      </c>
      <c r="CU91" s="288" t="s">
        <v>439</v>
      </c>
      <c r="CV91" s="288">
        <v>1</v>
      </c>
      <c r="CW91" s="288">
        <v>1</v>
      </c>
      <c r="CX91" s="288" t="s">
        <v>439</v>
      </c>
      <c r="CY91" s="288" t="s">
        <v>439</v>
      </c>
      <c r="CZ91" s="326" t="s">
        <v>67</v>
      </c>
      <c r="DA91" s="288" t="s">
        <v>439</v>
      </c>
      <c r="DB91" s="288">
        <v>3</v>
      </c>
      <c r="DC91" s="288" t="s">
        <v>439</v>
      </c>
      <c r="DD91" s="326" t="s">
        <v>67</v>
      </c>
      <c r="DE91" s="288" t="s">
        <v>439</v>
      </c>
      <c r="DF91" s="288" t="s">
        <v>439</v>
      </c>
      <c r="DG91" s="288">
        <v>12</v>
      </c>
      <c r="DH91" s="288">
        <v>510</v>
      </c>
      <c r="DI91" s="288">
        <v>1</v>
      </c>
      <c r="DJ91" s="288">
        <v>9</v>
      </c>
      <c r="DK91" s="288">
        <v>35</v>
      </c>
      <c r="DL91" s="326" t="s">
        <v>67</v>
      </c>
      <c r="DM91" s="288" t="s">
        <v>439</v>
      </c>
      <c r="DN91" s="288">
        <v>6</v>
      </c>
      <c r="DO91" s="288">
        <v>360</v>
      </c>
      <c r="DP91" s="288">
        <v>390</v>
      </c>
      <c r="DQ91" s="288">
        <v>220</v>
      </c>
      <c r="DR91" s="288">
        <v>41</v>
      </c>
      <c r="DS91" s="288">
        <v>2</v>
      </c>
      <c r="DT91" s="288">
        <v>2</v>
      </c>
      <c r="DU91" s="288" t="s">
        <v>439</v>
      </c>
      <c r="DV91" s="288" t="s">
        <v>439</v>
      </c>
      <c r="DW91" s="68"/>
    </row>
    <row r="92" spans="1:127" x14ac:dyDescent="0.2"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6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90"/>
      <c r="CH92" s="290"/>
      <c r="CI92" s="290"/>
      <c r="CJ92" s="290"/>
      <c r="CK92" s="290"/>
      <c r="CL92" s="290"/>
      <c r="CM92" s="290"/>
      <c r="CN92" s="290"/>
      <c r="CO92" s="26"/>
      <c r="CP92" s="290"/>
      <c r="CQ92" s="290"/>
      <c r="CR92" s="290"/>
      <c r="CS92" s="290"/>
      <c r="CT92" s="290"/>
      <c r="CU92" s="290"/>
      <c r="CV92" s="290"/>
      <c r="CW92" s="290"/>
      <c r="CX92" s="290"/>
      <c r="CY92" s="290"/>
      <c r="CZ92" s="26"/>
      <c r="DA92" s="290"/>
      <c r="DB92" s="290"/>
      <c r="DC92" s="290"/>
      <c r="DD92" s="26"/>
      <c r="DE92" s="290"/>
      <c r="DF92" s="290"/>
      <c r="DG92" s="290"/>
      <c r="DH92" s="290"/>
      <c r="DI92" s="290"/>
      <c r="DJ92" s="290"/>
      <c r="DK92" s="290"/>
      <c r="DL92" s="26"/>
      <c r="DM92" s="290"/>
      <c r="DN92" s="290"/>
      <c r="DO92" s="290"/>
      <c r="DP92" s="290"/>
      <c r="DQ92" s="290"/>
      <c r="DR92" s="290"/>
      <c r="DS92" s="290"/>
      <c r="DT92" s="290"/>
      <c r="DU92" s="290"/>
      <c r="DV92" s="290"/>
    </row>
    <row r="93" spans="1:127" x14ac:dyDescent="0.2">
      <c r="A93" s="8" t="s">
        <v>229</v>
      </c>
      <c r="C93" s="10" t="s">
        <v>224</v>
      </c>
      <c r="E93" s="288">
        <f>SUM(E87:E91)</f>
        <v>0</v>
      </c>
      <c r="F93" s="288">
        <f t="shared" ref="F93:BQ93" si="0">SUM(F87:F91)</f>
        <v>0</v>
      </c>
      <c r="G93" s="288">
        <f t="shared" si="0"/>
        <v>2</v>
      </c>
      <c r="H93" s="288">
        <f t="shared" si="0"/>
        <v>3</v>
      </c>
      <c r="I93" s="288">
        <f t="shared" si="0"/>
        <v>0</v>
      </c>
      <c r="J93" s="288">
        <f t="shared" si="0"/>
        <v>0</v>
      </c>
      <c r="K93" s="288">
        <f t="shared" si="0"/>
        <v>0</v>
      </c>
      <c r="L93" s="288">
        <f t="shared" si="0"/>
        <v>0</v>
      </c>
      <c r="M93" s="288">
        <f t="shared" si="0"/>
        <v>0</v>
      </c>
      <c r="N93" s="288">
        <f t="shared" si="0"/>
        <v>0</v>
      </c>
      <c r="O93" s="288">
        <f t="shared" si="0"/>
        <v>0</v>
      </c>
      <c r="P93" s="288">
        <f t="shared" si="0"/>
        <v>0</v>
      </c>
      <c r="Q93" s="288">
        <f t="shared" si="0"/>
        <v>0</v>
      </c>
      <c r="R93" s="288">
        <f t="shared" si="0"/>
        <v>1</v>
      </c>
      <c r="S93" s="288">
        <f t="shared" si="0"/>
        <v>0</v>
      </c>
      <c r="T93" s="288">
        <f t="shared" si="0"/>
        <v>2</v>
      </c>
      <c r="U93" s="288">
        <f t="shared" si="0"/>
        <v>0</v>
      </c>
      <c r="V93" s="288">
        <f t="shared" si="0"/>
        <v>0</v>
      </c>
      <c r="W93" s="288">
        <f t="shared" si="0"/>
        <v>2</v>
      </c>
      <c r="X93" s="288">
        <f t="shared" si="0"/>
        <v>1</v>
      </c>
      <c r="Y93" s="288">
        <f t="shared" si="0"/>
        <v>0</v>
      </c>
      <c r="Z93" s="288">
        <f t="shared" si="0"/>
        <v>0</v>
      </c>
      <c r="AA93" s="288">
        <f t="shared" si="0"/>
        <v>0</v>
      </c>
      <c r="AB93" s="288">
        <f t="shared" si="0"/>
        <v>0</v>
      </c>
      <c r="AC93" s="288">
        <f t="shared" si="0"/>
        <v>0</v>
      </c>
      <c r="AD93" s="288">
        <f t="shared" si="0"/>
        <v>0</v>
      </c>
      <c r="AE93" s="288">
        <f t="shared" si="0"/>
        <v>0</v>
      </c>
      <c r="AF93" s="288">
        <f t="shared" si="0"/>
        <v>0</v>
      </c>
      <c r="AG93" s="288">
        <f t="shared" si="0"/>
        <v>0</v>
      </c>
      <c r="AH93" s="288">
        <f t="shared" si="0"/>
        <v>0</v>
      </c>
      <c r="AI93" s="288">
        <f t="shared" si="0"/>
        <v>0</v>
      </c>
      <c r="AJ93" s="288">
        <f t="shared" si="0"/>
        <v>0</v>
      </c>
      <c r="AK93" s="288">
        <f t="shared" si="0"/>
        <v>0</v>
      </c>
      <c r="AL93" s="288">
        <f t="shared" si="0"/>
        <v>0</v>
      </c>
      <c r="AM93" s="288">
        <f t="shared" si="0"/>
        <v>0</v>
      </c>
      <c r="AN93" s="288">
        <f t="shared" si="0"/>
        <v>0</v>
      </c>
      <c r="AO93" s="288">
        <f t="shared" si="0"/>
        <v>0</v>
      </c>
      <c r="AP93" s="288">
        <f t="shared" si="0"/>
        <v>0</v>
      </c>
      <c r="AQ93" s="288">
        <f t="shared" si="0"/>
        <v>0</v>
      </c>
      <c r="AR93" s="288">
        <f t="shared" si="0"/>
        <v>0</v>
      </c>
      <c r="AS93" s="288">
        <f t="shared" si="0"/>
        <v>0</v>
      </c>
      <c r="AT93" s="288">
        <f t="shared" si="0"/>
        <v>0</v>
      </c>
      <c r="AU93" s="288">
        <f t="shared" si="0"/>
        <v>0</v>
      </c>
      <c r="AV93" s="288">
        <f t="shared" si="0"/>
        <v>0</v>
      </c>
      <c r="AW93" s="288">
        <f t="shared" si="0"/>
        <v>0</v>
      </c>
      <c r="AX93" s="288">
        <f t="shared" si="0"/>
        <v>0</v>
      </c>
      <c r="AY93" s="288">
        <f t="shared" si="0"/>
        <v>0</v>
      </c>
      <c r="AZ93" s="288">
        <f t="shared" si="0"/>
        <v>2</v>
      </c>
      <c r="BA93" s="288">
        <f t="shared" si="0"/>
        <v>0</v>
      </c>
      <c r="BB93" s="288">
        <f t="shared" si="0"/>
        <v>0</v>
      </c>
      <c r="BC93" s="27" t="s">
        <v>67</v>
      </c>
      <c r="BD93" s="288">
        <f t="shared" si="0"/>
        <v>0</v>
      </c>
      <c r="BE93" s="288">
        <f t="shared" si="0"/>
        <v>4</v>
      </c>
      <c r="BF93" s="288">
        <f t="shared" si="0"/>
        <v>0</v>
      </c>
      <c r="BG93" s="288">
        <f t="shared" si="0"/>
        <v>0</v>
      </c>
      <c r="BH93" s="288">
        <f t="shared" si="0"/>
        <v>2</v>
      </c>
      <c r="BI93" s="288">
        <f t="shared" si="0"/>
        <v>0</v>
      </c>
      <c r="BJ93" s="288">
        <f t="shared" si="0"/>
        <v>37</v>
      </c>
      <c r="BK93" s="288">
        <f t="shared" si="0"/>
        <v>10</v>
      </c>
      <c r="BL93" s="288">
        <f t="shared" si="0"/>
        <v>3</v>
      </c>
      <c r="BM93" s="288">
        <f t="shared" si="0"/>
        <v>2</v>
      </c>
      <c r="BN93" s="288">
        <f t="shared" si="0"/>
        <v>1</v>
      </c>
      <c r="BO93" s="288">
        <f t="shared" si="0"/>
        <v>0</v>
      </c>
      <c r="BP93" s="288">
        <f t="shared" si="0"/>
        <v>4</v>
      </c>
      <c r="BQ93" s="288">
        <f t="shared" si="0"/>
        <v>0</v>
      </c>
      <c r="BR93" s="288">
        <f t="shared" ref="BR93:DV93" si="1">SUM(BR87:BR91)</f>
        <v>2235</v>
      </c>
      <c r="BS93" s="288">
        <f t="shared" si="1"/>
        <v>8800</v>
      </c>
      <c r="BT93" s="288">
        <f t="shared" si="1"/>
        <v>1196</v>
      </c>
      <c r="BU93" s="288">
        <f t="shared" si="1"/>
        <v>3</v>
      </c>
      <c r="BV93" s="288">
        <f t="shared" si="1"/>
        <v>66</v>
      </c>
      <c r="BW93" s="288">
        <f t="shared" si="1"/>
        <v>10</v>
      </c>
      <c r="BX93" s="288">
        <f t="shared" si="1"/>
        <v>808</v>
      </c>
      <c r="BY93" s="288">
        <f t="shared" si="1"/>
        <v>30</v>
      </c>
      <c r="BZ93" s="288">
        <f t="shared" si="1"/>
        <v>9</v>
      </c>
      <c r="CA93" s="288">
        <f t="shared" si="1"/>
        <v>9</v>
      </c>
      <c r="CB93" s="288">
        <f t="shared" si="1"/>
        <v>16</v>
      </c>
      <c r="CC93" s="288">
        <f t="shared" si="1"/>
        <v>10</v>
      </c>
      <c r="CD93" s="288">
        <f t="shared" si="1"/>
        <v>142</v>
      </c>
      <c r="CE93" s="288">
        <f t="shared" si="1"/>
        <v>1176</v>
      </c>
      <c r="CF93" s="288">
        <f t="shared" si="1"/>
        <v>43</v>
      </c>
      <c r="CG93" s="288">
        <f t="shared" si="1"/>
        <v>50</v>
      </c>
      <c r="CH93" s="288">
        <f t="shared" si="1"/>
        <v>3868</v>
      </c>
      <c r="CI93" s="288">
        <f t="shared" si="1"/>
        <v>2254</v>
      </c>
      <c r="CJ93" s="288">
        <f t="shared" si="1"/>
        <v>1003</v>
      </c>
      <c r="CK93" s="288">
        <f t="shared" si="1"/>
        <v>17</v>
      </c>
      <c r="CL93" s="288">
        <f t="shared" si="1"/>
        <v>3</v>
      </c>
      <c r="CM93" s="288">
        <f t="shared" si="1"/>
        <v>23</v>
      </c>
      <c r="CN93" s="288">
        <f t="shared" si="1"/>
        <v>15</v>
      </c>
      <c r="CO93" s="27" t="s">
        <v>67</v>
      </c>
      <c r="CP93" s="288">
        <f t="shared" si="1"/>
        <v>8560</v>
      </c>
      <c r="CQ93" s="288">
        <f t="shared" si="1"/>
        <v>7780</v>
      </c>
      <c r="CR93" s="288">
        <f t="shared" si="1"/>
        <v>2758</v>
      </c>
      <c r="CS93" s="288">
        <f t="shared" si="1"/>
        <v>1807</v>
      </c>
      <c r="CT93" s="288">
        <f t="shared" si="1"/>
        <v>690</v>
      </c>
      <c r="CU93" s="288">
        <f t="shared" si="1"/>
        <v>92</v>
      </c>
      <c r="CV93" s="288">
        <f t="shared" si="1"/>
        <v>790</v>
      </c>
      <c r="CW93" s="288">
        <f t="shared" si="1"/>
        <v>196</v>
      </c>
      <c r="CX93" s="288">
        <f t="shared" si="1"/>
        <v>35</v>
      </c>
      <c r="CY93" s="288">
        <f t="shared" si="1"/>
        <v>113</v>
      </c>
      <c r="CZ93" s="27" t="s">
        <v>67</v>
      </c>
      <c r="DA93" s="288">
        <f t="shared" si="1"/>
        <v>5</v>
      </c>
      <c r="DB93" s="288">
        <f t="shared" si="1"/>
        <v>1064</v>
      </c>
      <c r="DC93" s="288">
        <f t="shared" si="1"/>
        <v>749</v>
      </c>
      <c r="DD93" s="27" t="s">
        <v>67</v>
      </c>
      <c r="DE93" s="288">
        <f t="shared" si="1"/>
        <v>1110</v>
      </c>
      <c r="DF93" s="288">
        <f t="shared" si="1"/>
        <v>57</v>
      </c>
      <c r="DG93" s="288">
        <f t="shared" si="1"/>
        <v>1627</v>
      </c>
      <c r="DH93" s="288">
        <f t="shared" si="1"/>
        <v>56130</v>
      </c>
      <c r="DI93" s="288">
        <f t="shared" si="1"/>
        <v>110</v>
      </c>
      <c r="DJ93" s="288">
        <f t="shared" si="1"/>
        <v>3951</v>
      </c>
      <c r="DK93" s="288">
        <f t="shared" si="1"/>
        <v>16719</v>
      </c>
      <c r="DL93" s="27" t="s">
        <v>67</v>
      </c>
      <c r="DM93" s="288">
        <f t="shared" si="1"/>
        <v>954</v>
      </c>
      <c r="DN93" s="288">
        <f t="shared" si="1"/>
        <v>332</v>
      </c>
      <c r="DO93" s="288">
        <f t="shared" si="1"/>
        <v>66280</v>
      </c>
      <c r="DP93" s="288">
        <f t="shared" si="1"/>
        <v>43050</v>
      </c>
      <c r="DQ93" s="288">
        <f t="shared" si="1"/>
        <v>23920</v>
      </c>
      <c r="DR93" s="288">
        <f t="shared" si="1"/>
        <v>467</v>
      </c>
      <c r="DS93" s="288">
        <f t="shared" si="1"/>
        <v>802</v>
      </c>
      <c r="DT93" s="288">
        <f t="shared" si="1"/>
        <v>70</v>
      </c>
      <c r="DU93" s="288">
        <f t="shared" si="1"/>
        <v>0</v>
      </c>
      <c r="DV93" s="288">
        <f t="shared" si="1"/>
        <v>0</v>
      </c>
    </row>
    <row r="94" spans="1:127" x14ac:dyDescent="0.2"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6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90"/>
      <c r="CH94" s="290"/>
      <c r="CI94" s="290"/>
      <c r="CJ94" s="290"/>
      <c r="CK94" s="290"/>
      <c r="CL94" s="290"/>
      <c r="CM94" s="290"/>
      <c r="CN94" s="290"/>
      <c r="CO94" s="26"/>
      <c r="CP94" s="290"/>
      <c r="CQ94" s="290"/>
      <c r="CR94" s="290"/>
      <c r="CS94" s="290"/>
      <c r="CT94" s="290"/>
      <c r="CU94" s="290"/>
      <c r="CV94" s="290"/>
      <c r="CW94" s="290"/>
      <c r="CX94" s="290"/>
      <c r="CY94" s="290"/>
      <c r="CZ94" s="26"/>
      <c r="DA94" s="290"/>
      <c r="DB94" s="290"/>
      <c r="DC94" s="290"/>
      <c r="DD94" s="26"/>
      <c r="DE94" s="290"/>
      <c r="DF94" s="290"/>
      <c r="DG94" s="290"/>
      <c r="DH94" s="290"/>
      <c r="DI94" s="290"/>
      <c r="DJ94" s="290"/>
      <c r="DK94" s="290"/>
      <c r="DL94" s="26"/>
      <c r="DM94" s="290"/>
      <c r="DN94" s="290"/>
      <c r="DO94" s="290"/>
      <c r="DP94" s="290"/>
      <c r="DQ94" s="290"/>
      <c r="DR94" s="290"/>
      <c r="DS94" s="290"/>
      <c r="DT94" s="290"/>
      <c r="DU94" s="290"/>
      <c r="DV94" s="290"/>
    </row>
    <row r="95" spans="1:127" x14ac:dyDescent="0.2">
      <c r="A95" s="8" t="s">
        <v>230</v>
      </c>
      <c r="B95" s="11"/>
      <c r="C95" s="11"/>
      <c r="D95" s="11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90"/>
      <c r="CH95" s="290"/>
      <c r="CI95" s="290"/>
      <c r="CJ95" s="290"/>
      <c r="CK95" s="290"/>
      <c r="CL95" s="290"/>
      <c r="CM95" s="290"/>
      <c r="CN95" s="290"/>
      <c r="CO95" s="20"/>
      <c r="CP95" s="290"/>
      <c r="CQ95" s="290"/>
      <c r="CR95" s="290"/>
      <c r="CS95" s="290"/>
      <c r="CT95" s="290"/>
      <c r="CU95" s="290"/>
      <c r="CV95" s="290"/>
      <c r="CW95" s="290"/>
      <c r="CX95" s="290"/>
      <c r="CY95" s="290"/>
      <c r="CZ95" s="20"/>
      <c r="DA95" s="290"/>
      <c r="DB95" s="290"/>
      <c r="DC95" s="290"/>
      <c r="DD95" s="20"/>
      <c r="DE95" s="290"/>
      <c r="DF95" s="290"/>
      <c r="DG95" s="290"/>
      <c r="DH95" s="290"/>
      <c r="DI95" s="290"/>
      <c r="DJ95" s="290"/>
      <c r="DK95" s="290"/>
      <c r="DL95" s="20"/>
      <c r="DM95" s="290"/>
      <c r="DN95" s="290"/>
      <c r="DO95" s="290"/>
      <c r="DP95" s="290"/>
      <c r="DQ95" s="290"/>
      <c r="DR95" s="290"/>
      <c r="DS95" s="290"/>
      <c r="DT95" s="290"/>
      <c r="DU95" s="290"/>
      <c r="DV95" s="290"/>
    </row>
    <row r="96" spans="1:127" x14ac:dyDescent="0.2">
      <c r="B96" s="18" t="s">
        <v>222</v>
      </c>
      <c r="C96" s="10" t="s">
        <v>224</v>
      </c>
      <c r="D96" s="10">
        <v>1</v>
      </c>
      <c r="E96" s="27" t="s">
        <v>67</v>
      </c>
      <c r="F96" s="27" t="s">
        <v>67</v>
      </c>
      <c r="G96" s="27" t="s">
        <v>67</v>
      </c>
      <c r="H96" s="27" t="s">
        <v>67</v>
      </c>
      <c r="I96" s="27" t="s">
        <v>67</v>
      </c>
      <c r="J96" s="27" t="s">
        <v>67</v>
      </c>
      <c r="K96" s="27" t="s">
        <v>67</v>
      </c>
      <c r="L96" s="27" t="s">
        <v>67</v>
      </c>
      <c r="M96" s="27" t="s">
        <v>67</v>
      </c>
      <c r="N96" s="27" t="s">
        <v>67</v>
      </c>
      <c r="O96" s="27" t="s">
        <v>67</v>
      </c>
      <c r="P96" s="27" t="s">
        <v>67</v>
      </c>
      <c r="Q96" s="27" t="s">
        <v>67</v>
      </c>
      <c r="R96" s="27" t="s">
        <v>67</v>
      </c>
      <c r="S96" s="27" t="s">
        <v>67</v>
      </c>
      <c r="T96" s="27" t="s">
        <v>67</v>
      </c>
      <c r="U96" s="27" t="s">
        <v>67</v>
      </c>
      <c r="V96" s="27" t="s">
        <v>67</v>
      </c>
      <c r="W96" s="27" t="s">
        <v>67</v>
      </c>
      <c r="X96" s="27" t="s">
        <v>67</v>
      </c>
      <c r="Y96" s="27" t="s">
        <v>67</v>
      </c>
      <c r="Z96" s="27" t="s">
        <v>67</v>
      </c>
      <c r="AA96" s="27" t="s">
        <v>67</v>
      </c>
      <c r="AB96" s="27" t="s">
        <v>67</v>
      </c>
      <c r="AC96" s="27" t="s">
        <v>67</v>
      </c>
      <c r="AD96" s="27" t="s">
        <v>67</v>
      </c>
      <c r="AE96" s="27" t="s">
        <v>67</v>
      </c>
      <c r="AF96" s="27" t="s">
        <v>67</v>
      </c>
      <c r="AG96" s="27" t="s">
        <v>67</v>
      </c>
      <c r="AH96" s="27" t="s">
        <v>67</v>
      </c>
      <c r="AI96" s="27" t="s">
        <v>67</v>
      </c>
      <c r="AJ96" s="27" t="s">
        <v>67</v>
      </c>
      <c r="AK96" s="27" t="s">
        <v>67</v>
      </c>
      <c r="AL96" s="27" t="s">
        <v>67</v>
      </c>
      <c r="AM96" s="27" t="s">
        <v>67</v>
      </c>
      <c r="AN96" s="27" t="s">
        <v>67</v>
      </c>
      <c r="AO96" s="27" t="s">
        <v>67</v>
      </c>
      <c r="AP96" s="27" t="s">
        <v>67</v>
      </c>
      <c r="AQ96" s="27" t="s">
        <v>67</v>
      </c>
      <c r="AR96" s="27" t="s">
        <v>67</v>
      </c>
      <c r="AS96" s="27" t="s">
        <v>67</v>
      </c>
      <c r="AT96" s="27" t="s">
        <v>67</v>
      </c>
      <c r="AU96" s="27" t="s">
        <v>67</v>
      </c>
      <c r="AV96" s="27" t="s">
        <v>67</v>
      </c>
      <c r="AW96" s="27" t="s">
        <v>67</v>
      </c>
      <c r="AX96" s="27" t="s">
        <v>67</v>
      </c>
      <c r="AY96" s="27" t="s">
        <v>67</v>
      </c>
      <c r="AZ96" s="27" t="s">
        <v>67</v>
      </c>
      <c r="BA96" s="27" t="s">
        <v>67</v>
      </c>
      <c r="BB96" s="27" t="s">
        <v>67</v>
      </c>
      <c r="BC96" s="27" t="s">
        <v>67</v>
      </c>
      <c r="BD96" s="27" t="s">
        <v>67</v>
      </c>
      <c r="BE96" s="27" t="s">
        <v>67</v>
      </c>
      <c r="BF96" s="27" t="s">
        <v>67</v>
      </c>
      <c r="BG96" s="27" t="s">
        <v>67</v>
      </c>
      <c r="BH96" s="27" t="s">
        <v>67</v>
      </c>
      <c r="BI96" s="27" t="s">
        <v>67</v>
      </c>
      <c r="BJ96" s="27" t="s">
        <v>67</v>
      </c>
      <c r="BK96" s="27" t="s">
        <v>67</v>
      </c>
      <c r="BL96" s="27" t="s">
        <v>67</v>
      </c>
      <c r="BM96" s="27" t="s">
        <v>67</v>
      </c>
      <c r="BN96" s="27" t="s">
        <v>67</v>
      </c>
      <c r="BO96" s="27" t="s">
        <v>67</v>
      </c>
      <c r="BP96" s="27" t="s">
        <v>67</v>
      </c>
      <c r="BQ96" s="27" t="s">
        <v>67</v>
      </c>
      <c r="BR96" s="27" t="s">
        <v>67</v>
      </c>
      <c r="BS96" s="27" t="s">
        <v>67</v>
      </c>
      <c r="BT96" s="27" t="s">
        <v>67</v>
      </c>
      <c r="BU96" s="27" t="s">
        <v>67</v>
      </c>
      <c r="BV96" s="27" t="s">
        <v>67</v>
      </c>
      <c r="BW96" s="27" t="s">
        <v>67</v>
      </c>
      <c r="BX96" s="27" t="s">
        <v>67</v>
      </c>
      <c r="BY96" s="27" t="s">
        <v>67</v>
      </c>
      <c r="BZ96" s="27" t="s">
        <v>67</v>
      </c>
      <c r="CA96" s="27" t="s">
        <v>67</v>
      </c>
      <c r="CB96" s="27" t="s">
        <v>67</v>
      </c>
      <c r="CC96" s="27" t="s">
        <v>67</v>
      </c>
      <c r="CD96" s="27" t="s">
        <v>67</v>
      </c>
      <c r="CE96" s="27" t="s">
        <v>67</v>
      </c>
      <c r="CF96" s="27" t="s">
        <v>67</v>
      </c>
      <c r="CG96" s="27" t="s">
        <v>67</v>
      </c>
      <c r="CH96" s="27" t="s">
        <v>67</v>
      </c>
      <c r="CI96" s="27" t="s">
        <v>67</v>
      </c>
      <c r="CJ96" s="27" t="s">
        <v>67</v>
      </c>
      <c r="CK96" s="27" t="s">
        <v>67</v>
      </c>
      <c r="CL96" s="27" t="s">
        <v>67</v>
      </c>
      <c r="CM96" s="27" t="s">
        <v>67</v>
      </c>
      <c r="CN96" s="27" t="s">
        <v>67</v>
      </c>
      <c r="CO96" s="27" t="s">
        <v>67</v>
      </c>
      <c r="CP96" s="27" t="s">
        <v>67</v>
      </c>
      <c r="CQ96" s="27" t="s">
        <v>67</v>
      </c>
      <c r="CR96" s="27" t="s">
        <v>67</v>
      </c>
      <c r="CS96" s="27" t="s">
        <v>67</v>
      </c>
      <c r="CT96" s="27" t="s">
        <v>67</v>
      </c>
      <c r="CU96" s="27" t="s">
        <v>67</v>
      </c>
      <c r="CV96" s="27" t="s">
        <v>67</v>
      </c>
      <c r="CW96" s="27" t="s">
        <v>67</v>
      </c>
      <c r="CX96" s="27" t="s">
        <v>67</v>
      </c>
      <c r="CY96" s="27" t="s">
        <v>67</v>
      </c>
      <c r="CZ96" s="27" t="s">
        <v>67</v>
      </c>
      <c r="DA96" s="27" t="s">
        <v>67</v>
      </c>
      <c r="DB96" s="27" t="s">
        <v>67</v>
      </c>
      <c r="DC96" s="27" t="s">
        <v>67</v>
      </c>
      <c r="DD96" s="27" t="s">
        <v>67</v>
      </c>
      <c r="DE96" s="27" t="s">
        <v>67</v>
      </c>
      <c r="DF96" s="27" t="s">
        <v>67</v>
      </c>
      <c r="DG96" s="27" t="s">
        <v>67</v>
      </c>
      <c r="DH96" s="27" t="s">
        <v>67</v>
      </c>
      <c r="DI96" s="27" t="s">
        <v>67</v>
      </c>
      <c r="DJ96" s="27" t="s">
        <v>67</v>
      </c>
      <c r="DK96" s="27" t="s">
        <v>67</v>
      </c>
      <c r="DL96" s="27" t="s">
        <v>67</v>
      </c>
      <c r="DM96" s="27" t="s">
        <v>67</v>
      </c>
      <c r="DN96" s="27" t="s">
        <v>67</v>
      </c>
      <c r="DO96" s="27" t="s">
        <v>67</v>
      </c>
      <c r="DP96" s="27" t="s">
        <v>67</v>
      </c>
      <c r="DQ96" s="27" t="s">
        <v>67</v>
      </c>
      <c r="DR96" s="27" t="s">
        <v>67</v>
      </c>
      <c r="DS96" s="27" t="s">
        <v>67</v>
      </c>
      <c r="DT96" s="27" t="s">
        <v>67</v>
      </c>
      <c r="DU96" s="27" t="s">
        <v>67</v>
      </c>
      <c r="DV96" s="27" t="s">
        <v>67</v>
      </c>
    </row>
    <row r="97" spans="1:126" x14ac:dyDescent="0.2">
      <c r="A97" s="8" t="s">
        <v>231</v>
      </c>
      <c r="B97" s="18" t="s">
        <v>232</v>
      </c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6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90"/>
      <c r="CH97" s="290"/>
      <c r="CI97" s="290"/>
      <c r="CJ97" s="290"/>
      <c r="CK97" s="290"/>
      <c r="CL97" s="290"/>
      <c r="CM97" s="290"/>
      <c r="CN97" s="290"/>
      <c r="CO97" s="26"/>
      <c r="CP97" s="290"/>
      <c r="CQ97" s="290"/>
      <c r="CR97" s="290"/>
      <c r="CS97" s="290"/>
      <c r="CT97" s="290"/>
      <c r="CU97" s="290"/>
      <c r="CV97" s="290"/>
      <c r="CW97" s="290"/>
      <c r="CX97" s="290"/>
      <c r="CY97" s="290"/>
      <c r="CZ97" s="26"/>
      <c r="DA97" s="290"/>
      <c r="DB97" s="290"/>
      <c r="DC97" s="290"/>
      <c r="DD97" s="26"/>
      <c r="DE97" s="290"/>
      <c r="DF97" s="290"/>
      <c r="DG97" s="290"/>
      <c r="DH97" s="290"/>
      <c r="DI97" s="290"/>
      <c r="DJ97" s="290"/>
      <c r="DK97" s="290"/>
      <c r="DL97" s="26"/>
      <c r="DM97" s="290"/>
      <c r="DN97" s="290"/>
      <c r="DO97" s="290"/>
      <c r="DP97" s="290"/>
      <c r="DQ97" s="290"/>
      <c r="DR97" s="290"/>
      <c r="DS97" s="290"/>
      <c r="DT97" s="290"/>
      <c r="DU97" s="290"/>
      <c r="DV97" s="290"/>
    </row>
    <row r="98" spans="1:126" x14ac:dyDescent="0.2">
      <c r="A98" s="8" t="s">
        <v>233</v>
      </c>
      <c r="C98" s="10" t="s">
        <v>224</v>
      </c>
      <c r="D98" s="10">
        <v>1</v>
      </c>
      <c r="E98" s="288" t="s">
        <v>439</v>
      </c>
      <c r="F98" s="288" t="s">
        <v>439</v>
      </c>
      <c r="G98" s="288" t="s">
        <v>439</v>
      </c>
      <c r="H98" s="288" t="s">
        <v>439</v>
      </c>
      <c r="I98" s="288" t="s">
        <v>439</v>
      </c>
      <c r="J98" s="288" t="s">
        <v>439</v>
      </c>
      <c r="K98" s="288" t="s">
        <v>439</v>
      </c>
      <c r="L98" s="288" t="s">
        <v>439</v>
      </c>
      <c r="M98" s="288" t="s">
        <v>439</v>
      </c>
      <c r="N98" s="288" t="s">
        <v>439</v>
      </c>
      <c r="O98" s="288" t="s">
        <v>439</v>
      </c>
      <c r="P98" s="288" t="s">
        <v>439</v>
      </c>
      <c r="Q98" s="288" t="s">
        <v>439</v>
      </c>
      <c r="R98" s="288" t="s">
        <v>439</v>
      </c>
      <c r="S98" s="288" t="s">
        <v>439</v>
      </c>
      <c r="T98" s="288" t="s">
        <v>439</v>
      </c>
      <c r="U98" s="288" t="s">
        <v>439</v>
      </c>
      <c r="V98" s="288" t="s">
        <v>439</v>
      </c>
      <c r="W98" s="288" t="s">
        <v>439</v>
      </c>
      <c r="X98" s="288" t="s">
        <v>439</v>
      </c>
      <c r="Y98" s="288" t="s">
        <v>439</v>
      </c>
      <c r="Z98" s="288" t="s">
        <v>439</v>
      </c>
      <c r="AA98" s="288" t="s">
        <v>439</v>
      </c>
      <c r="AB98" s="288" t="s">
        <v>439</v>
      </c>
      <c r="AC98" s="288" t="s">
        <v>439</v>
      </c>
      <c r="AD98" s="288" t="s">
        <v>439</v>
      </c>
      <c r="AE98" s="288" t="s">
        <v>439</v>
      </c>
      <c r="AF98" s="288" t="s">
        <v>439</v>
      </c>
      <c r="AG98" s="288" t="s">
        <v>439</v>
      </c>
      <c r="AH98" s="288" t="s">
        <v>439</v>
      </c>
      <c r="AI98" s="288" t="s">
        <v>439</v>
      </c>
      <c r="AJ98" s="288" t="s">
        <v>439</v>
      </c>
      <c r="AK98" s="288" t="s">
        <v>439</v>
      </c>
      <c r="AL98" s="288" t="s">
        <v>439</v>
      </c>
      <c r="AM98" s="288" t="s">
        <v>439</v>
      </c>
      <c r="AN98" s="288" t="s">
        <v>439</v>
      </c>
      <c r="AO98" s="288" t="s">
        <v>439</v>
      </c>
      <c r="AP98" s="288" t="s">
        <v>439</v>
      </c>
      <c r="AQ98" s="288" t="s">
        <v>439</v>
      </c>
      <c r="AR98" s="288" t="s">
        <v>439</v>
      </c>
      <c r="AS98" s="288" t="s">
        <v>439</v>
      </c>
      <c r="AT98" s="288"/>
      <c r="AU98" s="288" t="s">
        <v>439</v>
      </c>
      <c r="AV98" s="288" t="s">
        <v>439</v>
      </c>
      <c r="AW98" s="288" t="s">
        <v>439</v>
      </c>
      <c r="AX98" s="288" t="s">
        <v>439</v>
      </c>
      <c r="AY98" s="288" t="s">
        <v>439</v>
      </c>
      <c r="AZ98" s="288" t="s">
        <v>439</v>
      </c>
      <c r="BA98" s="288" t="s">
        <v>439</v>
      </c>
      <c r="BB98" s="288" t="s">
        <v>439</v>
      </c>
      <c r="BC98" s="326" t="s">
        <v>67</v>
      </c>
      <c r="BD98" s="288" t="s">
        <v>439</v>
      </c>
      <c r="BE98" s="288" t="s">
        <v>439</v>
      </c>
      <c r="BF98" s="288" t="s">
        <v>439</v>
      </c>
      <c r="BG98" s="288" t="s">
        <v>439</v>
      </c>
      <c r="BH98" s="288" t="s">
        <v>439</v>
      </c>
      <c r="BI98" s="288" t="s">
        <v>439</v>
      </c>
      <c r="BJ98" s="288" t="s">
        <v>439</v>
      </c>
      <c r="BK98" s="288" t="s">
        <v>439</v>
      </c>
      <c r="BL98" s="288" t="s">
        <v>439</v>
      </c>
      <c r="BM98" s="288" t="s">
        <v>439</v>
      </c>
      <c r="BN98" s="288" t="s">
        <v>439</v>
      </c>
      <c r="BO98" s="288" t="s">
        <v>439</v>
      </c>
      <c r="BP98" s="288" t="s">
        <v>439</v>
      </c>
      <c r="BQ98" s="288" t="s">
        <v>439</v>
      </c>
      <c r="BR98" s="288" t="s">
        <v>439</v>
      </c>
      <c r="BS98" s="288" t="s">
        <v>439</v>
      </c>
      <c r="BT98" s="288">
        <v>110</v>
      </c>
      <c r="BU98" s="288" t="s">
        <v>439</v>
      </c>
      <c r="BV98" s="288" t="s">
        <v>439</v>
      </c>
      <c r="BW98" s="288" t="s">
        <v>439</v>
      </c>
      <c r="BX98" s="288" t="s">
        <v>439</v>
      </c>
      <c r="BY98" s="288" t="s">
        <v>439</v>
      </c>
      <c r="BZ98" s="288" t="s">
        <v>439</v>
      </c>
      <c r="CA98" s="288" t="s">
        <v>439</v>
      </c>
      <c r="CB98" s="288" t="s">
        <v>439</v>
      </c>
      <c r="CC98" s="288" t="s">
        <v>439</v>
      </c>
      <c r="CD98" s="288" t="s">
        <v>439</v>
      </c>
      <c r="CE98" s="288">
        <v>7</v>
      </c>
      <c r="CF98" s="288" t="s">
        <v>439</v>
      </c>
      <c r="CG98" s="288" t="s">
        <v>439</v>
      </c>
      <c r="CH98" s="288" t="s">
        <v>439</v>
      </c>
      <c r="CI98" s="288">
        <v>4</v>
      </c>
      <c r="CJ98" s="288" t="s">
        <v>439</v>
      </c>
      <c r="CK98" s="288" t="s">
        <v>439</v>
      </c>
      <c r="CL98" s="288" t="s">
        <v>439</v>
      </c>
      <c r="CM98" s="288" t="s">
        <v>439</v>
      </c>
      <c r="CN98" s="288">
        <v>4</v>
      </c>
      <c r="CO98" s="326" t="s">
        <v>67</v>
      </c>
      <c r="CP98" s="288">
        <v>53</v>
      </c>
      <c r="CQ98" s="288">
        <v>94</v>
      </c>
      <c r="CR98" s="288" t="s">
        <v>439</v>
      </c>
      <c r="CS98" s="288">
        <v>55</v>
      </c>
      <c r="CT98" s="288">
        <v>210</v>
      </c>
      <c r="CU98" s="288" t="s">
        <v>439</v>
      </c>
      <c r="CV98" s="288">
        <v>88</v>
      </c>
      <c r="CW98" s="288" t="s">
        <v>439</v>
      </c>
      <c r="CX98" s="288" t="s">
        <v>439</v>
      </c>
      <c r="CY98" s="288" t="s">
        <v>439</v>
      </c>
      <c r="CZ98" s="326" t="s">
        <v>67</v>
      </c>
      <c r="DA98" s="288" t="s">
        <v>439</v>
      </c>
      <c r="DB98" s="288" t="s">
        <v>439</v>
      </c>
      <c r="DC98" s="288" t="s">
        <v>439</v>
      </c>
      <c r="DD98" s="326" t="s">
        <v>67</v>
      </c>
      <c r="DE98" s="288">
        <v>2</v>
      </c>
      <c r="DF98" s="288" t="s">
        <v>439</v>
      </c>
      <c r="DG98" s="288" t="s">
        <v>439</v>
      </c>
      <c r="DH98" s="288">
        <v>2800</v>
      </c>
      <c r="DI98" s="288" t="s">
        <v>439</v>
      </c>
      <c r="DJ98" s="288" t="s">
        <v>439</v>
      </c>
      <c r="DK98" s="288">
        <v>300</v>
      </c>
      <c r="DL98" s="326" t="s">
        <v>67</v>
      </c>
      <c r="DM98" s="288" t="s">
        <v>439</v>
      </c>
      <c r="DN98" s="288" t="s">
        <v>439</v>
      </c>
      <c r="DO98" s="288">
        <v>2500</v>
      </c>
      <c r="DP98" s="288">
        <v>1600</v>
      </c>
      <c r="DQ98" s="288">
        <v>1400</v>
      </c>
      <c r="DR98" s="288">
        <v>1</v>
      </c>
      <c r="DS98" s="288">
        <v>88</v>
      </c>
      <c r="DT98" s="288" t="s">
        <v>439</v>
      </c>
      <c r="DU98" s="288" t="s">
        <v>439</v>
      </c>
      <c r="DV98" s="288" t="s">
        <v>439</v>
      </c>
    </row>
    <row r="99" spans="1:126" x14ac:dyDescent="0.2">
      <c r="A99" s="8" t="s">
        <v>234</v>
      </c>
      <c r="C99" s="10" t="s">
        <v>224</v>
      </c>
      <c r="D99" s="10">
        <v>0.5</v>
      </c>
      <c r="E99" s="288" t="s">
        <v>455</v>
      </c>
      <c r="F99" s="288" t="s">
        <v>455</v>
      </c>
      <c r="G99" s="288" t="s">
        <v>455</v>
      </c>
      <c r="H99" s="288">
        <v>1.2</v>
      </c>
      <c r="I99" s="288">
        <v>2.7</v>
      </c>
      <c r="J99" s="288" t="s">
        <v>455</v>
      </c>
      <c r="K99" s="288" t="s">
        <v>455</v>
      </c>
      <c r="L99" s="288" t="s">
        <v>455</v>
      </c>
      <c r="M99" s="288" t="s">
        <v>455</v>
      </c>
      <c r="N99" s="288" t="s">
        <v>455</v>
      </c>
      <c r="O99" s="288" t="s">
        <v>455</v>
      </c>
      <c r="P99" s="288" t="s">
        <v>455</v>
      </c>
      <c r="Q99" s="288" t="s">
        <v>455</v>
      </c>
      <c r="R99" s="288">
        <v>4</v>
      </c>
      <c r="S99" s="288" t="s">
        <v>455</v>
      </c>
      <c r="T99" s="288" t="s">
        <v>455</v>
      </c>
      <c r="U99" s="288" t="s">
        <v>455</v>
      </c>
      <c r="V99" s="288" t="s">
        <v>455</v>
      </c>
      <c r="W99" s="288">
        <v>0.9</v>
      </c>
      <c r="X99" s="288" t="s">
        <v>455</v>
      </c>
      <c r="Y99" s="288" t="s">
        <v>455</v>
      </c>
      <c r="Z99" s="288" t="s">
        <v>455</v>
      </c>
      <c r="AA99" s="288" t="s">
        <v>455</v>
      </c>
      <c r="AB99" s="288" t="s">
        <v>455</v>
      </c>
      <c r="AC99" s="288" t="s">
        <v>455</v>
      </c>
      <c r="AD99" s="288" t="s">
        <v>455</v>
      </c>
      <c r="AE99" s="288" t="s">
        <v>455</v>
      </c>
      <c r="AF99" s="288" t="s">
        <v>455</v>
      </c>
      <c r="AG99" s="288" t="s">
        <v>455</v>
      </c>
      <c r="AH99" s="288" t="s">
        <v>455</v>
      </c>
      <c r="AI99" s="288" t="s">
        <v>455</v>
      </c>
      <c r="AJ99" s="288" t="s">
        <v>455</v>
      </c>
      <c r="AK99" s="288" t="s">
        <v>455</v>
      </c>
      <c r="AL99" s="288" t="s">
        <v>455</v>
      </c>
      <c r="AM99" s="288" t="s">
        <v>455</v>
      </c>
      <c r="AN99" s="288" t="s">
        <v>455</v>
      </c>
      <c r="AO99" s="288" t="s">
        <v>455</v>
      </c>
      <c r="AP99" s="288" t="s">
        <v>455</v>
      </c>
      <c r="AQ99" s="288" t="s">
        <v>455</v>
      </c>
      <c r="AR99" s="288" t="s">
        <v>455</v>
      </c>
      <c r="AS99" s="288" t="s">
        <v>455</v>
      </c>
      <c r="AT99" s="288"/>
      <c r="AU99" s="288" t="s">
        <v>455</v>
      </c>
      <c r="AV99" s="288" t="s">
        <v>455</v>
      </c>
      <c r="AW99" s="288" t="s">
        <v>455</v>
      </c>
      <c r="AX99" s="288" t="s">
        <v>455</v>
      </c>
      <c r="AY99" s="288" t="s">
        <v>455</v>
      </c>
      <c r="AZ99" s="288" t="s">
        <v>455</v>
      </c>
      <c r="BA99" s="288" t="s">
        <v>455</v>
      </c>
      <c r="BB99" s="288" t="s">
        <v>455</v>
      </c>
      <c r="BC99" s="326" t="s">
        <v>67</v>
      </c>
      <c r="BD99" s="288" t="s">
        <v>455</v>
      </c>
      <c r="BE99" s="288" t="s">
        <v>455</v>
      </c>
      <c r="BF99" s="288" t="s">
        <v>455</v>
      </c>
      <c r="BG99" s="288" t="s">
        <v>455</v>
      </c>
      <c r="BH99" s="288">
        <v>4.8</v>
      </c>
      <c r="BI99" s="288">
        <v>1.6</v>
      </c>
      <c r="BJ99" s="288" t="s">
        <v>455</v>
      </c>
      <c r="BK99" s="288" t="s">
        <v>455</v>
      </c>
      <c r="BL99" s="288">
        <v>0.5</v>
      </c>
      <c r="BM99" s="288" t="s">
        <v>455</v>
      </c>
      <c r="BN99" s="288" t="s">
        <v>455</v>
      </c>
      <c r="BO99" s="288" t="s">
        <v>455</v>
      </c>
      <c r="BP99" s="288" t="s">
        <v>455</v>
      </c>
      <c r="BQ99" s="288">
        <v>0.6</v>
      </c>
      <c r="BR99" s="288" t="s">
        <v>455</v>
      </c>
      <c r="BS99" s="288" t="s">
        <v>455</v>
      </c>
      <c r="BT99" s="288">
        <v>44</v>
      </c>
      <c r="BU99" s="288">
        <v>2.2999999999999998</v>
      </c>
      <c r="BV99" s="288">
        <v>1.6</v>
      </c>
      <c r="BW99" s="288">
        <v>1.5</v>
      </c>
      <c r="BX99" s="288">
        <v>0.5</v>
      </c>
      <c r="BY99" s="288" t="s">
        <v>455</v>
      </c>
      <c r="BZ99" s="288" t="s">
        <v>455</v>
      </c>
      <c r="CA99" s="288">
        <v>0.9</v>
      </c>
      <c r="CB99" s="288" t="s">
        <v>455</v>
      </c>
      <c r="CC99" s="288">
        <v>1.6</v>
      </c>
      <c r="CD99" s="288" t="s">
        <v>455</v>
      </c>
      <c r="CE99" s="288">
        <v>7.5</v>
      </c>
      <c r="CF99" s="288">
        <v>0.6</v>
      </c>
      <c r="CG99" s="288" t="s">
        <v>455</v>
      </c>
      <c r="CH99" s="288" t="s">
        <v>455</v>
      </c>
      <c r="CI99" s="288" t="s">
        <v>455</v>
      </c>
      <c r="CJ99" s="288" t="s">
        <v>455</v>
      </c>
      <c r="CK99" s="288" t="s">
        <v>455</v>
      </c>
      <c r="CL99" s="288">
        <v>0.9</v>
      </c>
      <c r="CM99" s="288" t="s">
        <v>455</v>
      </c>
      <c r="CN99" s="288">
        <v>2.8</v>
      </c>
      <c r="CO99" s="326" t="s">
        <v>67</v>
      </c>
      <c r="CP99" s="288" t="s">
        <v>455</v>
      </c>
      <c r="CQ99" s="288">
        <v>3.6</v>
      </c>
      <c r="CR99" s="288" t="s">
        <v>455</v>
      </c>
      <c r="CS99" s="288">
        <v>5.4</v>
      </c>
      <c r="CT99" s="288">
        <v>52</v>
      </c>
      <c r="CU99" s="288">
        <v>3.6</v>
      </c>
      <c r="CV99" s="288">
        <v>80</v>
      </c>
      <c r="CW99" s="288">
        <v>3.5</v>
      </c>
      <c r="CX99" s="288">
        <v>1.5</v>
      </c>
      <c r="CY99" s="288" t="s">
        <v>455</v>
      </c>
      <c r="CZ99" s="326" t="s">
        <v>67</v>
      </c>
      <c r="DA99" s="288">
        <v>0.5</v>
      </c>
      <c r="DB99" s="288">
        <v>0.5</v>
      </c>
      <c r="DC99" s="288" t="s">
        <v>455</v>
      </c>
      <c r="DD99" s="326" t="s">
        <v>67</v>
      </c>
      <c r="DE99" s="288" t="s">
        <v>455</v>
      </c>
      <c r="DF99" s="288" t="s">
        <v>455</v>
      </c>
      <c r="DG99" s="288" t="s">
        <v>455</v>
      </c>
      <c r="DH99" s="288">
        <v>420</v>
      </c>
      <c r="DI99" s="288" t="s">
        <v>455</v>
      </c>
      <c r="DJ99" s="288" t="s">
        <v>455</v>
      </c>
      <c r="DK99" s="288">
        <v>83</v>
      </c>
      <c r="DL99" s="326" t="s">
        <v>67</v>
      </c>
      <c r="DM99" s="288" t="s">
        <v>455</v>
      </c>
      <c r="DN99" s="288" t="s">
        <v>455</v>
      </c>
      <c r="DO99" s="288">
        <v>580</v>
      </c>
      <c r="DP99" s="288">
        <v>460</v>
      </c>
      <c r="DQ99" s="288" t="s">
        <v>455</v>
      </c>
      <c r="DR99" s="288">
        <v>17</v>
      </c>
      <c r="DS99" s="288">
        <v>82</v>
      </c>
      <c r="DT99" s="288">
        <v>2.2000000000000002</v>
      </c>
      <c r="DU99" s="288" t="s">
        <v>455</v>
      </c>
      <c r="DV99" s="288" t="s">
        <v>455</v>
      </c>
    </row>
    <row r="100" spans="1:126" x14ac:dyDescent="0.2">
      <c r="A100" s="8" t="s">
        <v>235</v>
      </c>
      <c r="C100" s="10" t="s">
        <v>224</v>
      </c>
      <c r="D100" s="10">
        <v>0.2</v>
      </c>
      <c r="E100" s="288" t="s">
        <v>457</v>
      </c>
      <c r="F100" s="288" t="s">
        <v>457</v>
      </c>
      <c r="G100" s="288" t="s">
        <v>457</v>
      </c>
      <c r="H100" s="288" t="s">
        <v>457</v>
      </c>
      <c r="I100" s="288" t="s">
        <v>457</v>
      </c>
      <c r="J100" s="288" t="s">
        <v>457</v>
      </c>
      <c r="K100" s="288" t="s">
        <v>457</v>
      </c>
      <c r="L100" s="288" t="s">
        <v>457</v>
      </c>
      <c r="M100" s="288" t="s">
        <v>457</v>
      </c>
      <c r="N100" s="288" t="s">
        <v>457</v>
      </c>
      <c r="O100" s="288" t="s">
        <v>457</v>
      </c>
      <c r="P100" s="288" t="s">
        <v>457</v>
      </c>
      <c r="Q100" s="288" t="s">
        <v>457</v>
      </c>
      <c r="R100" s="288" t="s">
        <v>457</v>
      </c>
      <c r="S100" s="288" t="s">
        <v>457</v>
      </c>
      <c r="T100" s="288" t="s">
        <v>457</v>
      </c>
      <c r="U100" s="288" t="s">
        <v>457</v>
      </c>
      <c r="V100" s="288" t="s">
        <v>457</v>
      </c>
      <c r="W100" s="288" t="s">
        <v>457</v>
      </c>
      <c r="X100" s="288" t="s">
        <v>457</v>
      </c>
      <c r="Y100" s="288" t="s">
        <v>457</v>
      </c>
      <c r="Z100" s="288" t="s">
        <v>457</v>
      </c>
      <c r="AA100" s="288" t="s">
        <v>457</v>
      </c>
      <c r="AB100" s="288" t="s">
        <v>457</v>
      </c>
      <c r="AC100" s="288" t="s">
        <v>457</v>
      </c>
      <c r="AD100" s="288" t="s">
        <v>457</v>
      </c>
      <c r="AE100" s="288" t="s">
        <v>457</v>
      </c>
      <c r="AF100" s="288" t="s">
        <v>457</v>
      </c>
      <c r="AG100" s="288" t="s">
        <v>457</v>
      </c>
      <c r="AH100" s="288" t="s">
        <v>457</v>
      </c>
      <c r="AI100" s="288" t="s">
        <v>457</v>
      </c>
      <c r="AJ100" s="288" t="s">
        <v>457</v>
      </c>
      <c r="AK100" s="288" t="s">
        <v>457</v>
      </c>
      <c r="AL100" s="288" t="s">
        <v>457</v>
      </c>
      <c r="AM100" s="288" t="s">
        <v>457</v>
      </c>
      <c r="AN100" s="288" t="s">
        <v>457</v>
      </c>
      <c r="AO100" s="288" t="s">
        <v>457</v>
      </c>
      <c r="AP100" s="288" t="s">
        <v>457</v>
      </c>
      <c r="AQ100" s="288" t="s">
        <v>457</v>
      </c>
      <c r="AR100" s="288" t="s">
        <v>457</v>
      </c>
      <c r="AS100" s="288" t="s">
        <v>457</v>
      </c>
      <c r="AT100" s="288"/>
      <c r="AU100" s="288" t="s">
        <v>457</v>
      </c>
      <c r="AV100" s="288" t="s">
        <v>457</v>
      </c>
      <c r="AW100" s="288" t="s">
        <v>457</v>
      </c>
      <c r="AX100" s="288" t="s">
        <v>457</v>
      </c>
      <c r="AY100" s="288" t="s">
        <v>457</v>
      </c>
      <c r="AZ100" s="288" t="s">
        <v>457</v>
      </c>
      <c r="BA100" s="288" t="s">
        <v>457</v>
      </c>
      <c r="BB100" s="288" t="s">
        <v>457</v>
      </c>
      <c r="BC100" s="326" t="s">
        <v>67</v>
      </c>
      <c r="BD100" s="288" t="s">
        <v>457</v>
      </c>
      <c r="BE100" s="288" t="s">
        <v>457</v>
      </c>
      <c r="BF100" s="288" t="s">
        <v>457</v>
      </c>
      <c r="BG100" s="288" t="s">
        <v>457</v>
      </c>
      <c r="BH100" s="288" t="s">
        <v>457</v>
      </c>
      <c r="BI100" s="288" t="s">
        <v>457</v>
      </c>
      <c r="BJ100" s="288" t="s">
        <v>457</v>
      </c>
      <c r="BK100" s="288" t="s">
        <v>457</v>
      </c>
      <c r="BL100" s="288" t="s">
        <v>457</v>
      </c>
      <c r="BM100" s="288" t="s">
        <v>457</v>
      </c>
      <c r="BN100" s="288" t="s">
        <v>457</v>
      </c>
      <c r="BO100" s="288" t="s">
        <v>457</v>
      </c>
      <c r="BP100" s="288" t="s">
        <v>457</v>
      </c>
      <c r="BQ100" s="288" t="s">
        <v>457</v>
      </c>
      <c r="BR100" s="288" t="s">
        <v>457</v>
      </c>
      <c r="BS100" s="288" t="s">
        <v>457</v>
      </c>
      <c r="BT100" s="288" t="s">
        <v>457</v>
      </c>
      <c r="BU100" s="288" t="s">
        <v>457</v>
      </c>
      <c r="BV100" s="288" t="s">
        <v>457</v>
      </c>
      <c r="BW100" s="288" t="s">
        <v>457</v>
      </c>
      <c r="BX100" s="288" t="s">
        <v>457</v>
      </c>
      <c r="BY100" s="288" t="s">
        <v>457</v>
      </c>
      <c r="BZ100" s="288" t="s">
        <v>457</v>
      </c>
      <c r="CA100" s="288" t="s">
        <v>457</v>
      </c>
      <c r="CB100" s="288" t="s">
        <v>457</v>
      </c>
      <c r="CC100" s="288" t="s">
        <v>457</v>
      </c>
      <c r="CD100" s="288" t="s">
        <v>457</v>
      </c>
      <c r="CE100" s="288" t="s">
        <v>457</v>
      </c>
      <c r="CF100" s="288" t="s">
        <v>457</v>
      </c>
      <c r="CG100" s="288" t="s">
        <v>457</v>
      </c>
      <c r="CH100" s="288" t="s">
        <v>457</v>
      </c>
      <c r="CI100" s="288" t="s">
        <v>457</v>
      </c>
      <c r="CJ100" s="288" t="s">
        <v>457</v>
      </c>
      <c r="CK100" s="288" t="s">
        <v>457</v>
      </c>
      <c r="CL100" s="288" t="s">
        <v>457</v>
      </c>
      <c r="CM100" s="288" t="s">
        <v>457</v>
      </c>
      <c r="CN100" s="288" t="s">
        <v>457</v>
      </c>
      <c r="CO100" s="326" t="s">
        <v>67</v>
      </c>
      <c r="CP100" s="288" t="s">
        <v>457</v>
      </c>
      <c r="CQ100" s="288" t="s">
        <v>457</v>
      </c>
      <c r="CR100" s="288" t="s">
        <v>457</v>
      </c>
      <c r="CS100" s="288" t="s">
        <v>457</v>
      </c>
      <c r="CT100" s="288" t="s">
        <v>457</v>
      </c>
      <c r="CU100" s="288" t="s">
        <v>457</v>
      </c>
      <c r="CV100" s="288" t="s">
        <v>457</v>
      </c>
      <c r="CW100" s="288" t="s">
        <v>457</v>
      </c>
      <c r="CX100" s="288" t="s">
        <v>457</v>
      </c>
      <c r="CY100" s="288" t="s">
        <v>457</v>
      </c>
      <c r="CZ100" s="326" t="s">
        <v>67</v>
      </c>
      <c r="DA100" s="288" t="s">
        <v>457</v>
      </c>
      <c r="DB100" s="288" t="s">
        <v>457</v>
      </c>
      <c r="DC100" s="288" t="s">
        <v>457</v>
      </c>
      <c r="DD100" s="326" t="s">
        <v>67</v>
      </c>
      <c r="DE100" s="288" t="s">
        <v>457</v>
      </c>
      <c r="DF100" s="288" t="s">
        <v>457</v>
      </c>
      <c r="DG100" s="288" t="s">
        <v>457</v>
      </c>
      <c r="DH100" s="288" t="s">
        <v>457</v>
      </c>
      <c r="DI100" s="288" t="s">
        <v>457</v>
      </c>
      <c r="DJ100" s="288" t="s">
        <v>457</v>
      </c>
      <c r="DK100" s="288" t="s">
        <v>457</v>
      </c>
      <c r="DL100" s="326" t="s">
        <v>67</v>
      </c>
      <c r="DM100" s="288" t="s">
        <v>457</v>
      </c>
      <c r="DN100" s="288" t="s">
        <v>457</v>
      </c>
      <c r="DO100" s="288" t="s">
        <v>457</v>
      </c>
      <c r="DP100" s="288" t="s">
        <v>457</v>
      </c>
      <c r="DQ100" s="288" t="s">
        <v>457</v>
      </c>
      <c r="DR100" s="288" t="s">
        <v>457</v>
      </c>
      <c r="DS100" s="288" t="s">
        <v>457</v>
      </c>
      <c r="DT100" s="288" t="s">
        <v>457</v>
      </c>
      <c r="DU100" s="288" t="s">
        <v>457</v>
      </c>
      <c r="DV100" s="288" t="s">
        <v>457</v>
      </c>
    </row>
    <row r="101" spans="1:126" x14ac:dyDescent="0.2">
      <c r="A101" s="8" t="s">
        <v>236</v>
      </c>
      <c r="C101" s="10" t="s">
        <v>224</v>
      </c>
      <c r="D101" s="10">
        <v>0.2</v>
      </c>
      <c r="E101" s="288" t="s">
        <v>457</v>
      </c>
      <c r="F101" s="288" t="s">
        <v>457</v>
      </c>
      <c r="G101" s="288" t="s">
        <v>457</v>
      </c>
      <c r="H101" s="288" t="s">
        <v>457</v>
      </c>
      <c r="I101" s="288" t="s">
        <v>457</v>
      </c>
      <c r="J101" s="288" t="s">
        <v>457</v>
      </c>
      <c r="K101" s="288" t="s">
        <v>457</v>
      </c>
      <c r="L101" s="288" t="s">
        <v>457</v>
      </c>
      <c r="M101" s="288" t="s">
        <v>457</v>
      </c>
      <c r="N101" s="288" t="s">
        <v>457</v>
      </c>
      <c r="O101" s="288" t="s">
        <v>457</v>
      </c>
      <c r="P101" s="288" t="s">
        <v>457</v>
      </c>
      <c r="Q101" s="288" t="s">
        <v>457</v>
      </c>
      <c r="R101" s="288" t="s">
        <v>457</v>
      </c>
      <c r="S101" s="288" t="s">
        <v>457</v>
      </c>
      <c r="T101" s="288" t="s">
        <v>457</v>
      </c>
      <c r="U101" s="288" t="s">
        <v>457</v>
      </c>
      <c r="V101" s="288" t="s">
        <v>457</v>
      </c>
      <c r="W101" s="288" t="s">
        <v>457</v>
      </c>
      <c r="X101" s="288" t="s">
        <v>457</v>
      </c>
      <c r="Y101" s="288" t="s">
        <v>457</v>
      </c>
      <c r="Z101" s="288" t="s">
        <v>457</v>
      </c>
      <c r="AA101" s="288" t="s">
        <v>457</v>
      </c>
      <c r="AB101" s="288" t="s">
        <v>457</v>
      </c>
      <c r="AC101" s="288" t="s">
        <v>457</v>
      </c>
      <c r="AD101" s="288" t="s">
        <v>457</v>
      </c>
      <c r="AE101" s="288" t="s">
        <v>457</v>
      </c>
      <c r="AF101" s="288" t="s">
        <v>457</v>
      </c>
      <c r="AG101" s="288" t="s">
        <v>457</v>
      </c>
      <c r="AH101" s="288" t="s">
        <v>457</v>
      </c>
      <c r="AI101" s="288" t="s">
        <v>457</v>
      </c>
      <c r="AJ101" s="288" t="s">
        <v>457</v>
      </c>
      <c r="AK101" s="288" t="s">
        <v>457</v>
      </c>
      <c r="AL101" s="288" t="s">
        <v>457</v>
      </c>
      <c r="AM101" s="288" t="s">
        <v>457</v>
      </c>
      <c r="AN101" s="288" t="s">
        <v>457</v>
      </c>
      <c r="AO101" s="288" t="s">
        <v>457</v>
      </c>
      <c r="AP101" s="288" t="s">
        <v>457</v>
      </c>
      <c r="AQ101" s="288" t="s">
        <v>457</v>
      </c>
      <c r="AR101" s="288" t="s">
        <v>457</v>
      </c>
      <c r="AS101" s="288" t="s">
        <v>457</v>
      </c>
      <c r="AT101" s="288"/>
      <c r="AU101" s="288" t="s">
        <v>457</v>
      </c>
      <c r="AV101" s="288" t="s">
        <v>457</v>
      </c>
      <c r="AW101" s="288" t="s">
        <v>457</v>
      </c>
      <c r="AX101" s="288" t="s">
        <v>457</v>
      </c>
      <c r="AY101" s="288" t="s">
        <v>457</v>
      </c>
      <c r="AZ101" s="288" t="s">
        <v>457</v>
      </c>
      <c r="BA101" s="288" t="s">
        <v>457</v>
      </c>
      <c r="BB101" s="288" t="s">
        <v>457</v>
      </c>
      <c r="BC101" s="326" t="s">
        <v>67</v>
      </c>
      <c r="BD101" s="288" t="s">
        <v>457</v>
      </c>
      <c r="BE101" s="288" t="s">
        <v>457</v>
      </c>
      <c r="BF101" s="288" t="s">
        <v>457</v>
      </c>
      <c r="BG101" s="288" t="s">
        <v>457</v>
      </c>
      <c r="BH101" s="288" t="s">
        <v>457</v>
      </c>
      <c r="BI101" s="288" t="s">
        <v>457</v>
      </c>
      <c r="BJ101" s="288">
        <v>0.4</v>
      </c>
      <c r="BK101" s="288" t="s">
        <v>457</v>
      </c>
      <c r="BL101" s="288" t="s">
        <v>457</v>
      </c>
      <c r="BM101" s="288" t="s">
        <v>457</v>
      </c>
      <c r="BN101" s="288" t="s">
        <v>457</v>
      </c>
      <c r="BO101" s="288" t="s">
        <v>457</v>
      </c>
      <c r="BP101" s="288" t="s">
        <v>457</v>
      </c>
      <c r="BQ101" s="288" t="s">
        <v>457</v>
      </c>
      <c r="BR101" s="288" t="s">
        <v>457</v>
      </c>
      <c r="BS101" s="288" t="s">
        <v>457</v>
      </c>
      <c r="BT101" s="288" t="s">
        <v>457</v>
      </c>
      <c r="BU101" s="288" t="s">
        <v>457</v>
      </c>
      <c r="BV101" s="288" t="s">
        <v>457</v>
      </c>
      <c r="BW101" s="288" t="s">
        <v>457</v>
      </c>
      <c r="BX101" s="288" t="s">
        <v>457</v>
      </c>
      <c r="BY101" s="288" t="s">
        <v>457</v>
      </c>
      <c r="BZ101" s="288" t="s">
        <v>457</v>
      </c>
      <c r="CA101" s="288" t="s">
        <v>457</v>
      </c>
      <c r="CB101" s="288" t="s">
        <v>457</v>
      </c>
      <c r="CC101" s="288" t="s">
        <v>457</v>
      </c>
      <c r="CD101" s="288" t="s">
        <v>457</v>
      </c>
      <c r="CE101" s="288" t="s">
        <v>457</v>
      </c>
      <c r="CF101" s="288" t="s">
        <v>457</v>
      </c>
      <c r="CG101" s="288" t="s">
        <v>457</v>
      </c>
      <c r="CH101" s="288" t="s">
        <v>457</v>
      </c>
      <c r="CI101" s="288" t="s">
        <v>457</v>
      </c>
      <c r="CJ101" s="288" t="s">
        <v>457</v>
      </c>
      <c r="CK101" s="288" t="s">
        <v>457</v>
      </c>
      <c r="CL101" s="288" t="s">
        <v>457</v>
      </c>
      <c r="CM101" s="288" t="s">
        <v>457</v>
      </c>
      <c r="CN101" s="288" t="s">
        <v>457</v>
      </c>
      <c r="CO101" s="326" t="s">
        <v>67</v>
      </c>
      <c r="CP101" s="288" t="s">
        <v>457</v>
      </c>
      <c r="CQ101" s="288" t="s">
        <v>457</v>
      </c>
      <c r="CR101" s="288" t="s">
        <v>457</v>
      </c>
      <c r="CS101" s="288" t="s">
        <v>457</v>
      </c>
      <c r="CT101" s="288" t="s">
        <v>457</v>
      </c>
      <c r="CU101" s="288" t="s">
        <v>457</v>
      </c>
      <c r="CV101" s="288">
        <v>3.2</v>
      </c>
      <c r="CW101" s="288" t="s">
        <v>457</v>
      </c>
      <c r="CX101" s="288" t="s">
        <v>457</v>
      </c>
      <c r="CY101" s="288" t="s">
        <v>457</v>
      </c>
      <c r="CZ101" s="326" t="s">
        <v>67</v>
      </c>
      <c r="DA101" s="288" t="s">
        <v>457</v>
      </c>
      <c r="DB101" s="288" t="s">
        <v>457</v>
      </c>
      <c r="DC101" s="288" t="s">
        <v>457</v>
      </c>
      <c r="DD101" s="326" t="s">
        <v>67</v>
      </c>
      <c r="DE101" s="288" t="s">
        <v>457</v>
      </c>
      <c r="DF101" s="288" t="s">
        <v>457</v>
      </c>
      <c r="DG101" s="288">
        <v>0.5</v>
      </c>
      <c r="DH101" s="288" t="s">
        <v>457</v>
      </c>
      <c r="DI101" s="288" t="s">
        <v>457</v>
      </c>
      <c r="DJ101" s="288" t="s">
        <v>457</v>
      </c>
      <c r="DK101" s="288" t="s">
        <v>457</v>
      </c>
      <c r="DL101" s="326" t="s">
        <v>67</v>
      </c>
      <c r="DM101" s="288" t="s">
        <v>457</v>
      </c>
      <c r="DN101" s="288" t="s">
        <v>457</v>
      </c>
      <c r="DO101" s="288" t="s">
        <v>457</v>
      </c>
      <c r="DP101" s="288" t="s">
        <v>457</v>
      </c>
      <c r="DQ101" s="288" t="s">
        <v>457</v>
      </c>
      <c r="DR101" s="288" t="s">
        <v>457</v>
      </c>
      <c r="DS101" s="288">
        <v>3</v>
      </c>
      <c r="DT101" s="288" t="s">
        <v>457</v>
      </c>
      <c r="DU101" s="288" t="s">
        <v>457</v>
      </c>
      <c r="DV101" s="288" t="s">
        <v>457</v>
      </c>
    </row>
    <row r="102" spans="1:126" x14ac:dyDescent="0.2">
      <c r="A102" s="8" t="s">
        <v>237</v>
      </c>
      <c r="C102" s="10" t="s">
        <v>224</v>
      </c>
      <c r="D102" s="10">
        <v>0.2</v>
      </c>
      <c r="E102" s="288" t="s">
        <v>457</v>
      </c>
      <c r="F102" s="288" t="s">
        <v>457</v>
      </c>
      <c r="G102" s="288" t="s">
        <v>457</v>
      </c>
      <c r="H102" s="288" t="s">
        <v>457</v>
      </c>
      <c r="I102" s="288" t="s">
        <v>457</v>
      </c>
      <c r="J102" s="288" t="s">
        <v>457</v>
      </c>
      <c r="K102" s="288" t="s">
        <v>457</v>
      </c>
      <c r="L102" s="288" t="s">
        <v>457</v>
      </c>
      <c r="M102" s="288" t="s">
        <v>457</v>
      </c>
      <c r="N102" s="288">
        <v>0.8</v>
      </c>
      <c r="O102" s="288" t="s">
        <v>457</v>
      </c>
      <c r="P102" s="288" t="s">
        <v>457</v>
      </c>
      <c r="Q102" s="288">
        <v>1.4</v>
      </c>
      <c r="R102" s="288">
        <v>35</v>
      </c>
      <c r="S102" s="288" t="s">
        <v>457</v>
      </c>
      <c r="T102" s="288">
        <v>1.6</v>
      </c>
      <c r="U102" s="288" t="s">
        <v>457</v>
      </c>
      <c r="V102" s="288" t="s">
        <v>457</v>
      </c>
      <c r="W102" s="288">
        <v>46</v>
      </c>
      <c r="X102" s="288" t="s">
        <v>457</v>
      </c>
      <c r="Y102" s="288" t="s">
        <v>457</v>
      </c>
      <c r="Z102" s="288" t="s">
        <v>457</v>
      </c>
      <c r="AA102" s="288" t="s">
        <v>457</v>
      </c>
      <c r="AB102" s="288" t="s">
        <v>457</v>
      </c>
      <c r="AC102" s="288" t="s">
        <v>457</v>
      </c>
      <c r="AD102" s="288" t="s">
        <v>457</v>
      </c>
      <c r="AE102" s="288" t="s">
        <v>457</v>
      </c>
      <c r="AF102" s="288" t="s">
        <v>457</v>
      </c>
      <c r="AG102" s="288" t="s">
        <v>457</v>
      </c>
      <c r="AH102" s="288" t="s">
        <v>457</v>
      </c>
      <c r="AI102" s="288" t="s">
        <v>457</v>
      </c>
      <c r="AJ102" s="288" t="s">
        <v>457</v>
      </c>
      <c r="AK102" s="288" t="s">
        <v>457</v>
      </c>
      <c r="AL102" s="288" t="s">
        <v>457</v>
      </c>
      <c r="AM102" s="288" t="s">
        <v>457</v>
      </c>
      <c r="AN102" s="288" t="s">
        <v>457</v>
      </c>
      <c r="AO102" s="288" t="s">
        <v>457</v>
      </c>
      <c r="AP102" s="288" t="s">
        <v>457</v>
      </c>
      <c r="AQ102" s="288" t="s">
        <v>457</v>
      </c>
      <c r="AR102" s="288" t="s">
        <v>457</v>
      </c>
      <c r="AS102" s="288" t="s">
        <v>457</v>
      </c>
      <c r="AT102" s="288"/>
      <c r="AU102" s="288" t="s">
        <v>457</v>
      </c>
      <c r="AV102" s="288" t="s">
        <v>457</v>
      </c>
      <c r="AW102" s="288" t="s">
        <v>457</v>
      </c>
      <c r="AX102" s="288" t="s">
        <v>457</v>
      </c>
      <c r="AY102" s="288" t="s">
        <v>457</v>
      </c>
      <c r="AZ102" s="288" t="s">
        <v>457</v>
      </c>
      <c r="BA102" s="288" t="s">
        <v>457</v>
      </c>
      <c r="BB102" s="288" t="s">
        <v>457</v>
      </c>
      <c r="BC102" s="326" t="s">
        <v>67</v>
      </c>
      <c r="BD102" s="288" t="s">
        <v>457</v>
      </c>
      <c r="BE102" s="288" t="s">
        <v>457</v>
      </c>
      <c r="BF102" s="288" t="s">
        <v>457</v>
      </c>
      <c r="BG102" s="288" t="s">
        <v>457</v>
      </c>
      <c r="BH102" s="288">
        <v>29</v>
      </c>
      <c r="BI102" s="288" t="s">
        <v>457</v>
      </c>
      <c r="BJ102" s="288" t="s">
        <v>457</v>
      </c>
      <c r="BK102" s="288" t="s">
        <v>457</v>
      </c>
      <c r="BL102" s="288" t="s">
        <v>457</v>
      </c>
      <c r="BM102" s="288" t="s">
        <v>457</v>
      </c>
      <c r="BN102" s="288" t="s">
        <v>457</v>
      </c>
      <c r="BO102" s="288" t="s">
        <v>457</v>
      </c>
      <c r="BP102" s="288" t="s">
        <v>457</v>
      </c>
      <c r="BQ102" s="288" t="s">
        <v>457</v>
      </c>
      <c r="BR102" s="288">
        <v>0.5</v>
      </c>
      <c r="BS102" s="288" t="s">
        <v>457</v>
      </c>
      <c r="BT102" s="288">
        <v>7</v>
      </c>
      <c r="BU102" s="288">
        <v>1.3</v>
      </c>
      <c r="BV102" s="288" t="s">
        <v>457</v>
      </c>
      <c r="BW102" s="288" t="s">
        <v>457</v>
      </c>
      <c r="BX102" s="288">
        <v>4.5</v>
      </c>
      <c r="BY102" s="288">
        <v>1.3</v>
      </c>
      <c r="BZ102" s="288" t="s">
        <v>457</v>
      </c>
      <c r="CA102" s="288" t="s">
        <v>457</v>
      </c>
      <c r="CB102" s="288">
        <v>2.1</v>
      </c>
      <c r="CC102" s="288" t="s">
        <v>457</v>
      </c>
      <c r="CD102" s="288" t="s">
        <v>457</v>
      </c>
      <c r="CE102" s="288">
        <v>1.3</v>
      </c>
      <c r="CF102" s="288" t="s">
        <v>457</v>
      </c>
      <c r="CG102" s="288" t="s">
        <v>457</v>
      </c>
      <c r="CH102" s="288" t="s">
        <v>457</v>
      </c>
      <c r="CI102" s="288" t="s">
        <v>457</v>
      </c>
      <c r="CJ102" s="288">
        <v>0.9</v>
      </c>
      <c r="CK102" s="288" t="s">
        <v>457</v>
      </c>
      <c r="CL102" s="288" t="s">
        <v>457</v>
      </c>
      <c r="CM102" s="288" t="s">
        <v>457</v>
      </c>
      <c r="CN102" s="288">
        <v>140</v>
      </c>
      <c r="CO102" s="326" t="s">
        <v>67</v>
      </c>
      <c r="CP102" s="288">
        <v>2.4</v>
      </c>
      <c r="CQ102" s="288">
        <v>210</v>
      </c>
      <c r="CR102" s="288" t="s">
        <v>457</v>
      </c>
      <c r="CS102" s="288" t="s">
        <v>457</v>
      </c>
      <c r="CT102" s="288">
        <v>610</v>
      </c>
      <c r="CU102" s="288">
        <v>190</v>
      </c>
      <c r="CV102" s="288">
        <v>2300</v>
      </c>
      <c r="CW102" s="288">
        <v>33</v>
      </c>
      <c r="CX102" s="288">
        <v>2.8</v>
      </c>
      <c r="CY102" s="288">
        <v>0.5</v>
      </c>
      <c r="CZ102" s="326" t="s">
        <v>67</v>
      </c>
      <c r="DA102" s="288" t="s">
        <v>457</v>
      </c>
      <c r="DB102" s="288">
        <v>1.2</v>
      </c>
      <c r="DC102" s="288" t="s">
        <v>457</v>
      </c>
      <c r="DD102" s="326" t="s">
        <v>67</v>
      </c>
      <c r="DE102" s="288">
        <v>0.4</v>
      </c>
      <c r="DF102" s="288" t="s">
        <v>457</v>
      </c>
      <c r="DG102" s="288" t="s">
        <v>457</v>
      </c>
      <c r="DH102" s="288">
        <v>23</v>
      </c>
      <c r="DI102" s="288" t="s">
        <v>457</v>
      </c>
      <c r="DJ102" s="288" t="s">
        <v>457</v>
      </c>
      <c r="DK102" s="288" t="s">
        <v>457</v>
      </c>
      <c r="DL102" s="326" t="s">
        <v>67</v>
      </c>
      <c r="DM102" s="288" t="s">
        <v>457</v>
      </c>
      <c r="DN102" s="288" t="s">
        <v>457</v>
      </c>
      <c r="DO102" s="288">
        <v>700</v>
      </c>
      <c r="DP102" s="288">
        <v>530</v>
      </c>
      <c r="DQ102" s="288">
        <v>1.4</v>
      </c>
      <c r="DR102" s="288" t="s">
        <v>457</v>
      </c>
      <c r="DS102" s="288">
        <v>1500</v>
      </c>
      <c r="DT102" s="288" t="s">
        <v>457</v>
      </c>
      <c r="DU102" s="288" t="s">
        <v>457</v>
      </c>
      <c r="DV102" s="288" t="s">
        <v>457</v>
      </c>
    </row>
    <row r="103" spans="1:126" x14ac:dyDescent="0.2">
      <c r="A103" s="8" t="s">
        <v>238</v>
      </c>
      <c r="C103" s="10" t="s">
        <v>224</v>
      </c>
      <c r="D103" s="10">
        <v>1</v>
      </c>
      <c r="E103" s="288" t="s">
        <v>439</v>
      </c>
      <c r="F103" s="288" t="s">
        <v>439</v>
      </c>
      <c r="G103" s="288" t="s">
        <v>439</v>
      </c>
      <c r="H103" s="288" t="s">
        <v>439</v>
      </c>
      <c r="I103" s="288" t="s">
        <v>439</v>
      </c>
      <c r="J103" s="288" t="s">
        <v>439</v>
      </c>
      <c r="K103" s="288" t="s">
        <v>439</v>
      </c>
      <c r="L103" s="288" t="s">
        <v>439</v>
      </c>
      <c r="M103" s="288" t="s">
        <v>439</v>
      </c>
      <c r="N103" s="288" t="s">
        <v>439</v>
      </c>
      <c r="O103" s="288" t="s">
        <v>439</v>
      </c>
      <c r="P103" s="288" t="s">
        <v>439</v>
      </c>
      <c r="Q103" s="288" t="s">
        <v>439</v>
      </c>
      <c r="R103" s="288" t="s">
        <v>439</v>
      </c>
      <c r="S103" s="288" t="s">
        <v>439</v>
      </c>
      <c r="T103" s="288" t="s">
        <v>439</v>
      </c>
      <c r="U103" s="288" t="s">
        <v>439</v>
      </c>
      <c r="V103" s="288" t="s">
        <v>439</v>
      </c>
      <c r="W103" s="288" t="s">
        <v>439</v>
      </c>
      <c r="X103" s="288" t="s">
        <v>439</v>
      </c>
      <c r="Y103" s="288" t="s">
        <v>439</v>
      </c>
      <c r="Z103" s="288" t="s">
        <v>439</v>
      </c>
      <c r="AA103" s="288" t="s">
        <v>439</v>
      </c>
      <c r="AB103" s="288" t="s">
        <v>439</v>
      </c>
      <c r="AC103" s="288" t="s">
        <v>439</v>
      </c>
      <c r="AD103" s="288" t="s">
        <v>439</v>
      </c>
      <c r="AE103" s="288" t="s">
        <v>439</v>
      </c>
      <c r="AF103" s="288" t="s">
        <v>439</v>
      </c>
      <c r="AG103" s="288" t="s">
        <v>439</v>
      </c>
      <c r="AH103" s="288" t="s">
        <v>439</v>
      </c>
      <c r="AI103" s="288" t="s">
        <v>439</v>
      </c>
      <c r="AJ103" s="288" t="s">
        <v>439</v>
      </c>
      <c r="AK103" s="288" t="s">
        <v>439</v>
      </c>
      <c r="AL103" s="288" t="s">
        <v>439</v>
      </c>
      <c r="AM103" s="288" t="s">
        <v>439</v>
      </c>
      <c r="AN103" s="288" t="s">
        <v>439</v>
      </c>
      <c r="AO103" s="288" t="s">
        <v>439</v>
      </c>
      <c r="AP103" s="288" t="s">
        <v>439</v>
      </c>
      <c r="AQ103" s="288" t="s">
        <v>439</v>
      </c>
      <c r="AR103" s="288" t="s">
        <v>439</v>
      </c>
      <c r="AS103" s="288" t="s">
        <v>439</v>
      </c>
      <c r="AT103" s="288"/>
      <c r="AU103" s="288" t="s">
        <v>439</v>
      </c>
      <c r="AV103" s="288" t="s">
        <v>439</v>
      </c>
      <c r="AW103" s="288" t="s">
        <v>439</v>
      </c>
      <c r="AX103" s="288" t="s">
        <v>439</v>
      </c>
      <c r="AY103" s="288" t="s">
        <v>439</v>
      </c>
      <c r="AZ103" s="288" t="s">
        <v>439</v>
      </c>
      <c r="BA103" s="288" t="s">
        <v>439</v>
      </c>
      <c r="BB103" s="288" t="s">
        <v>439</v>
      </c>
      <c r="BC103" s="326" t="s">
        <v>67</v>
      </c>
      <c r="BD103" s="288" t="s">
        <v>439</v>
      </c>
      <c r="BE103" s="288" t="s">
        <v>439</v>
      </c>
      <c r="BF103" s="288" t="s">
        <v>439</v>
      </c>
      <c r="BG103" s="288" t="s">
        <v>439</v>
      </c>
      <c r="BH103" s="288" t="s">
        <v>439</v>
      </c>
      <c r="BI103" s="288" t="s">
        <v>439</v>
      </c>
      <c r="BJ103" s="288" t="s">
        <v>439</v>
      </c>
      <c r="BK103" s="288" t="s">
        <v>439</v>
      </c>
      <c r="BL103" s="288" t="s">
        <v>439</v>
      </c>
      <c r="BM103" s="288" t="s">
        <v>439</v>
      </c>
      <c r="BN103" s="288" t="s">
        <v>439</v>
      </c>
      <c r="BO103" s="288" t="s">
        <v>439</v>
      </c>
      <c r="BP103" s="288" t="s">
        <v>439</v>
      </c>
      <c r="BQ103" s="288" t="s">
        <v>439</v>
      </c>
      <c r="BR103" s="288" t="s">
        <v>439</v>
      </c>
      <c r="BS103" s="288" t="s">
        <v>439</v>
      </c>
      <c r="BT103" s="288" t="s">
        <v>439</v>
      </c>
      <c r="BU103" s="288" t="s">
        <v>439</v>
      </c>
      <c r="BV103" s="288" t="s">
        <v>439</v>
      </c>
      <c r="BW103" s="288" t="s">
        <v>439</v>
      </c>
      <c r="BX103" s="288" t="s">
        <v>439</v>
      </c>
      <c r="BY103" s="288" t="s">
        <v>439</v>
      </c>
      <c r="BZ103" s="288" t="s">
        <v>439</v>
      </c>
      <c r="CA103" s="288" t="s">
        <v>439</v>
      </c>
      <c r="CB103" s="288" t="s">
        <v>439</v>
      </c>
      <c r="CC103" s="288" t="s">
        <v>439</v>
      </c>
      <c r="CD103" s="288" t="s">
        <v>439</v>
      </c>
      <c r="CE103" s="288" t="s">
        <v>439</v>
      </c>
      <c r="CF103" s="288" t="s">
        <v>439</v>
      </c>
      <c r="CG103" s="288" t="s">
        <v>439</v>
      </c>
      <c r="CH103" s="288" t="s">
        <v>439</v>
      </c>
      <c r="CI103" s="288" t="s">
        <v>439</v>
      </c>
      <c r="CJ103" s="288" t="s">
        <v>439</v>
      </c>
      <c r="CK103" s="288" t="s">
        <v>439</v>
      </c>
      <c r="CL103" s="288" t="s">
        <v>439</v>
      </c>
      <c r="CM103" s="288" t="s">
        <v>439</v>
      </c>
      <c r="CN103" s="288" t="s">
        <v>439</v>
      </c>
      <c r="CO103" s="326" t="s">
        <v>67</v>
      </c>
      <c r="CP103" s="288" t="s">
        <v>439</v>
      </c>
      <c r="CQ103" s="288" t="s">
        <v>439</v>
      </c>
      <c r="CR103" s="288" t="s">
        <v>439</v>
      </c>
      <c r="CS103" s="288" t="s">
        <v>439</v>
      </c>
      <c r="CT103" s="288" t="s">
        <v>439</v>
      </c>
      <c r="CU103" s="288" t="s">
        <v>439</v>
      </c>
      <c r="CV103" s="288" t="s">
        <v>439</v>
      </c>
      <c r="CW103" s="288" t="s">
        <v>439</v>
      </c>
      <c r="CX103" s="288" t="s">
        <v>439</v>
      </c>
      <c r="CY103" s="288" t="s">
        <v>439</v>
      </c>
      <c r="CZ103" s="326" t="s">
        <v>67</v>
      </c>
      <c r="DA103" s="288" t="s">
        <v>439</v>
      </c>
      <c r="DB103" s="288" t="s">
        <v>439</v>
      </c>
      <c r="DC103" s="288" t="s">
        <v>439</v>
      </c>
      <c r="DD103" s="326" t="s">
        <v>67</v>
      </c>
      <c r="DE103" s="288" t="s">
        <v>439</v>
      </c>
      <c r="DF103" s="288" t="s">
        <v>439</v>
      </c>
      <c r="DG103" s="288" t="s">
        <v>439</v>
      </c>
      <c r="DH103" s="288" t="s">
        <v>439</v>
      </c>
      <c r="DI103" s="288" t="s">
        <v>439</v>
      </c>
      <c r="DJ103" s="288" t="s">
        <v>439</v>
      </c>
      <c r="DK103" s="288" t="s">
        <v>439</v>
      </c>
      <c r="DL103" s="326" t="s">
        <v>67</v>
      </c>
      <c r="DM103" s="288" t="s">
        <v>439</v>
      </c>
      <c r="DN103" s="288" t="s">
        <v>439</v>
      </c>
      <c r="DO103" s="288" t="s">
        <v>439</v>
      </c>
      <c r="DP103" s="288" t="s">
        <v>439</v>
      </c>
      <c r="DQ103" s="288" t="s">
        <v>439</v>
      </c>
      <c r="DR103" s="288" t="s">
        <v>439</v>
      </c>
      <c r="DS103" s="288" t="s">
        <v>439</v>
      </c>
      <c r="DT103" s="288" t="s">
        <v>439</v>
      </c>
      <c r="DU103" s="288" t="s">
        <v>439</v>
      </c>
      <c r="DV103" s="288" t="s">
        <v>439</v>
      </c>
    </row>
    <row r="104" spans="1:126" x14ac:dyDescent="0.2">
      <c r="A104" s="8" t="s">
        <v>239</v>
      </c>
      <c r="C104" s="10" t="s">
        <v>224</v>
      </c>
      <c r="D104" s="10">
        <v>0.1</v>
      </c>
      <c r="E104" s="288">
        <v>18</v>
      </c>
      <c r="F104" s="288">
        <v>3.6</v>
      </c>
      <c r="G104" s="288">
        <v>0.8</v>
      </c>
      <c r="H104" s="288">
        <v>12</v>
      </c>
      <c r="I104" s="288">
        <v>26</v>
      </c>
      <c r="J104" s="288">
        <v>5.0999999999999996</v>
      </c>
      <c r="K104" s="288">
        <v>0.4</v>
      </c>
      <c r="L104" s="288">
        <v>3.3</v>
      </c>
      <c r="M104" s="288">
        <v>0.6</v>
      </c>
      <c r="N104" s="288">
        <v>0.5</v>
      </c>
      <c r="O104" s="288" t="s">
        <v>440</v>
      </c>
      <c r="P104" s="288" t="s">
        <v>440</v>
      </c>
      <c r="Q104" s="288">
        <v>0.6</v>
      </c>
      <c r="R104" s="288">
        <v>2.9</v>
      </c>
      <c r="S104" s="288" t="s">
        <v>440</v>
      </c>
      <c r="T104" s="288">
        <v>3.8</v>
      </c>
      <c r="U104" s="288" t="s">
        <v>440</v>
      </c>
      <c r="V104" s="288" t="s">
        <v>440</v>
      </c>
      <c r="W104" s="288">
        <v>3.6</v>
      </c>
      <c r="X104" s="288" t="s">
        <v>440</v>
      </c>
      <c r="Y104" s="288" t="s">
        <v>440</v>
      </c>
      <c r="Z104" s="288" t="s">
        <v>440</v>
      </c>
      <c r="AA104" s="288" t="s">
        <v>440</v>
      </c>
      <c r="AB104" s="288">
        <v>2.5</v>
      </c>
      <c r="AC104" s="288">
        <v>1.1000000000000001</v>
      </c>
      <c r="AD104" s="288" t="s">
        <v>440</v>
      </c>
      <c r="AE104" s="288" t="s">
        <v>440</v>
      </c>
      <c r="AF104" s="288">
        <v>1</v>
      </c>
      <c r="AG104" s="288" t="s">
        <v>440</v>
      </c>
      <c r="AH104" s="288">
        <v>0.2</v>
      </c>
      <c r="AI104" s="288">
        <v>3.2</v>
      </c>
      <c r="AJ104" s="288">
        <v>0.3</v>
      </c>
      <c r="AK104" s="288">
        <v>0.3</v>
      </c>
      <c r="AL104" s="288">
        <v>7.8</v>
      </c>
      <c r="AM104" s="288">
        <v>0.3</v>
      </c>
      <c r="AN104" s="288" t="s">
        <v>440</v>
      </c>
      <c r="AO104" s="288">
        <v>0.1</v>
      </c>
      <c r="AP104" s="288" t="s">
        <v>440</v>
      </c>
      <c r="AQ104" s="288" t="s">
        <v>440</v>
      </c>
      <c r="AR104" s="288">
        <v>0.1</v>
      </c>
      <c r="AS104" s="288">
        <v>0.1</v>
      </c>
      <c r="AT104" s="288"/>
      <c r="AU104" s="288" t="s">
        <v>440</v>
      </c>
      <c r="AV104" s="288">
        <v>0.4</v>
      </c>
      <c r="AW104" s="288">
        <v>2.4</v>
      </c>
      <c r="AX104" s="288">
        <v>1.9</v>
      </c>
      <c r="AY104" s="288">
        <v>2.8</v>
      </c>
      <c r="AZ104" s="288">
        <v>1.9</v>
      </c>
      <c r="BA104" s="288">
        <v>0.3</v>
      </c>
      <c r="BB104" s="288">
        <v>0.4</v>
      </c>
      <c r="BC104" s="326" t="s">
        <v>67</v>
      </c>
      <c r="BD104" s="288">
        <v>1.6</v>
      </c>
      <c r="BE104" s="288">
        <v>1.8</v>
      </c>
      <c r="BF104" s="288">
        <v>0.5</v>
      </c>
      <c r="BG104" s="288">
        <v>1.9</v>
      </c>
      <c r="BH104" s="288">
        <v>67</v>
      </c>
      <c r="BI104" s="288">
        <v>19</v>
      </c>
      <c r="BJ104" s="288">
        <v>41</v>
      </c>
      <c r="BK104" s="288">
        <v>11</v>
      </c>
      <c r="BL104" s="288">
        <v>23</v>
      </c>
      <c r="BM104" s="288">
        <v>2.1</v>
      </c>
      <c r="BN104" s="288">
        <v>7.9</v>
      </c>
      <c r="BO104" s="288">
        <v>3</v>
      </c>
      <c r="BP104" s="288">
        <v>41</v>
      </c>
      <c r="BQ104" s="288">
        <v>41</v>
      </c>
      <c r="BR104" s="288">
        <v>7.3</v>
      </c>
      <c r="BS104" s="288">
        <v>0.1</v>
      </c>
      <c r="BT104" s="288">
        <v>4.5999999999999996</v>
      </c>
      <c r="BU104" s="288">
        <v>160</v>
      </c>
      <c r="BV104" s="288">
        <v>41</v>
      </c>
      <c r="BW104" s="288">
        <v>22</v>
      </c>
      <c r="BX104" s="288">
        <v>14</v>
      </c>
      <c r="BY104" s="288">
        <v>6</v>
      </c>
      <c r="BZ104" s="288">
        <v>0.8</v>
      </c>
      <c r="CA104" s="288">
        <v>9.5</v>
      </c>
      <c r="CB104" s="288">
        <v>5.5</v>
      </c>
      <c r="CC104" s="288">
        <v>17</v>
      </c>
      <c r="CD104" s="288">
        <v>1.4</v>
      </c>
      <c r="CE104" s="288">
        <v>40</v>
      </c>
      <c r="CF104" s="288">
        <v>14</v>
      </c>
      <c r="CG104" s="288">
        <v>6</v>
      </c>
      <c r="CH104" s="288">
        <v>0.4</v>
      </c>
      <c r="CI104" s="288">
        <v>1.7</v>
      </c>
      <c r="CJ104" s="288">
        <v>3</v>
      </c>
      <c r="CK104" s="288">
        <v>0.7</v>
      </c>
      <c r="CL104" s="288">
        <v>12</v>
      </c>
      <c r="CM104" s="288">
        <v>1.2</v>
      </c>
      <c r="CN104" s="288">
        <v>2.2999999999999998</v>
      </c>
      <c r="CO104" s="326" t="s">
        <v>67</v>
      </c>
      <c r="CP104" s="288">
        <v>5.4</v>
      </c>
      <c r="CQ104" s="288">
        <v>67</v>
      </c>
      <c r="CR104" s="288">
        <v>5.6</v>
      </c>
      <c r="CS104" s="288">
        <v>410</v>
      </c>
      <c r="CT104" s="288">
        <v>400</v>
      </c>
      <c r="CU104" s="288">
        <v>1.5</v>
      </c>
      <c r="CV104" s="288">
        <v>530</v>
      </c>
      <c r="CW104" s="288">
        <v>20</v>
      </c>
      <c r="CX104" s="288">
        <v>14</v>
      </c>
      <c r="CY104" s="288">
        <v>6.9</v>
      </c>
      <c r="CZ104" s="326" t="s">
        <v>67</v>
      </c>
      <c r="DA104" s="288">
        <v>6.9</v>
      </c>
      <c r="DB104" s="288">
        <v>28</v>
      </c>
      <c r="DC104" s="288">
        <v>1.9</v>
      </c>
      <c r="DD104" s="326" t="s">
        <v>67</v>
      </c>
      <c r="DE104" s="288">
        <v>3.5</v>
      </c>
      <c r="DF104" s="288">
        <v>8.4</v>
      </c>
      <c r="DG104" s="288">
        <v>6.7</v>
      </c>
      <c r="DH104" s="288">
        <v>33</v>
      </c>
      <c r="DI104" s="288">
        <v>40</v>
      </c>
      <c r="DJ104" s="288">
        <v>0.8</v>
      </c>
      <c r="DK104" s="288">
        <v>120</v>
      </c>
      <c r="DL104" s="326" t="s">
        <v>67</v>
      </c>
      <c r="DM104" s="288">
        <v>1</v>
      </c>
      <c r="DN104" s="288">
        <v>8.9</v>
      </c>
      <c r="DO104" s="288">
        <v>5600</v>
      </c>
      <c r="DP104" s="288">
        <v>3400</v>
      </c>
      <c r="DQ104" s="288">
        <v>1200</v>
      </c>
      <c r="DR104" s="288">
        <v>15</v>
      </c>
      <c r="DS104" s="288">
        <v>480</v>
      </c>
      <c r="DT104" s="288">
        <v>34</v>
      </c>
      <c r="DU104" s="288" t="s">
        <v>440</v>
      </c>
      <c r="DV104" s="288" t="s">
        <v>440</v>
      </c>
    </row>
    <row r="105" spans="1:126" x14ac:dyDescent="0.2">
      <c r="A105" s="8" t="s">
        <v>240</v>
      </c>
      <c r="C105" s="10" t="s">
        <v>224</v>
      </c>
      <c r="D105" s="10">
        <v>0.1</v>
      </c>
      <c r="E105" s="288">
        <v>1.9</v>
      </c>
      <c r="F105" s="288">
        <v>0.5</v>
      </c>
      <c r="G105" s="288">
        <v>0.7</v>
      </c>
      <c r="H105" s="288">
        <v>2.6</v>
      </c>
      <c r="I105" s="288">
        <v>3.5</v>
      </c>
      <c r="J105" s="288">
        <v>0.8</v>
      </c>
      <c r="K105" s="288" t="s">
        <v>440</v>
      </c>
      <c r="L105" s="288">
        <v>0.3</v>
      </c>
      <c r="M105" s="288">
        <v>0.3</v>
      </c>
      <c r="N105" s="288">
        <v>0.8</v>
      </c>
      <c r="O105" s="288" t="s">
        <v>440</v>
      </c>
      <c r="P105" s="288" t="s">
        <v>440</v>
      </c>
      <c r="Q105" s="288">
        <v>1</v>
      </c>
      <c r="R105" s="288">
        <v>11</v>
      </c>
      <c r="S105" s="288" t="s">
        <v>440</v>
      </c>
      <c r="T105" s="288">
        <v>1.9</v>
      </c>
      <c r="U105" s="288" t="s">
        <v>440</v>
      </c>
      <c r="V105" s="288">
        <v>0.1</v>
      </c>
      <c r="W105" s="288">
        <v>26</v>
      </c>
      <c r="X105" s="288" t="s">
        <v>440</v>
      </c>
      <c r="Y105" s="288">
        <v>0.1</v>
      </c>
      <c r="Z105" s="288" t="s">
        <v>440</v>
      </c>
      <c r="AA105" s="288">
        <v>0.3</v>
      </c>
      <c r="AB105" s="288">
        <v>1.3</v>
      </c>
      <c r="AC105" s="288">
        <v>0.8</v>
      </c>
      <c r="AD105" s="288" t="s">
        <v>440</v>
      </c>
      <c r="AE105" s="288">
        <v>0.2</v>
      </c>
      <c r="AF105" s="288">
        <v>0.2</v>
      </c>
      <c r="AG105" s="288" t="s">
        <v>440</v>
      </c>
      <c r="AH105" s="288">
        <v>0.1</v>
      </c>
      <c r="AI105" s="288">
        <v>1.2</v>
      </c>
      <c r="AJ105" s="288" t="s">
        <v>440</v>
      </c>
      <c r="AK105" s="288" t="s">
        <v>440</v>
      </c>
      <c r="AL105" s="288">
        <v>2.2000000000000002</v>
      </c>
      <c r="AM105" s="288" t="s">
        <v>440</v>
      </c>
      <c r="AN105" s="288" t="s">
        <v>440</v>
      </c>
      <c r="AO105" s="288">
        <v>0.1</v>
      </c>
      <c r="AP105" s="288">
        <v>0.1</v>
      </c>
      <c r="AQ105" s="288">
        <v>0.2</v>
      </c>
      <c r="AR105" s="288">
        <v>0.2</v>
      </c>
      <c r="AS105" s="288">
        <v>0.2</v>
      </c>
      <c r="AT105" s="288"/>
      <c r="AU105" s="288">
        <v>0.4</v>
      </c>
      <c r="AV105" s="288">
        <v>0.6</v>
      </c>
      <c r="AW105" s="288">
        <v>0.6</v>
      </c>
      <c r="AX105" s="288">
        <v>0.8</v>
      </c>
      <c r="AY105" s="288">
        <v>0.9</v>
      </c>
      <c r="AZ105" s="288">
        <v>1.7</v>
      </c>
      <c r="BA105" s="288">
        <v>0.3</v>
      </c>
      <c r="BB105" s="288">
        <v>0.4</v>
      </c>
      <c r="BC105" s="326" t="s">
        <v>67</v>
      </c>
      <c r="BD105" s="288">
        <v>0.7</v>
      </c>
      <c r="BE105" s="288">
        <v>1.3</v>
      </c>
      <c r="BF105" s="288">
        <v>0.4</v>
      </c>
      <c r="BG105" s="288">
        <v>1.3</v>
      </c>
      <c r="BH105" s="288">
        <v>47</v>
      </c>
      <c r="BI105" s="288">
        <v>2.1</v>
      </c>
      <c r="BJ105" s="288">
        <v>5.9</v>
      </c>
      <c r="BK105" s="288">
        <v>2.8</v>
      </c>
      <c r="BL105" s="288">
        <v>8</v>
      </c>
      <c r="BM105" s="288">
        <v>1.2</v>
      </c>
      <c r="BN105" s="288">
        <v>3.8</v>
      </c>
      <c r="BO105" s="288">
        <v>1.7</v>
      </c>
      <c r="BP105" s="288">
        <v>9.6999999999999993</v>
      </c>
      <c r="BQ105" s="288">
        <v>14</v>
      </c>
      <c r="BR105" s="288">
        <v>5.2</v>
      </c>
      <c r="BS105" s="288">
        <v>14</v>
      </c>
      <c r="BT105" s="288">
        <v>390</v>
      </c>
      <c r="BU105" s="288">
        <v>57</v>
      </c>
      <c r="BV105" s="288">
        <v>20</v>
      </c>
      <c r="BW105" s="288">
        <v>6.2</v>
      </c>
      <c r="BX105" s="288">
        <v>280</v>
      </c>
      <c r="BY105" s="288">
        <v>10</v>
      </c>
      <c r="BZ105" s="288">
        <v>3.2</v>
      </c>
      <c r="CA105" s="288">
        <v>3.4</v>
      </c>
      <c r="CB105" s="288">
        <v>10</v>
      </c>
      <c r="CC105" s="288">
        <v>3.7</v>
      </c>
      <c r="CD105" s="288">
        <v>1.8</v>
      </c>
      <c r="CE105" s="288">
        <v>940</v>
      </c>
      <c r="CF105" s="288">
        <v>1.9</v>
      </c>
      <c r="CG105" s="288">
        <v>1.5</v>
      </c>
      <c r="CH105" s="288">
        <v>2</v>
      </c>
      <c r="CI105" s="288">
        <v>400</v>
      </c>
      <c r="CJ105" s="288">
        <v>14</v>
      </c>
      <c r="CK105" s="288">
        <v>1.7</v>
      </c>
      <c r="CL105" s="288">
        <v>2.9</v>
      </c>
      <c r="CM105" s="288">
        <v>3.8</v>
      </c>
      <c r="CN105" s="288">
        <v>13</v>
      </c>
      <c r="CO105" s="326" t="s">
        <v>67</v>
      </c>
      <c r="CP105" s="288">
        <v>180</v>
      </c>
      <c r="CQ105" s="288">
        <v>1300</v>
      </c>
      <c r="CR105" s="288">
        <v>49</v>
      </c>
      <c r="CS105" s="288">
        <v>4100</v>
      </c>
      <c r="CT105" s="288">
        <v>2700</v>
      </c>
      <c r="CU105" s="288">
        <v>76</v>
      </c>
      <c r="CV105" s="288">
        <v>3600</v>
      </c>
      <c r="CW105" s="288">
        <v>95</v>
      </c>
      <c r="CX105" s="288">
        <v>73</v>
      </c>
      <c r="CY105" s="288">
        <v>22</v>
      </c>
      <c r="CZ105" s="326" t="s">
        <v>67</v>
      </c>
      <c r="DA105" s="288">
        <v>3.2</v>
      </c>
      <c r="DB105" s="288">
        <v>17</v>
      </c>
      <c r="DC105" s="288">
        <v>3.5</v>
      </c>
      <c r="DD105" s="326" t="s">
        <v>67</v>
      </c>
      <c r="DE105" s="288">
        <v>19</v>
      </c>
      <c r="DF105" s="288">
        <v>8</v>
      </c>
      <c r="DG105" s="288">
        <v>16</v>
      </c>
      <c r="DH105" s="288">
        <v>6800</v>
      </c>
      <c r="DI105" s="288">
        <v>19</v>
      </c>
      <c r="DJ105" s="288">
        <v>3.3</v>
      </c>
      <c r="DK105" s="288">
        <v>61</v>
      </c>
      <c r="DL105" s="326" t="s">
        <v>67</v>
      </c>
      <c r="DM105" s="288">
        <v>3.3</v>
      </c>
      <c r="DN105" s="288">
        <v>2.2999999999999998</v>
      </c>
      <c r="DO105" s="288">
        <v>560</v>
      </c>
      <c r="DP105" s="288">
        <v>450</v>
      </c>
      <c r="DQ105" s="288">
        <v>610</v>
      </c>
      <c r="DR105" s="288">
        <v>6.1</v>
      </c>
      <c r="DS105" s="288">
        <v>4000</v>
      </c>
      <c r="DT105" s="288">
        <v>17</v>
      </c>
      <c r="DU105" s="288" t="s">
        <v>440</v>
      </c>
      <c r="DV105" s="288" t="s">
        <v>440</v>
      </c>
    </row>
    <row r="106" spans="1:126" x14ac:dyDescent="0.2">
      <c r="A106" s="8" t="s">
        <v>241</v>
      </c>
      <c r="C106" s="10" t="s">
        <v>224</v>
      </c>
      <c r="D106" s="10">
        <v>1</v>
      </c>
      <c r="E106" s="288">
        <v>2</v>
      </c>
      <c r="F106" s="288" t="s">
        <v>439</v>
      </c>
      <c r="G106" s="288">
        <v>3</v>
      </c>
      <c r="H106" s="288">
        <v>6</v>
      </c>
      <c r="I106" s="288">
        <v>2</v>
      </c>
      <c r="J106" s="288">
        <v>2</v>
      </c>
      <c r="K106" s="288" t="s">
        <v>439</v>
      </c>
      <c r="L106" s="288" t="s">
        <v>439</v>
      </c>
      <c r="M106" s="288" t="s">
        <v>439</v>
      </c>
      <c r="N106" s="288">
        <v>2</v>
      </c>
      <c r="O106" s="288" t="s">
        <v>439</v>
      </c>
      <c r="P106" s="288" t="s">
        <v>439</v>
      </c>
      <c r="Q106" s="288">
        <v>3</v>
      </c>
      <c r="R106" s="288">
        <v>46</v>
      </c>
      <c r="S106" s="288" t="s">
        <v>439</v>
      </c>
      <c r="T106" s="288">
        <v>4</v>
      </c>
      <c r="U106" s="288" t="s">
        <v>439</v>
      </c>
      <c r="V106" s="288" t="s">
        <v>439</v>
      </c>
      <c r="W106" s="288">
        <v>79</v>
      </c>
      <c r="X106" s="288" t="s">
        <v>439</v>
      </c>
      <c r="Y106" s="288" t="s">
        <v>439</v>
      </c>
      <c r="Z106" s="288" t="s">
        <v>439</v>
      </c>
      <c r="AA106" s="288" t="s">
        <v>439</v>
      </c>
      <c r="AB106" s="288">
        <v>2</v>
      </c>
      <c r="AC106" s="288" t="s">
        <v>439</v>
      </c>
      <c r="AD106" s="288" t="s">
        <v>439</v>
      </c>
      <c r="AE106" s="288" t="s">
        <v>439</v>
      </c>
      <c r="AF106" s="288" t="s">
        <v>439</v>
      </c>
      <c r="AG106" s="288" t="s">
        <v>439</v>
      </c>
      <c r="AH106" s="288" t="s">
        <v>439</v>
      </c>
      <c r="AI106" s="288">
        <v>1</v>
      </c>
      <c r="AJ106" s="288" t="s">
        <v>439</v>
      </c>
      <c r="AK106" s="288" t="s">
        <v>439</v>
      </c>
      <c r="AL106" s="288">
        <v>2</v>
      </c>
      <c r="AM106" s="288" t="s">
        <v>439</v>
      </c>
      <c r="AN106" s="288" t="s">
        <v>439</v>
      </c>
      <c r="AO106" s="288" t="s">
        <v>439</v>
      </c>
      <c r="AP106" s="288" t="s">
        <v>439</v>
      </c>
      <c r="AQ106" s="288" t="s">
        <v>439</v>
      </c>
      <c r="AR106" s="288" t="s">
        <v>439</v>
      </c>
      <c r="AS106" s="288" t="s">
        <v>439</v>
      </c>
      <c r="AT106" s="288"/>
      <c r="AU106" s="288" t="s">
        <v>439</v>
      </c>
      <c r="AV106" s="288">
        <v>1</v>
      </c>
      <c r="AW106" s="288" t="s">
        <v>439</v>
      </c>
      <c r="AX106" s="288" t="s">
        <v>439</v>
      </c>
      <c r="AY106" s="288" t="s">
        <v>439</v>
      </c>
      <c r="AZ106" s="288" t="s">
        <v>439</v>
      </c>
      <c r="BA106" s="288" t="s">
        <v>439</v>
      </c>
      <c r="BB106" s="288" t="s">
        <v>439</v>
      </c>
      <c r="BC106" s="326" t="s">
        <v>67</v>
      </c>
      <c r="BD106" s="288">
        <v>2</v>
      </c>
      <c r="BE106" s="288">
        <v>2</v>
      </c>
      <c r="BF106" s="288" t="s">
        <v>439</v>
      </c>
      <c r="BG106" s="288">
        <v>2</v>
      </c>
      <c r="BH106" s="288">
        <v>13</v>
      </c>
      <c r="BI106" s="288" t="s">
        <v>439</v>
      </c>
      <c r="BJ106" s="288">
        <v>5</v>
      </c>
      <c r="BK106" s="288">
        <v>8</v>
      </c>
      <c r="BL106" s="288">
        <v>17</v>
      </c>
      <c r="BM106" s="288">
        <v>2</v>
      </c>
      <c r="BN106" s="288">
        <v>7</v>
      </c>
      <c r="BO106" s="288">
        <v>2</v>
      </c>
      <c r="BP106" s="288">
        <v>13</v>
      </c>
      <c r="BQ106" s="288">
        <v>15</v>
      </c>
      <c r="BR106" s="288">
        <v>3</v>
      </c>
      <c r="BS106" s="288">
        <v>2900</v>
      </c>
      <c r="BT106" s="288">
        <v>57000</v>
      </c>
      <c r="BU106" s="288">
        <v>9</v>
      </c>
      <c r="BV106" s="288">
        <v>4</v>
      </c>
      <c r="BW106" s="288">
        <v>2</v>
      </c>
      <c r="BX106" s="288">
        <v>1500</v>
      </c>
      <c r="BY106" s="288">
        <v>5</v>
      </c>
      <c r="BZ106" s="288">
        <v>17</v>
      </c>
      <c r="CA106" s="288" t="s">
        <v>439</v>
      </c>
      <c r="CB106" s="288">
        <v>7</v>
      </c>
      <c r="CC106" s="288" t="s">
        <v>439</v>
      </c>
      <c r="CD106" s="288">
        <v>14</v>
      </c>
      <c r="CE106" s="288">
        <v>11000</v>
      </c>
      <c r="CF106" s="288">
        <v>2</v>
      </c>
      <c r="CG106" s="288">
        <v>3</v>
      </c>
      <c r="CH106" s="288">
        <v>2</v>
      </c>
      <c r="CI106" s="288">
        <v>17000</v>
      </c>
      <c r="CJ106" s="288">
        <v>8</v>
      </c>
      <c r="CK106" s="288" t="s">
        <v>439</v>
      </c>
      <c r="CL106" s="288">
        <v>4</v>
      </c>
      <c r="CM106" s="288">
        <v>8</v>
      </c>
      <c r="CN106" s="288">
        <v>180</v>
      </c>
      <c r="CO106" s="326" t="s">
        <v>67</v>
      </c>
      <c r="CP106" s="288">
        <v>4900</v>
      </c>
      <c r="CQ106" s="288">
        <v>15000</v>
      </c>
      <c r="CR106" s="288">
        <v>20000</v>
      </c>
      <c r="CS106" s="288">
        <v>42000</v>
      </c>
      <c r="CT106" s="288">
        <v>26000</v>
      </c>
      <c r="CU106" s="288">
        <v>2200</v>
      </c>
      <c r="CV106" s="288">
        <v>29000</v>
      </c>
      <c r="CW106" s="288">
        <v>520</v>
      </c>
      <c r="CX106" s="288">
        <v>100</v>
      </c>
      <c r="CY106" s="288">
        <v>43</v>
      </c>
      <c r="CZ106" s="326" t="s">
        <v>67</v>
      </c>
      <c r="DA106" s="288">
        <v>11</v>
      </c>
      <c r="DB106" s="288">
        <v>49</v>
      </c>
      <c r="DC106" s="288">
        <v>22</v>
      </c>
      <c r="DD106" s="326" t="s">
        <v>67</v>
      </c>
      <c r="DE106" s="288">
        <v>230</v>
      </c>
      <c r="DF106" s="288">
        <v>16</v>
      </c>
      <c r="DG106" s="288">
        <v>73</v>
      </c>
      <c r="DH106" s="288">
        <v>6200</v>
      </c>
      <c r="DI106" s="288">
        <v>10</v>
      </c>
      <c r="DJ106" s="288">
        <v>1</v>
      </c>
      <c r="DK106" s="288">
        <v>34</v>
      </c>
      <c r="DL106" s="326" t="s">
        <v>67</v>
      </c>
      <c r="DM106" s="288">
        <v>2</v>
      </c>
      <c r="DN106" s="288">
        <v>3</v>
      </c>
      <c r="DO106" s="288">
        <v>5300</v>
      </c>
      <c r="DP106" s="288">
        <v>3400</v>
      </c>
      <c r="DQ106" s="288">
        <v>2800</v>
      </c>
      <c r="DR106" s="288">
        <v>170</v>
      </c>
      <c r="DS106" s="288">
        <v>26000</v>
      </c>
      <c r="DT106" s="288">
        <v>5</v>
      </c>
      <c r="DU106" s="288" t="s">
        <v>439</v>
      </c>
      <c r="DV106" s="288" t="s">
        <v>439</v>
      </c>
    </row>
    <row r="107" spans="1:126" x14ac:dyDescent="0.2">
      <c r="A107" s="8" t="s">
        <v>403</v>
      </c>
      <c r="C107" s="10" t="s">
        <v>224</v>
      </c>
      <c r="D107" s="10">
        <v>1</v>
      </c>
      <c r="E107" s="288">
        <v>2</v>
      </c>
      <c r="F107" s="288">
        <v>1</v>
      </c>
      <c r="G107" s="288">
        <v>3</v>
      </c>
      <c r="H107" s="288">
        <v>5</v>
      </c>
      <c r="I107" s="288">
        <v>2</v>
      </c>
      <c r="J107" s="288">
        <v>2</v>
      </c>
      <c r="K107" s="288" t="s">
        <v>439</v>
      </c>
      <c r="L107" s="288" t="s">
        <v>439</v>
      </c>
      <c r="M107" s="288" t="s">
        <v>439</v>
      </c>
      <c r="N107" s="288">
        <v>3</v>
      </c>
      <c r="O107" s="288" t="s">
        <v>439</v>
      </c>
      <c r="P107" s="288" t="s">
        <v>439</v>
      </c>
      <c r="Q107" s="288">
        <v>4</v>
      </c>
      <c r="R107" s="288">
        <v>80</v>
      </c>
      <c r="S107" s="288" t="s">
        <v>439</v>
      </c>
      <c r="T107" s="288">
        <v>7</v>
      </c>
      <c r="U107" s="288" t="s">
        <v>439</v>
      </c>
      <c r="V107" s="288" t="s">
        <v>439</v>
      </c>
      <c r="W107" s="288">
        <v>170</v>
      </c>
      <c r="X107" s="288" t="s">
        <v>439</v>
      </c>
      <c r="Y107" s="288" t="s">
        <v>439</v>
      </c>
      <c r="Z107" s="288" t="s">
        <v>439</v>
      </c>
      <c r="AA107" s="288" t="s">
        <v>439</v>
      </c>
      <c r="AB107" s="288">
        <v>2</v>
      </c>
      <c r="AC107" s="288" t="s">
        <v>439</v>
      </c>
      <c r="AD107" s="288" t="s">
        <v>439</v>
      </c>
      <c r="AE107" s="288" t="s">
        <v>439</v>
      </c>
      <c r="AF107" s="288" t="s">
        <v>439</v>
      </c>
      <c r="AG107" s="288" t="s">
        <v>439</v>
      </c>
      <c r="AH107" s="288" t="s">
        <v>439</v>
      </c>
      <c r="AI107" s="288" t="s">
        <v>439</v>
      </c>
      <c r="AJ107" s="288" t="s">
        <v>439</v>
      </c>
      <c r="AK107" s="288" t="s">
        <v>439</v>
      </c>
      <c r="AL107" s="288" t="s">
        <v>439</v>
      </c>
      <c r="AM107" s="288" t="s">
        <v>439</v>
      </c>
      <c r="AN107" s="288" t="s">
        <v>439</v>
      </c>
      <c r="AO107" s="288" t="s">
        <v>439</v>
      </c>
      <c r="AP107" s="288" t="s">
        <v>439</v>
      </c>
      <c r="AQ107" s="288" t="s">
        <v>439</v>
      </c>
      <c r="AR107" s="288" t="s">
        <v>439</v>
      </c>
      <c r="AS107" s="288" t="s">
        <v>439</v>
      </c>
      <c r="AT107" s="288"/>
      <c r="AU107" s="288">
        <v>1</v>
      </c>
      <c r="AV107" s="288">
        <v>1</v>
      </c>
      <c r="AW107" s="288" t="s">
        <v>439</v>
      </c>
      <c r="AX107" s="288" t="s">
        <v>439</v>
      </c>
      <c r="AY107" s="288" t="s">
        <v>439</v>
      </c>
      <c r="AZ107" s="288" t="s">
        <v>439</v>
      </c>
      <c r="BA107" s="288" t="s">
        <v>439</v>
      </c>
      <c r="BB107" s="288" t="s">
        <v>439</v>
      </c>
      <c r="BC107" s="326" t="s">
        <v>67</v>
      </c>
      <c r="BD107" s="288">
        <v>1</v>
      </c>
      <c r="BE107" s="288">
        <v>1</v>
      </c>
      <c r="BF107" s="288" t="s">
        <v>439</v>
      </c>
      <c r="BG107" s="288">
        <v>2</v>
      </c>
      <c r="BH107" s="288">
        <v>27</v>
      </c>
      <c r="BI107" s="288">
        <v>1</v>
      </c>
      <c r="BJ107" s="288">
        <v>6</v>
      </c>
      <c r="BK107" s="288">
        <v>2</v>
      </c>
      <c r="BL107" s="288">
        <v>2</v>
      </c>
      <c r="BM107" s="288">
        <v>2</v>
      </c>
      <c r="BN107" s="288">
        <v>3</v>
      </c>
      <c r="BO107" s="288">
        <v>1</v>
      </c>
      <c r="BP107" s="288" t="s">
        <v>439</v>
      </c>
      <c r="BQ107" s="288">
        <v>1</v>
      </c>
      <c r="BR107" s="288">
        <v>4</v>
      </c>
      <c r="BS107" s="288">
        <v>2800</v>
      </c>
      <c r="BT107" s="288">
        <v>29000</v>
      </c>
      <c r="BU107" s="288">
        <v>4</v>
      </c>
      <c r="BV107" s="288" t="s">
        <v>439</v>
      </c>
      <c r="BW107" s="288" t="s">
        <v>439</v>
      </c>
      <c r="BX107" s="288">
        <v>3600</v>
      </c>
      <c r="BY107" s="288">
        <v>6</v>
      </c>
      <c r="BZ107" s="288">
        <v>15</v>
      </c>
      <c r="CA107" s="288" t="s">
        <v>439</v>
      </c>
      <c r="CB107" s="288">
        <v>8</v>
      </c>
      <c r="CC107" s="288" t="s">
        <v>439</v>
      </c>
      <c r="CD107" s="288">
        <v>57</v>
      </c>
      <c r="CE107" s="288">
        <v>6100</v>
      </c>
      <c r="CF107" s="288" t="s">
        <v>439</v>
      </c>
      <c r="CG107" s="288" t="s">
        <v>439</v>
      </c>
      <c r="CH107" s="288">
        <v>7</v>
      </c>
      <c r="CI107" s="288">
        <v>10000</v>
      </c>
      <c r="CJ107" s="288">
        <v>4</v>
      </c>
      <c r="CK107" s="288" t="s">
        <v>439</v>
      </c>
      <c r="CL107" s="288" t="s">
        <v>439</v>
      </c>
      <c r="CM107" s="288" t="s">
        <v>439</v>
      </c>
      <c r="CN107" s="288">
        <v>38</v>
      </c>
      <c r="CO107" s="326" t="s">
        <v>67</v>
      </c>
      <c r="CP107" s="288">
        <v>2800</v>
      </c>
      <c r="CQ107" s="288">
        <v>9800</v>
      </c>
      <c r="CR107" s="288">
        <v>8700</v>
      </c>
      <c r="CS107" s="288">
        <v>24000</v>
      </c>
      <c r="CT107" s="288">
        <v>18000</v>
      </c>
      <c r="CU107" s="288">
        <v>990</v>
      </c>
      <c r="CV107" s="288">
        <v>13000</v>
      </c>
      <c r="CW107" s="288">
        <v>540</v>
      </c>
      <c r="CX107" s="288">
        <v>160</v>
      </c>
      <c r="CY107" s="288">
        <v>71</v>
      </c>
      <c r="CZ107" s="326" t="s">
        <v>67</v>
      </c>
      <c r="DA107" s="288" t="s">
        <v>439</v>
      </c>
      <c r="DB107" s="288">
        <v>5</v>
      </c>
      <c r="DC107" s="288">
        <v>3</v>
      </c>
      <c r="DD107" s="326" t="s">
        <v>67</v>
      </c>
      <c r="DE107" s="288">
        <v>71</v>
      </c>
      <c r="DF107" s="288">
        <v>66</v>
      </c>
      <c r="DG107" s="288">
        <v>55</v>
      </c>
      <c r="DH107" s="288">
        <v>56</v>
      </c>
      <c r="DI107" s="288">
        <v>2</v>
      </c>
      <c r="DJ107" s="288">
        <v>2</v>
      </c>
      <c r="DK107" s="288">
        <v>3</v>
      </c>
      <c r="DL107" s="326" t="s">
        <v>67</v>
      </c>
      <c r="DM107" s="288">
        <v>1</v>
      </c>
      <c r="DN107" s="288">
        <v>3</v>
      </c>
      <c r="DO107" s="288">
        <v>2100</v>
      </c>
      <c r="DP107" s="288">
        <v>1400</v>
      </c>
      <c r="DQ107" s="288">
        <v>14</v>
      </c>
      <c r="DR107" s="288">
        <v>11</v>
      </c>
      <c r="DS107" s="288">
        <v>16000</v>
      </c>
      <c r="DT107" s="288" t="s">
        <v>439</v>
      </c>
      <c r="DU107" s="288" t="s">
        <v>439</v>
      </c>
      <c r="DV107" s="288" t="s">
        <v>439</v>
      </c>
    </row>
    <row r="108" spans="1:126" x14ac:dyDescent="0.2">
      <c r="A108" s="8" t="s">
        <v>242</v>
      </c>
      <c r="C108" s="10" t="s">
        <v>224</v>
      </c>
      <c r="D108" s="10">
        <v>1</v>
      </c>
      <c r="E108" s="288" t="s">
        <v>439</v>
      </c>
      <c r="F108" s="288" t="s">
        <v>439</v>
      </c>
      <c r="G108" s="288" t="s">
        <v>439</v>
      </c>
      <c r="H108" s="288" t="s">
        <v>439</v>
      </c>
      <c r="I108" s="288" t="s">
        <v>439</v>
      </c>
      <c r="J108" s="288" t="s">
        <v>439</v>
      </c>
      <c r="K108" s="288" t="s">
        <v>439</v>
      </c>
      <c r="L108" s="288" t="s">
        <v>439</v>
      </c>
      <c r="M108" s="288" t="s">
        <v>439</v>
      </c>
      <c r="N108" s="288" t="s">
        <v>439</v>
      </c>
      <c r="O108" s="288" t="s">
        <v>439</v>
      </c>
      <c r="P108" s="288" t="s">
        <v>439</v>
      </c>
      <c r="Q108" s="288" t="s">
        <v>439</v>
      </c>
      <c r="R108" s="288">
        <v>1</v>
      </c>
      <c r="S108" s="288" t="s">
        <v>439</v>
      </c>
      <c r="T108" s="288" t="s">
        <v>439</v>
      </c>
      <c r="U108" s="288" t="s">
        <v>439</v>
      </c>
      <c r="V108" s="288" t="s">
        <v>439</v>
      </c>
      <c r="W108" s="288">
        <v>1</v>
      </c>
      <c r="X108" s="288" t="s">
        <v>439</v>
      </c>
      <c r="Y108" s="288" t="s">
        <v>439</v>
      </c>
      <c r="Z108" s="288" t="s">
        <v>439</v>
      </c>
      <c r="AA108" s="288" t="s">
        <v>439</v>
      </c>
      <c r="AB108" s="288" t="s">
        <v>439</v>
      </c>
      <c r="AC108" s="288" t="s">
        <v>439</v>
      </c>
      <c r="AD108" s="288" t="s">
        <v>439</v>
      </c>
      <c r="AE108" s="288" t="s">
        <v>439</v>
      </c>
      <c r="AF108" s="288" t="s">
        <v>439</v>
      </c>
      <c r="AG108" s="288" t="s">
        <v>439</v>
      </c>
      <c r="AH108" s="288" t="s">
        <v>439</v>
      </c>
      <c r="AI108" s="288" t="s">
        <v>439</v>
      </c>
      <c r="AJ108" s="288" t="s">
        <v>439</v>
      </c>
      <c r="AK108" s="288" t="s">
        <v>439</v>
      </c>
      <c r="AL108" s="288" t="s">
        <v>439</v>
      </c>
      <c r="AM108" s="288" t="s">
        <v>439</v>
      </c>
      <c r="AN108" s="288" t="s">
        <v>439</v>
      </c>
      <c r="AO108" s="288" t="s">
        <v>439</v>
      </c>
      <c r="AP108" s="288" t="s">
        <v>439</v>
      </c>
      <c r="AQ108" s="288" t="s">
        <v>439</v>
      </c>
      <c r="AR108" s="288" t="s">
        <v>439</v>
      </c>
      <c r="AS108" s="288" t="s">
        <v>439</v>
      </c>
      <c r="AT108" s="288"/>
      <c r="AU108" s="288" t="s">
        <v>439</v>
      </c>
      <c r="AV108" s="288" t="s">
        <v>439</v>
      </c>
      <c r="AW108" s="288" t="s">
        <v>439</v>
      </c>
      <c r="AX108" s="288" t="s">
        <v>439</v>
      </c>
      <c r="AY108" s="288" t="s">
        <v>439</v>
      </c>
      <c r="AZ108" s="288" t="s">
        <v>439</v>
      </c>
      <c r="BA108" s="288" t="s">
        <v>439</v>
      </c>
      <c r="BB108" s="288" t="s">
        <v>439</v>
      </c>
      <c r="BC108" s="326" t="s">
        <v>67</v>
      </c>
      <c r="BD108" s="288" t="s">
        <v>439</v>
      </c>
      <c r="BE108" s="288" t="s">
        <v>439</v>
      </c>
      <c r="BF108" s="288" t="s">
        <v>439</v>
      </c>
      <c r="BG108" s="288" t="s">
        <v>439</v>
      </c>
      <c r="BH108" s="288">
        <v>21</v>
      </c>
      <c r="BI108" s="288" t="s">
        <v>439</v>
      </c>
      <c r="BJ108" s="288">
        <v>1</v>
      </c>
      <c r="BK108" s="288" t="s">
        <v>439</v>
      </c>
      <c r="BL108" s="288" t="s">
        <v>439</v>
      </c>
      <c r="BM108" s="288" t="s">
        <v>439</v>
      </c>
      <c r="BN108" s="288" t="s">
        <v>439</v>
      </c>
      <c r="BO108" s="288" t="s">
        <v>439</v>
      </c>
      <c r="BP108" s="288" t="s">
        <v>439</v>
      </c>
      <c r="BQ108" s="288" t="s">
        <v>439</v>
      </c>
      <c r="BR108" s="288" t="s">
        <v>439</v>
      </c>
      <c r="BS108" s="288">
        <v>220</v>
      </c>
      <c r="BT108" s="288">
        <v>3600</v>
      </c>
      <c r="BU108" s="288">
        <v>43</v>
      </c>
      <c r="BV108" s="288" t="s">
        <v>439</v>
      </c>
      <c r="BW108" s="288" t="s">
        <v>439</v>
      </c>
      <c r="BX108" s="288">
        <v>170</v>
      </c>
      <c r="BY108" s="288" t="s">
        <v>439</v>
      </c>
      <c r="BZ108" s="288">
        <v>2</v>
      </c>
      <c r="CA108" s="288" t="s">
        <v>439</v>
      </c>
      <c r="CB108" s="288" t="s">
        <v>439</v>
      </c>
      <c r="CC108" s="288" t="s">
        <v>439</v>
      </c>
      <c r="CD108" s="288" t="s">
        <v>439</v>
      </c>
      <c r="CE108" s="288">
        <v>780</v>
      </c>
      <c r="CF108" s="288" t="s">
        <v>439</v>
      </c>
      <c r="CG108" s="288" t="s">
        <v>439</v>
      </c>
      <c r="CH108" s="288" t="s">
        <v>439</v>
      </c>
      <c r="CI108" s="288">
        <v>1800</v>
      </c>
      <c r="CJ108" s="288" t="s">
        <v>439</v>
      </c>
      <c r="CK108" s="288" t="s">
        <v>439</v>
      </c>
      <c r="CL108" s="288" t="s">
        <v>439</v>
      </c>
      <c r="CM108" s="288" t="s">
        <v>439</v>
      </c>
      <c r="CN108" s="288">
        <v>13</v>
      </c>
      <c r="CO108" s="326" t="s">
        <v>67</v>
      </c>
      <c r="CP108" s="288">
        <v>470</v>
      </c>
      <c r="CQ108" s="288">
        <v>1700</v>
      </c>
      <c r="CR108" s="288">
        <v>1400</v>
      </c>
      <c r="CS108" s="288">
        <v>3000</v>
      </c>
      <c r="CT108" s="288">
        <v>2300</v>
      </c>
      <c r="CU108" s="288">
        <v>170</v>
      </c>
      <c r="CV108" s="288">
        <v>2000</v>
      </c>
      <c r="CW108" s="288">
        <v>31</v>
      </c>
      <c r="CX108" s="288">
        <v>240</v>
      </c>
      <c r="CY108" s="288">
        <v>24</v>
      </c>
      <c r="CZ108" s="326" t="s">
        <v>67</v>
      </c>
      <c r="DA108" s="288" t="s">
        <v>439</v>
      </c>
      <c r="DB108" s="288" t="s">
        <v>439</v>
      </c>
      <c r="DC108" s="288" t="s">
        <v>439</v>
      </c>
      <c r="DD108" s="326" t="s">
        <v>67</v>
      </c>
      <c r="DE108" s="288">
        <v>10</v>
      </c>
      <c r="DF108" s="288">
        <v>13</v>
      </c>
      <c r="DG108" s="288">
        <v>1</v>
      </c>
      <c r="DH108" s="288">
        <v>26</v>
      </c>
      <c r="DI108" s="288" t="s">
        <v>439</v>
      </c>
      <c r="DJ108" s="288" t="s">
        <v>439</v>
      </c>
      <c r="DK108" s="288">
        <v>3</v>
      </c>
      <c r="DL108" s="326" t="s">
        <v>67</v>
      </c>
      <c r="DM108" s="288" t="s">
        <v>439</v>
      </c>
      <c r="DN108" s="288" t="s">
        <v>439</v>
      </c>
      <c r="DO108" s="288">
        <v>42</v>
      </c>
      <c r="DP108" s="288">
        <v>42</v>
      </c>
      <c r="DQ108" s="288">
        <v>15</v>
      </c>
      <c r="DR108" s="288">
        <v>4</v>
      </c>
      <c r="DS108" s="288">
        <v>3300</v>
      </c>
      <c r="DT108" s="288" t="s">
        <v>439</v>
      </c>
      <c r="DU108" s="288" t="s">
        <v>439</v>
      </c>
      <c r="DV108" s="288" t="s">
        <v>439</v>
      </c>
    </row>
    <row r="109" spans="1:126" x14ac:dyDescent="0.2">
      <c r="A109" s="8" t="s">
        <v>243</v>
      </c>
      <c r="C109" s="10" t="s">
        <v>224</v>
      </c>
      <c r="D109" s="59">
        <v>0.2</v>
      </c>
      <c r="E109" s="288" t="s">
        <v>457</v>
      </c>
      <c r="F109" s="288" t="s">
        <v>457</v>
      </c>
      <c r="G109" s="288" t="s">
        <v>457</v>
      </c>
      <c r="H109" s="288">
        <v>1</v>
      </c>
      <c r="I109" s="288" t="s">
        <v>457</v>
      </c>
      <c r="J109" s="288" t="s">
        <v>457</v>
      </c>
      <c r="K109" s="288" t="s">
        <v>457</v>
      </c>
      <c r="L109" s="288" t="s">
        <v>457</v>
      </c>
      <c r="M109" s="288" t="s">
        <v>457</v>
      </c>
      <c r="N109" s="288" t="s">
        <v>457</v>
      </c>
      <c r="O109" s="288" t="s">
        <v>457</v>
      </c>
      <c r="P109" s="288" t="s">
        <v>457</v>
      </c>
      <c r="Q109" s="288" t="s">
        <v>457</v>
      </c>
      <c r="R109" s="288" t="s">
        <v>457</v>
      </c>
      <c r="S109" s="288" t="s">
        <v>457</v>
      </c>
      <c r="T109" s="288" t="s">
        <v>457</v>
      </c>
      <c r="U109" s="288" t="s">
        <v>457</v>
      </c>
      <c r="V109" s="288" t="s">
        <v>457</v>
      </c>
      <c r="W109" s="288">
        <v>3</v>
      </c>
      <c r="X109" s="288" t="s">
        <v>457</v>
      </c>
      <c r="Y109" s="288" t="s">
        <v>457</v>
      </c>
      <c r="Z109" s="288" t="s">
        <v>457</v>
      </c>
      <c r="AA109" s="288" t="s">
        <v>457</v>
      </c>
      <c r="AB109" s="288" t="s">
        <v>457</v>
      </c>
      <c r="AC109" s="288" t="s">
        <v>457</v>
      </c>
      <c r="AD109" s="288" t="s">
        <v>457</v>
      </c>
      <c r="AE109" s="288" t="s">
        <v>457</v>
      </c>
      <c r="AF109" s="288" t="s">
        <v>457</v>
      </c>
      <c r="AG109" s="288" t="s">
        <v>457</v>
      </c>
      <c r="AH109" s="288" t="s">
        <v>457</v>
      </c>
      <c r="AI109" s="288" t="s">
        <v>457</v>
      </c>
      <c r="AJ109" s="288" t="s">
        <v>457</v>
      </c>
      <c r="AK109" s="288" t="s">
        <v>457</v>
      </c>
      <c r="AL109" s="288" t="s">
        <v>457</v>
      </c>
      <c r="AM109" s="288" t="s">
        <v>457</v>
      </c>
      <c r="AN109" s="288" t="s">
        <v>457</v>
      </c>
      <c r="AO109" s="288" t="s">
        <v>457</v>
      </c>
      <c r="AP109" s="288" t="s">
        <v>457</v>
      </c>
      <c r="AQ109" s="288" t="s">
        <v>457</v>
      </c>
      <c r="AR109" s="288" t="s">
        <v>457</v>
      </c>
      <c r="AS109" s="288" t="s">
        <v>457</v>
      </c>
      <c r="AT109" s="288"/>
      <c r="AU109" s="288" t="s">
        <v>457</v>
      </c>
      <c r="AV109" s="288" t="s">
        <v>457</v>
      </c>
      <c r="AW109" s="288" t="s">
        <v>457</v>
      </c>
      <c r="AX109" s="288" t="s">
        <v>457</v>
      </c>
      <c r="AY109" s="288" t="s">
        <v>457</v>
      </c>
      <c r="AZ109" s="288" t="s">
        <v>457</v>
      </c>
      <c r="BA109" s="288" t="s">
        <v>457</v>
      </c>
      <c r="BB109" s="288" t="s">
        <v>457</v>
      </c>
      <c r="BC109" s="326" t="s">
        <v>67</v>
      </c>
      <c r="BD109" s="288" t="s">
        <v>457</v>
      </c>
      <c r="BE109" s="288" t="s">
        <v>457</v>
      </c>
      <c r="BF109" s="288">
        <v>1</v>
      </c>
      <c r="BG109" s="288" t="s">
        <v>457</v>
      </c>
      <c r="BH109" s="288">
        <v>3</v>
      </c>
      <c r="BI109" s="288" t="s">
        <v>457</v>
      </c>
      <c r="BJ109" s="288">
        <v>2</v>
      </c>
      <c r="BK109" s="288">
        <v>9</v>
      </c>
      <c r="BL109" s="288">
        <v>1</v>
      </c>
      <c r="BM109" s="288" t="s">
        <v>457</v>
      </c>
      <c r="BN109" s="288" t="s">
        <v>457</v>
      </c>
      <c r="BO109" s="288" t="s">
        <v>457</v>
      </c>
      <c r="BP109" s="288" t="s">
        <v>457</v>
      </c>
      <c r="BQ109" s="288" t="s">
        <v>457</v>
      </c>
      <c r="BR109" s="288">
        <v>7</v>
      </c>
      <c r="BS109" s="288">
        <v>1400</v>
      </c>
      <c r="BT109" s="288">
        <v>9500</v>
      </c>
      <c r="BU109" s="288">
        <v>7</v>
      </c>
      <c r="BV109" s="288" t="s">
        <v>457</v>
      </c>
      <c r="BW109" s="288" t="s">
        <v>457</v>
      </c>
      <c r="BX109" s="288">
        <v>820</v>
      </c>
      <c r="BY109" s="288">
        <v>3</v>
      </c>
      <c r="BZ109" s="288">
        <v>3</v>
      </c>
      <c r="CA109" s="288" t="s">
        <v>457</v>
      </c>
      <c r="CB109" s="288" t="s">
        <v>457</v>
      </c>
      <c r="CC109" s="288" t="s">
        <v>457</v>
      </c>
      <c r="CD109" s="288">
        <v>15</v>
      </c>
      <c r="CE109" s="288">
        <v>3000</v>
      </c>
      <c r="CF109" s="288" t="s">
        <v>457</v>
      </c>
      <c r="CG109" s="288" t="s">
        <v>457</v>
      </c>
      <c r="CH109" s="288">
        <v>7</v>
      </c>
      <c r="CI109" s="288">
        <v>3600</v>
      </c>
      <c r="CJ109" s="288">
        <v>4</v>
      </c>
      <c r="CK109" s="288" t="s">
        <v>457</v>
      </c>
      <c r="CL109" s="288" t="s">
        <v>457</v>
      </c>
      <c r="CM109" s="288" t="s">
        <v>457</v>
      </c>
      <c r="CN109" s="288">
        <v>68</v>
      </c>
      <c r="CO109" s="326" t="s">
        <v>67</v>
      </c>
      <c r="CP109" s="288">
        <v>1100</v>
      </c>
      <c r="CQ109" s="288">
        <v>1700</v>
      </c>
      <c r="CR109" s="288">
        <v>2700</v>
      </c>
      <c r="CS109" s="288">
        <v>11000</v>
      </c>
      <c r="CT109" s="288">
        <v>4300</v>
      </c>
      <c r="CU109" s="288">
        <v>770</v>
      </c>
      <c r="CV109" s="288">
        <v>3900</v>
      </c>
      <c r="CW109" s="288">
        <v>290</v>
      </c>
      <c r="CX109" s="288">
        <v>19</v>
      </c>
      <c r="CY109" s="288">
        <v>8</v>
      </c>
      <c r="CZ109" s="326" t="s">
        <v>67</v>
      </c>
      <c r="DA109" s="288">
        <v>7</v>
      </c>
      <c r="DB109" s="288">
        <v>3</v>
      </c>
      <c r="DC109" s="288">
        <v>13</v>
      </c>
      <c r="DD109" s="326" t="s">
        <v>67</v>
      </c>
      <c r="DE109" s="288">
        <v>44</v>
      </c>
      <c r="DF109" s="288">
        <v>24</v>
      </c>
      <c r="DG109" s="288">
        <v>16</v>
      </c>
      <c r="DH109" s="288">
        <v>650</v>
      </c>
      <c r="DI109" s="288">
        <v>3</v>
      </c>
      <c r="DJ109" s="288" t="s">
        <v>457</v>
      </c>
      <c r="DK109" s="288">
        <v>34</v>
      </c>
      <c r="DL109" s="326" t="s">
        <v>67</v>
      </c>
      <c r="DM109" s="288">
        <v>1</v>
      </c>
      <c r="DN109" s="288">
        <v>4</v>
      </c>
      <c r="DO109" s="288">
        <v>140</v>
      </c>
      <c r="DP109" s="288">
        <v>120</v>
      </c>
      <c r="DQ109" s="288">
        <v>500</v>
      </c>
      <c r="DR109" s="288">
        <v>140</v>
      </c>
      <c r="DS109" s="288">
        <v>7500</v>
      </c>
      <c r="DT109" s="288" t="s">
        <v>457</v>
      </c>
      <c r="DU109" s="288" t="s">
        <v>457</v>
      </c>
      <c r="DV109" s="288" t="s">
        <v>457</v>
      </c>
    </row>
    <row r="110" spans="1:126" x14ac:dyDescent="0.2">
      <c r="A110" s="8" t="s">
        <v>244</v>
      </c>
      <c r="C110" s="10" t="s">
        <v>224</v>
      </c>
      <c r="D110" s="10">
        <v>1</v>
      </c>
      <c r="E110" s="288" t="s">
        <v>439</v>
      </c>
      <c r="F110" s="288" t="s">
        <v>439</v>
      </c>
      <c r="G110" s="288">
        <v>1</v>
      </c>
      <c r="H110" s="288">
        <v>3</v>
      </c>
      <c r="I110" s="288">
        <v>1</v>
      </c>
      <c r="J110" s="288">
        <v>1</v>
      </c>
      <c r="K110" s="288" t="s">
        <v>439</v>
      </c>
      <c r="L110" s="288" t="s">
        <v>439</v>
      </c>
      <c r="M110" s="288" t="s">
        <v>439</v>
      </c>
      <c r="N110" s="288">
        <v>7</v>
      </c>
      <c r="O110" s="288" t="s">
        <v>439</v>
      </c>
      <c r="P110" s="288" t="s">
        <v>439</v>
      </c>
      <c r="Q110" s="288">
        <v>10</v>
      </c>
      <c r="R110" s="288">
        <v>170</v>
      </c>
      <c r="S110" s="288" t="s">
        <v>439</v>
      </c>
      <c r="T110" s="288">
        <v>32</v>
      </c>
      <c r="U110" s="288" t="s">
        <v>439</v>
      </c>
      <c r="V110" s="288" t="s">
        <v>439</v>
      </c>
      <c r="W110" s="288">
        <v>280</v>
      </c>
      <c r="X110" s="288" t="s">
        <v>439</v>
      </c>
      <c r="Y110" s="288" t="s">
        <v>439</v>
      </c>
      <c r="Z110" s="288" t="s">
        <v>439</v>
      </c>
      <c r="AA110" s="288" t="s">
        <v>439</v>
      </c>
      <c r="AB110" s="288">
        <v>2</v>
      </c>
      <c r="AC110" s="288">
        <v>1</v>
      </c>
      <c r="AD110" s="288" t="s">
        <v>439</v>
      </c>
      <c r="AE110" s="288" t="s">
        <v>439</v>
      </c>
      <c r="AF110" s="288" t="s">
        <v>439</v>
      </c>
      <c r="AG110" s="288" t="s">
        <v>439</v>
      </c>
      <c r="AH110" s="288" t="s">
        <v>439</v>
      </c>
      <c r="AI110" s="288" t="s">
        <v>439</v>
      </c>
      <c r="AJ110" s="288" t="s">
        <v>439</v>
      </c>
      <c r="AK110" s="288" t="s">
        <v>439</v>
      </c>
      <c r="AL110" s="288" t="s">
        <v>439</v>
      </c>
      <c r="AM110" s="288" t="s">
        <v>439</v>
      </c>
      <c r="AN110" s="288" t="s">
        <v>439</v>
      </c>
      <c r="AO110" s="288" t="s">
        <v>439</v>
      </c>
      <c r="AP110" s="288" t="s">
        <v>439</v>
      </c>
      <c r="AQ110" s="288" t="s">
        <v>439</v>
      </c>
      <c r="AR110" s="288" t="s">
        <v>439</v>
      </c>
      <c r="AS110" s="288" t="s">
        <v>439</v>
      </c>
      <c r="AT110" s="288"/>
      <c r="AU110" s="288" t="s">
        <v>439</v>
      </c>
      <c r="AV110" s="288" t="s">
        <v>439</v>
      </c>
      <c r="AW110" s="288" t="s">
        <v>439</v>
      </c>
      <c r="AX110" s="288">
        <v>1</v>
      </c>
      <c r="AY110" s="288" t="s">
        <v>439</v>
      </c>
      <c r="AZ110" s="288" t="s">
        <v>439</v>
      </c>
      <c r="BA110" s="288" t="s">
        <v>439</v>
      </c>
      <c r="BB110" s="288" t="s">
        <v>439</v>
      </c>
      <c r="BC110" s="326" t="s">
        <v>67</v>
      </c>
      <c r="BD110" s="288" t="s">
        <v>439</v>
      </c>
      <c r="BE110" s="288">
        <v>2</v>
      </c>
      <c r="BF110" s="288" t="s">
        <v>439</v>
      </c>
      <c r="BG110" s="288">
        <v>5</v>
      </c>
      <c r="BH110" s="288">
        <v>12</v>
      </c>
      <c r="BI110" s="288" t="s">
        <v>439</v>
      </c>
      <c r="BJ110" s="288">
        <v>6</v>
      </c>
      <c r="BK110" s="288">
        <v>5</v>
      </c>
      <c r="BL110" s="288">
        <v>1</v>
      </c>
      <c r="BM110" s="288">
        <v>2</v>
      </c>
      <c r="BN110" s="288" t="s">
        <v>439</v>
      </c>
      <c r="BO110" s="288" t="s">
        <v>439</v>
      </c>
      <c r="BP110" s="288" t="s">
        <v>439</v>
      </c>
      <c r="BQ110" s="288" t="s">
        <v>439</v>
      </c>
      <c r="BR110" s="288">
        <v>83</v>
      </c>
      <c r="BS110" s="288">
        <v>2900</v>
      </c>
      <c r="BT110" s="288">
        <v>41000</v>
      </c>
      <c r="BU110" s="288">
        <v>12</v>
      </c>
      <c r="BV110" s="288" t="s">
        <v>439</v>
      </c>
      <c r="BW110" s="288" t="s">
        <v>439</v>
      </c>
      <c r="BX110" s="288">
        <v>4300</v>
      </c>
      <c r="BY110" s="288">
        <v>1</v>
      </c>
      <c r="BZ110" s="288">
        <v>9</v>
      </c>
      <c r="CA110" s="288" t="s">
        <v>439</v>
      </c>
      <c r="CB110" s="288">
        <v>2</v>
      </c>
      <c r="CC110" s="288" t="s">
        <v>439</v>
      </c>
      <c r="CD110" s="288">
        <v>98</v>
      </c>
      <c r="CE110" s="288">
        <v>8700</v>
      </c>
      <c r="CF110" s="288">
        <v>3</v>
      </c>
      <c r="CG110" s="288">
        <v>2</v>
      </c>
      <c r="CH110" s="288">
        <v>8</v>
      </c>
      <c r="CI110" s="288">
        <v>11000</v>
      </c>
      <c r="CJ110" s="288">
        <v>1</v>
      </c>
      <c r="CK110" s="288">
        <v>1</v>
      </c>
      <c r="CL110" s="288" t="s">
        <v>439</v>
      </c>
      <c r="CM110" s="288" t="s">
        <v>439</v>
      </c>
      <c r="CN110" s="288">
        <v>270</v>
      </c>
      <c r="CO110" s="326" t="s">
        <v>67</v>
      </c>
      <c r="CP110" s="288">
        <v>3600</v>
      </c>
      <c r="CQ110" s="288">
        <v>11000</v>
      </c>
      <c r="CR110" s="288">
        <v>13000</v>
      </c>
      <c r="CS110" s="288">
        <v>30000</v>
      </c>
      <c r="CT110" s="288">
        <v>21000</v>
      </c>
      <c r="CU110" s="288">
        <v>2100</v>
      </c>
      <c r="CV110" s="288">
        <v>20000</v>
      </c>
      <c r="CW110" s="288">
        <v>750</v>
      </c>
      <c r="CX110" s="288">
        <v>210</v>
      </c>
      <c r="CY110" s="288">
        <v>60</v>
      </c>
      <c r="CZ110" s="326" t="s">
        <v>67</v>
      </c>
      <c r="DA110" s="288" t="s">
        <v>439</v>
      </c>
      <c r="DB110" s="288">
        <v>2</v>
      </c>
      <c r="DC110" s="288" t="s">
        <v>439</v>
      </c>
      <c r="DD110" s="326" t="s">
        <v>67</v>
      </c>
      <c r="DE110" s="288">
        <v>79</v>
      </c>
      <c r="DF110" s="288">
        <v>140</v>
      </c>
      <c r="DG110" s="288">
        <v>14</v>
      </c>
      <c r="DH110" s="288">
        <v>180</v>
      </c>
      <c r="DI110" s="288">
        <v>3</v>
      </c>
      <c r="DJ110" s="288">
        <v>3</v>
      </c>
      <c r="DK110" s="288">
        <v>3</v>
      </c>
      <c r="DL110" s="326" t="s">
        <v>67</v>
      </c>
      <c r="DM110" s="288">
        <v>2</v>
      </c>
      <c r="DN110" s="288">
        <v>32</v>
      </c>
      <c r="DO110" s="288">
        <v>3100</v>
      </c>
      <c r="DP110" s="288">
        <v>2000</v>
      </c>
      <c r="DQ110" s="288">
        <v>290</v>
      </c>
      <c r="DR110" s="288">
        <v>42</v>
      </c>
      <c r="DS110" s="288">
        <v>21000</v>
      </c>
      <c r="DT110" s="288" t="s">
        <v>439</v>
      </c>
      <c r="DU110" s="288" t="s">
        <v>439</v>
      </c>
      <c r="DV110" s="288" t="s">
        <v>439</v>
      </c>
    </row>
    <row r="111" spans="1:126" x14ac:dyDescent="0.2">
      <c r="A111" s="8" t="s">
        <v>245</v>
      </c>
      <c r="C111" s="10" t="s">
        <v>224</v>
      </c>
      <c r="D111" s="10">
        <v>1</v>
      </c>
      <c r="E111" s="288" t="s">
        <v>439</v>
      </c>
      <c r="F111" s="288" t="s">
        <v>439</v>
      </c>
      <c r="G111" s="288">
        <v>1</v>
      </c>
      <c r="H111" s="288">
        <v>4</v>
      </c>
      <c r="I111" s="288">
        <v>1</v>
      </c>
      <c r="J111" s="288">
        <v>1</v>
      </c>
      <c r="K111" s="288" t="s">
        <v>439</v>
      </c>
      <c r="L111" s="288" t="s">
        <v>439</v>
      </c>
      <c r="M111" s="288" t="s">
        <v>439</v>
      </c>
      <c r="N111" s="288" t="s">
        <v>439</v>
      </c>
      <c r="O111" s="288" t="s">
        <v>439</v>
      </c>
      <c r="P111" s="288" t="s">
        <v>439</v>
      </c>
      <c r="Q111" s="288" t="s">
        <v>439</v>
      </c>
      <c r="R111" s="288">
        <v>2</v>
      </c>
      <c r="S111" s="288" t="s">
        <v>439</v>
      </c>
      <c r="T111" s="288">
        <v>5</v>
      </c>
      <c r="U111" s="288" t="s">
        <v>439</v>
      </c>
      <c r="V111" s="288" t="s">
        <v>439</v>
      </c>
      <c r="W111" s="288">
        <v>6</v>
      </c>
      <c r="X111" s="288" t="s">
        <v>439</v>
      </c>
      <c r="Y111" s="288" t="s">
        <v>439</v>
      </c>
      <c r="Z111" s="288" t="s">
        <v>439</v>
      </c>
      <c r="AA111" s="288" t="s">
        <v>439</v>
      </c>
      <c r="AB111" s="288">
        <v>1</v>
      </c>
      <c r="AC111" s="288" t="s">
        <v>439</v>
      </c>
      <c r="AD111" s="288" t="s">
        <v>439</v>
      </c>
      <c r="AE111" s="288" t="s">
        <v>439</v>
      </c>
      <c r="AF111" s="288" t="s">
        <v>439</v>
      </c>
      <c r="AG111" s="288" t="s">
        <v>439</v>
      </c>
      <c r="AH111" s="288" t="s">
        <v>439</v>
      </c>
      <c r="AI111" s="288" t="s">
        <v>439</v>
      </c>
      <c r="AJ111" s="288" t="s">
        <v>439</v>
      </c>
      <c r="AK111" s="288" t="s">
        <v>439</v>
      </c>
      <c r="AL111" s="288" t="s">
        <v>439</v>
      </c>
      <c r="AM111" s="288" t="s">
        <v>439</v>
      </c>
      <c r="AN111" s="288" t="s">
        <v>439</v>
      </c>
      <c r="AO111" s="288" t="s">
        <v>439</v>
      </c>
      <c r="AP111" s="288" t="s">
        <v>439</v>
      </c>
      <c r="AQ111" s="288" t="s">
        <v>439</v>
      </c>
      <c r="AR111" s="288" t="s">
        <v>439</v>
      </c>
      <c r="AS111" s="288" t="s">
        <v>439</v>
      </c>
      <c r="AT111" s="288"/>
      <c r="AU111" s="288" t="s">
        <v>439</v>
      </c>
      <c r="AV111" s="288" t="s">
        <v>439</v>
      </c>
      <c r="AW111" s="288" t="s">
        <v>439</v>
      </c>
      <c r="AX111" s="288" t="s">
        <v>439</v>
      </c>
      <c r="AY111" s="288" t="s">
        <v>439</v>
      </c>
      <c r="AZ111" s="288" t="s">
        <v>439</v>
      </c>
      <c r="BA111" s="288" t="s">
        <v>439</v>
      </c>
      <c r="BB111" s="288" t="s">
        <v>439</v>
      </c>
      <c r="BC111" s="326" t="s">
        <v>67</v>
      </c>
      <c r="BD111" s="288">
        <v>1</v>
      </c>
      <c r="BE111" s="288">
        <v>1</v>
      </c>
      <c r="BF111" s="288" t="s">
        <v>439</v>
      </c>
      <c r="BG111" s="288" t="s">
        <v>439</v>
      </c>
      <c r="BH111" s="288">
        <v>13</v>
      </c>
      <c r="BI111" s="288">
        <v>1</v>
      </c>
      <c r="BJ111" s="288">
        <v>9</v>
      </c>
      <c r="BK111" s="288">
        <v>2</v>
      </c>
      <c r="BL111" s="288">
        <v>2</v>
      </c>
      <c r="BM111" s="288">
        <v>1</v>
      </c>
      <c r="BN111" s="288" t="s">
        <v>439</v>
      </c>
      <c r="BO111" s="288" t="s">
        <v>439</v>
      </c>
      <c r="BP111" s="288" t="s">
        <v>439</v>
      </c>
      <c r="BQ111" s="288" t="s">
        <v>439</v>
      </c>
      <c r="BR111" s="288">
        <v>22</v>
      </c>
      <c r="BS111" s="288">
        <v>68</v>
      </c>
      <c r="BT111" s="288">
        <v>130000</v>
      </c>
      <c r="BU111" s="288">
        <v>4</v>
      </c>
      <c r="BV111" s="288" t="s">
        <v>439</v>
      </c>
      <c r="BW111" s="288" t="s">
        <v>439</v>
      </c>
      <c r="BX111" s="288">
        <v>1600</v>
      </c>
      <c r="BY111" s="288">
        <v>5</v>
      </c>
      <c r="BZ111" s="288">
        <v>10</v>
      </c>
      <c r="CA111" s="288" t="s">
        <v>439</v>
      </c>
      <c r="CB111" s="288">
        <v>5</v>
      </c>
      <c r="CC111" s="288" t="s">
        <v>439</v>
      </c>
      <c r="CD111" s="288">
        <v>24</v>
      </c>
      <c r="CE111" s="288">
        <v>25000</v>
      </c>
      <c r="CF111" s="288">
        <v>5</v>
      </c>
      <c r="CG111" s="288">
        <v>5</v>
      </c>
      <c r="CH111" s="288">
        <v>360</v>
      </c>
      <c r="CI111" s="288">
        <v>82</v>
      </c>
      <c r="CJ111" s="288" t="s">
        <v>822</v>
      </c>
      <c r="CK111" s="288">
        <v>2</v>
      </c>
      <c r="CL111" s="288" t="s">
        <v>439</v>
      </c>
      <c r="CM111" s="288">
        <v>2</v>
      </c>
      <c r="CN111" s="288">
        <v>1100</v>
      </c>
      <c r="CO111" s="326" t="s">
        <v>67</v>
      </c>
      <c r="CP111" s="288">
        <v>2600</v>
      </c>
      <c r="CQ111" s="288">
        <v>11000</v>
      </c>
      <c r="CR111" s="288">
        <v>350</v>
      </c>
      <c r="CS111" s="288">
        <v>82000</v>
      </c>
      <c r="CT111" s="288">
        <v>55000</v>
      </c>
      <c r="CU111" s="288">
        <v>7900</v>
      </c>
      <c r="CV111" s="288">
        <v>140000</v>
      </c>
      <c r="CW111" s="288">
        <v>1300</v>
      </c>
      <c r="CX111" s="288">
        <v>95</v>
      </c>
      <c r="CY111" s="288">
        <v>29</v>
      </c>
      <c r="CZ111" s="326" t="s">
        <v>67</v>
      </c>
      <c r="DA111" s="288" t="s">
        <v>439</v>
      </c>
      <c r="DB111" s="288">
        <v>85</v>
      </c>
      <c r="DC111" s="288">
        <v>60</v>
      </c>
      <c r="DD111" s="326" t="s">
        <v>67</v>
      </c>
      <c r="DE111" s="288">
        <v>83</v>
      </c>
      <c r="DF111" s="288">
        <v>9</v>
      </c>
      <c r="DG111" s="288">
        <v>93</v>
      </c>
      <c r="DH111" s="288">
        <v>520</v>
      </c>
      <c r="DI111" s="288">
        <v>8</v>
      </c>
      <c r="DJ111" s="288" t="s">
        <v>840</v>
      </c>
      <c r="DK111" s="288">
        <v>1100</v>
      </c>
      <c r="DL111" s="326" t="s">
        <v>67</v>
      </c>
      <c r="DM111" s="288" t="s">
        <v>822</v>
      </c>
      <c r="DN111" s="288">
        <v>31</v>
      </c>
      <c r="DO111" s="288">
        <v>3500</v>
      </c>
      <c r="DP111" s="288">
        <v>2200</v>
      </c>
      <c r="DQ111" s="288">
        <v>0</v>
      </c>
      <c r="DR111" s="288">
        <v>26</v>
      </c>
      <c r="DS111" s="288">
        <v>96000</v>
      </c>
      <c r="DT111" s="288">
        <v>5</v>
      </c>
      <c r="DU111" s="288" t="s">
        <v>439</v>
      </c>
      <c r="DV111" s="288" t="s">
        <v>439</v>
      </c>
    </row>
    <row r="112" spans="1:126" x14ac:dyDescent="0.2">
      <c r="A112" s="8" t="s">
        <v>509</v>
      </c>
      <c r="C112" s="10" t="s">
        <v>224</v>
      </c>
      <c r="D112" s="10">
        <v>0.5</v>
      </c>
      <c r="E112" s="27" t="s">
        <v>67</v>
      </c>
      <c r="F112" s="27" t="s">
        <v>67</v>
      </c>
      <c r="G112" s="27" t="s">
        <v>67</v>
      </c>
      <c r="H112" s="27" t="s">
        <v>67</v>
      </c>
      <c r="I112" s="27" t="s">
        <v>67</v>
      </c>
      <c r="J112" s="27" t="s">
        <v>67</v>
      </c>
      <c r="K112" s="27" t="s">
        <v>67</v>
      </c>
      <c r="L112" s="27" t="s">
        <v>67</v>
      </c>
      <c r="M112" s="27" t="s">
        <v>67</v>
      </c>
      <c r="N112" s="27" t="s">
        <v>67</v>
      </c>
      <c r="O112" s="27" t="s">
        <v>67</v>
      </c>
      <c r="P112" s="27" t="s">
        <v>67</v>
      </c>
      <c r="Q112" s="27" t="s">
        <v>67</v>
      </c>
      <c r="R112" s="27" t="s">
        <v>67</v>
      </c>
      <c r="S112" s="27" t="s">
        <v>67</v>
      </c>
      <c r="T112" s="27" t="s">
        <v>67</v>
      </c>
      <c r="U112" s="27" t="s">
        <v>67</v>
      </c>
      <c r="V112" s="27" t="s">
        <v>67</v>
      </c>
      <c r="W112" s="27" t="s">
        <v>67</v>
      </c>
      <c r="X112" s="27" t="s">
        <v>67</v>
      </c>
      <c r="Y112" s="27" t="s">
        <v>67</v>
      </c>
      <c r="Z112" s="27" t="s">
        <v>67</v>
      </c>
      <c r="AA112" s="27" t="s">
        <v>67</v>
      </c>
      <c r="AB112" s="27" t="s">
        <v>67</v>
      </c>
      <c r="AC112" s="27" t="s">
        <v>67</v>
      </c>
      <c r="AD112" s="27" t="s">
        <v>67</v>
      </c>
      <c r="AE112" s="27" t="s">
        <v>67</v>
      </c>
      <c r="AF112" s="27" t="s">
        <v>67</v>
      </c>
      <c r="AG112" s="27" t="s">
        <v>67</v>
      </c>
      <c r="AH112" s="27" t="s">
        <v>67</v>
      </c>
      <c r="AI112" s="27" t="s">
        <v>67</v>
      </c>
      <c r="AJ112" s="27" t="s">
        <v>67</v>
      </c>
      <c r="AK112" s="27" t="s">
        <v>67</v>
      </c>
      <c r="AL112" s="27" t="s">
        <v>67</v>
      </c>
      <c r="AM112" s="27" t="s">
        <v>67</v>
      </c>
      <c r="AN112" s="27" t="s">
        <v>67</v>
      </c>
      <c r="AO112" s="27" t="s">
        <v>67</v>
      </c>
      <c r="AP112" s="27" t="s">
        <v>67</v>
      </c>
      <c r="AQ112" s="27" t="s">
        <v>67</v>
      </c>
      <c r="AR112" s="27" t="s">
        <v>67</v>
      </c>
      <c r="AS112" s="27" t="s">
        <v>67</v>
      </c>
      <c r="AT112" s="27" t="s">
        <v>67</v>
      </c>
      <c r="AU112" s="27" t="s">
        <v>67</v>
      </c>
      <c r="AV112" s="27" t="s">
        <v>67</v>
      </c>
      <c r="AW112" s="27" t="s">
        <v>67</v>
      </c>
      <c r="AX112" s="27" t="s">
        <v>67</v>
      </c>
      <c r="AY112" s="27" t="s">
        <v>67</v>
      </c>
      <c r="AZ112" s="27" t="s">
        <v>67</v>
      </c>
      <c r="BA112" s="27" t="s">
        <v>67</v>
      </c>
      <c r="BB112" s="27" t="s">
        <v>67</v>
      </c>
      <c r="BC112" s="26" t="s">
        <v>67</v>
      </c>
      <c r="BD112" s="27" t="s">
        <v>67</v>
      </c>
      <c r="BE112" s="27" t="s">
        <v>67</v>
      </c>
      <c r="BF112" s="27" t="s">
        <v>67</v>
      </c>
      <c r="BG112" s="27" t="s">
        <v>67</v>
      </c>
      <c r="BH112" s="27" t="s">
        <v>67</v>
      </c>
      <c r="BI112" s="27" t="s">
        <v>67</v>
      </c>
      <c r="BJ112" s="27" t="s">
        <v>67</v>
      </c>
      <c r="BK112" s="27" t="s">
        <v>67</v>
      </c>
      <c r="BL112" s="27" t="s">
        <v>67</v>
      </c>
      <c r="BM112" s="27" t="s">
        <v>67</v>
      </c>
      <c r="BN112" s="27" t="s">
        <v>67</v>
      </c>
      <c r="BO112" s="27" t="s">
        <v>67</v>
      </c>
      <c r="BP112" s="27" t="s">
        <v>67</v>
      </c>
      <c r="BQ112" s="27" t="s">
        <v>67</v>
      </c>
      <c r="BR112" s="27" t="s">
        <v>67</v>
      </c>
      <c r="BS112" s="27" t="s">
        <v>67</v>
      </c>
      <c r="BT112" s="27" t="s">
        <v>67</v>
      </c>
      <c r="BU112" s="27" t="s">
        <v>67</v>
      </c>
      <c r="BV112" s="27" t="s">
        <v>67</v>
      </c>
      <c r="BW112" s="27" t="s">
        <v>67</v>
      </c>
      <c r="BX112" s="27" t="s">
        <v>67</v>
      </c>
      <c r="BY112" s="27" t="s">
        <v>67</v>
      </c>
      <c r="BZ112" s="27" t="s">
        <v>67</v>
      </c>
      <c r="CA112" s="27" t="s">
        <v>67</v>
      </c>
      <c r="CB112" s="27" t="s">
        <v>67</v>
      </c>
      <c r="CC112" s="27" t="s">
        <v>67</v>
      </c>
      <c r="CD112" s="27" t="s">
        <v>67</v>
      </c>
      <c r="CE112" s="27" t="s">
        <v>67</v>
      </c>
      <c r="CF112" s="27" t="s">
        <v>67</v>
      </c>
      <c r="CG112" s="27" t="s">
        <v>67</v>
      </c>
      <c r="CH112" s="27" t="s">
        <v>67</v>
      </c>
      <c r="CI112" s="27" t="s">
        <v>67</v>
      </c>
      <c r="CJ112" s="27" t="s">
        <v>67</v>
      </c>
      <c r="CK112" s="27" t="s">
        <v>67</v>
      </c>
      <c r="CL112" s="27" t="s">
        <v>67</v>
      </c>
      <c r="CM112" s="27" t="s">
        <v>67</v>
      </c>
      <c r="CN112" s="27" t="s">
        <v>67</v>
      </c>
      <c r="CO112" s="26" t="s">
        <v>67</v>
      </c>
      <c r="CP112" s="27" t="s">
        <v>67</v>
      </c>
      <c r="CQ112" s="27" t="s">
        <v>67</v>
      </c>
      <c r="CR112" s="27" t="s">
        <v>67</v>
      </c>
      <c r="CS112" s="27" t="s">
        <v>67</v>
      </c>
      <c r="CT112" s="27" t="s">
        <v>67</v>
      </c>
      <c r="CU112" s="27" t="s">
        <v>67</v>
      </c>
      <c r="CV112" s="27" t="s">
        <v>67</v>
      </c>
      <c r="CW112" s="27" t="s">
        <v>67</v>
      </c>
      <c r="CX112" s="27" t="s">
        <v>67</v>
      </c>
      <c r="CY112" s="27" t="s">
        <v>67</v>
      </c>
      <c r="CZ112" s="26" t="s">
        <v>67</v>
      </c>
      <c r="DA112" s="27" t="s">
        <v>67</v>
      </c>
      <c r="DB112" s="27" t="s">
        <v>67</v>
      </c>
      <c r="DC112" s="27" t="s">
        <v>67</v>
      </c>
      <c r="DD112" s="26" t="s">
        <v>67</v>
      </c>
      <c r="DE112" s="27" t="s">
        <v>67</v>
      </c>
      <c r="DF112" s="27" t="s">
        <v>67</v>
      </c>
      <c r="DG112" s="27" t="s">
        <v>67</v>
      </c>
      <c r="DH112" s="27" t="s">
        <v>67</v>
      </c>
      <c r="DI112" s="27" t="s">
        <v>67</v>
      </c>
      <c r="DJ112" s="27" t="s">
        <v>67</v>
      </c>
      <c r="DK112" s="27" t="s">
        <v>67</v>
      </c>
      <c r="DL112" s="26" t="s">
        <v>67</v>
      </c>
      <c r="DM112" s="27" t="s">
        <v>67</v>
      </c>
      <c r="DN112" s="27" t="s">
        <v>67</v>
      </c>
      <c r="DO112" s="27" t="s">
        <v>67</v>
      </c>
      <c r="DP112" s="27" t="s">
        <v>67</v>
      </c>
      <c r="DQ112" s="27" t="s">
        <v>67</v>
      </c>
      <c r="DR112" s="27" t="s">
        <v>67</v>
      </c>
      <c r="DS112" s="27" t="s">
        <v>67</v>
      </c>
      <c r="DT112" s="27" t="s">
        <v>67</v>
      </c>
      <c r="DU112" s="27" t="s">
        <v>67</v>
      </c>
      <c r="DV112" s="27" t="s">
        <v>67</v>
      </c>
    </row>
    <row r="113" spans="1:126" x14ac:dyDescent="0.2">
      <c r="A113" s="8" t="s">
        <v>246</v>
      </c>
      <c r="C113" s="10" t="s">
        <v>224</v>
      </c>
      <c r="E113" s="288">
        <f>SUM(E98:E112)</f>
        <v>23.9</v>
      </c>
      <c r="F113" s="288">
        <f t="shared" ref="F113:BQ113" si="2">SUM(F98:F112)</f>
        <v>5.0999999999999996</v>
      </c>
      <c r="G113" s="288">
        <f t="shared" si="2"/>
        <v>9.5</v>
      </c>
      <c r="H113" s="288">
        <f t="shared" si="2"/>
        <v>34.799999999999997</v>
      </c>
      <c r="I113" s="288">
        <f t="shared" si="2"/>
        <v>38.200000000000003</v>
      </c>
      <c r="J113" s="288">
        <f t="shared" si="2"/>
        <v>11.899999999999999</v>
      </c>
      <c r="K113" s="288">
        <f t="shared" si="2"/>
        <v>0.4</v>
      </c>
      <c r="L113" s="288">
        <f t="shared" si="2"/>
        <v>3.5999999999999996</v>
      </c>
      <c r="M113" s="288">
        <f t="shared" si="2"/>
        <v>0.89999999999999991</v>
      </c>
      <c r="N113" s="288">
        <f t="shared" si="2"/>
        <v>14.1</v>
      </c>
      <c r="O113" s="288">
        <f t="shared" si="2"/>
        <v>0</v>
      </c>
      <c r="P113" s="288">
        <f t="shared" si="2"/>
        <v>0</v>
      </c>
      <c r="Q113" s="288">
        <f t="shared" si="2"/>
        <v>20</v>
      </c>
      <c r="R113" s="288">
        <f t="shared" si="2"/>
        <v>351.9</v>
      </c>
      <c r="S113" s="288">
        <f t="shared" si="2"/>
        <v>0</v>
      </c>
      <c r="T113" s="288">
        <f t="shared" si="2"/>
        <v>55.3</v>
      </c>
      <c r="U113" s="288">
        <f t="shared" si="2"/>
        <v>0</v>
      </c>
      <c r="V113" s="288">
        <f t="shared" si="2"/>
        <v>0.1</v>
      </c>
      <c r="W113" s="288">
        <f t="shared" si="2"/>
        <v>615.5</v>
      </c>
      <c r="X113" s="288">
        <f t="shared" si="2"/>
        <v>0</v>
      </c>
      <c r="Y113" s="288">
        <f t="shared" si="2"/>
        <v>0.1</v>
      </c>
      <c r="Z113" s="288">
        <f t="shared" si="2"/>
        <v>0</v>
      </c>
      <c r="AA113" s="288">
        <f t="shared" si="2"/>
        <v>0.3</v>
      </c>
      <c r="AB113" s="288">
        <f t="shared" si="2"/>
        <v>10.8</v>
      </c>
      <c r="AC113" s="288">
        <f t="shared" si="2"/>
        <v>2.9000000000000004</v>
      </c>
      <c r="AD113" s="288">
        <f t="shared" si="2"/>
        <v>0</v>
      </c>
      <c r="AE113" s="288">
        <f t="shared" si="2"/>
        <v>0.2</v>
      </c>
      <c r="AF113" s="288">
        <f t="shared" si="2"/>
        <v>1.2</v>
      </c>
      <c r="AG113" s="288">
        <f t="shared" si="2"/>
        <v>0</v>
      </c>
      <c r="AH113" s="288">
        <f t="shared" si="2"/>
        <v>0.30000000000000004</v>
      </c>
      <c r="AI113" s="288">
        <f t="shared" si="2"/>
        <v>5.4</v>
      </c>
      <c r="AJ113" s="288">
        <f t="shared" si="2"/>
        <v>0.3</v>
      </c>
      <c r="AK113" s="288">
        <f t="shared" si="2"/>
        <v>0.3</v>
      </c>
      <c r="AL113" s="288">
        <f t="shared" si="2"/>
        <v>12</v>
      </c>
      <c r="AM113" s="288">
        <f t="shared" si="2"/>
        <v>0.3</v>
      </c>
      <c r="AN113" s="288">
        <f t="shared" si="2"/>
        <v>0</v>
      </c>
      <c r="AO113" s="288">
        <f t="shared" si="2"/>
        <v>0.2</v>
      </c>
      <c r="AP113" s="288">
        <f t="shared" si="2"/>
        <v>0.1</v>
      </c>
      <c r="AQ113" s="288">
        <f t="shared" si="2"/>
        <v>0.2</v>
      </c>
      <c r="AR113" s="288">
        <f t="shared" si="2"/>
        <v>0.30000000000000004</v>
      </c>
      <c r="AS113" s="288">
        <f t="shared" si="2"/>
        <v>0.30000000000000004</v>
      </c>
      <c r="AT113" s="288">
        <f t="shared" si="2"/>
        <v>0</v>
      </c>
      <c r="AU113" s="288">
        <f t="shared" si="2"/>
        <v>1.4</v>
      </c>
      <c r="AV113" s="288">
        <f t="shared" si="2"/>
        <v>3</v>
      </c>
      <c r="AW113" s="288">
        <f t="shared" si="2"/>
        <v>3</v>
      </c>
      <c r="AX113" s="288">
        <f t="shared" si="2"/>
        <v>3.7</v>
      </c>
      <c r="AY113" s="288">
        <f t="shared" si="2"/>
        <v>3.6999999999999997</v>
      </c>
      <c r="AZ113" s="288">
        <f t="shared" si="2"/>
        <v>3.5999999999999996</v>
      </c>
      <c r="BA113" s="288">
        <f t="shared" si="2"/>
        <v>0.6</v>
      </c>
      <c r="BB113" s="288">
        <f t="shared" si="2"/>
        <v>0.8</v>
      </c>
      <c r="BC113" s="27" t="s">
        <v>67</v>
      </c>
      <c r="BD113" s="288">
        <f t="shared" si="2"/>
        <v>6.3</v>
      </c>
      <c r="BE113" s="288">
        <f t="shared" si="2"/>
        <v>9.1</v>
      </c>
      <c r="BF113" s="288">
        <f t="shared" si="2"/>
        <v>1.9</v>
      </c>
      <c r="BG113" s="288">
        <f t="shared" si="2"/>
        <v>12.2</v>
      </c>
      <c r="BH113" s="288">
        <f t="shared" si="2"/>
        <v>236.8</v>
      </c>
      <c r="BI113" s="288">
        <f t="shared" si="2"/>
        <v>24.700000000000003</v>
      </c>
      <c r="BJ113" s="288">
        <f t="shared" si="2"/>
        <v>76.3</v>
      </c>
      <c r="BK113" s="288">
        <f t="shared" si="2"/>
        <v>39.799999999999997</v>
      </c>
      <c r="BL113" s="288">
        <f t="shared" si="2"/>
        <v>54.5</v>
      </c>
      <c r="BM113" s="288">
        <f t="shared" si="2"/>
        <v>10.3</v>
      </c>
      <c r="BN113" s="288">
        <f t="shared" si="2"/>
        <v>21.7</v>
      </c>
      <c r="BO113" s="288">
        <f t="shared" si="2"/>
        <v>7.7</v>
      </c>
      <c r="BP113" s="288">
        <f t="shared" si="2"/>
        <v>63.7</v>
      </c>
      <c r="BQ113" s="288">
        <f t="shared" si="2"/>
        <v>71.599999999999994</v>
      </c>
      <c r="BR113" s="288">
        <f t="shared" ref="BR113:DV113" si="3">SUM(BR98:BR112)</f>
        <v>132</v>
      </c>
      <c r="BS113" s="288">
        <f t="shared" si="3"/>
        <v>10302.1</v>
      </c>
      <c r="BT113" s="288">
        <f t="shared" si="3"/>
        <v>270655.59999999998</v>
      </c>
      <c r="BU113" s="288">
        <f t="shared" si="3"/>
        <v>299.60000000000002</v>
      </c>
      <c r="BV113" s="288">
        <f t="shared" si="3"/>
        <v>66.599999999999994</v>
      </c>
      <c r="BW113" s="288">
        <f t="shared" si="3"/>
        <v>31.7</v>
      </c>
      <c r="BX113" s="288">
        <f t="shared" si="3"/>
        <v>12289</v>
      </c>
      <c r="BY113" s="288">
        <f t="shared" si="3"/>
        <v>37.299999999999997</v>
      </c>
      <c r="BZ113" s="288">
        <f t="shared" si="3"/>
        <v>60</v>
      </c>
      <c r="CA113" s="288">
        <f t="shared" si="3"/>
        <v>13.8</v>
      </c>
      <c r="CB113" s="288">
        <f t="shared" si="3"/>
        <v>39.6</v>
      </c>
      <c r="CC113" s="288">
        <f t="shared" si="3"/>
        <v>22.3</v>
      </c>
      <c r="CD113" s="288">
        <f t="shared" si="3"/>
        <v>211.2</v>
      </c>
      <c r="CE113" s="288">
        <f t="shared" si="3"/>
        <v>55575.8</v>
      </c>
      <c r="CF113" s="288">
        <f t="shared" si="3"/>
        <v>26.5</v>
      </c>
      <c r="CG113" s="288">
        <f t="shared" si="3"/>
        <v>17.5</v>
      </c>
      <c r="CH113" s="288">
        <f t="shared" si="3"/>
        <v>386.4</v>
      </c>
      <c r="CI113" s="288">
        <f t="shared" si="3"/>
        <v>43887.7</v>
      </c>
      <c r="CJ113" s="288">
        <f t="shared" si="3"/>
        <v>34.9</v>
      </c>
      <c r="CK113" s="288">
        <f t="shared" si="3"/>
        <v>5.4</v>
      </c>
      <c r="CL113" s="288">
        <f t="shared" si="3"/>
        <v>19.8</v>
      </c>
      <c r="CM113" s="288">
        <f t="shared" si="3"/>
        <v>15</v>
      </c>
      <c r="CN113" s="288">
        <f t="shared" si="3"/>
        <v>1831.1</v>
      </c>
      <c r="CO113" s="27" t="s">
        <v>67</v>
      </c>
      <c r="CP113" s="288">
        <f t="shared" si="3"/>
        <v>15710.8</v>
      </c>
      <c r="CQ113" s="288">
        <f t="shared" si="3"/>
        <v>51874.6</v>
      </c>
      <c r="CR113" s="288">
        <f t="shared" si="3"/>
        <v>46204.6</v>
      </c>
      <c r="CS113" s="288">
        <f t="shared" si="3"/>
        <v>196570.4</v>
      </c>
      <c r="CT113" s="288">
        <f t="shared" si="3"/>
        <v>130572</v>
      </c>
      <c r="CU113" s="288">
        <f t="shared" si="3"/>
        <v>14401.1</v>
      </c>
      <c r="CV113" s="288">
        <f t="shared" si="3"/>
        <v>214501.2</v>
      </c>
      <c r="CW113" s="288">
        <f t="shared" si="3"/>
        <v>3582.5</v>
      </c>
      <c r="CX113" s="288">
        <f t="shared" si="3"/>
        <v>915.3</v>
      </c>
      <c r="CY113" s="288">
        <f t="shared" si="3"/>
        <v>264.39999999999998</v>
      </c>
      <c r="CZ113" s="27" t="s">
        <v>67</v>
      </c>
      <c r="DA113" s="288">
        <f t="shared" si="3"/>
        <v>28.6</v>
      </c>
      <c r="DB113" s="288">
        <f t="shared" si="3"/>
        <v>190.7</v>
      </c>
      <c r="DC113" s="288">
        <f t="shared" si="3"/>
        <v>103.4</v>
      </c>
      <c r="DD113" s="27" t="s">
        <v>67</v>
      </c>
      <c r="DE113" s="288">
        <f t="shared" si="3"/>
        <v>541.9</v>
      </c>
      <c r="DF113" s="288">
        <f t="shared" si="3"/>
        <v>284.39999999999998</v>
      </c>
      <c r="DG113" s="288">
        <f t="shared" si="3"/>
        <v>275.2</v>
      </c>
      <c r="DH113" s="288">
        <f t="shared" si="3"/>
        <v>17708</v>
      </c>
      <c r="DI113" s="288">
        <f t="shared" si="3"/>
        <v>85</v>
      </c>
      <c r="DJ113" s="288">
        <f t="shared" si="3"/>
        <v>10.1</v>
      </c>
      <c r="DK113" s="288">
        <f t="shared" si="3"/>
        <v>1741</v>
      </c>
      <c r="DL113" s="27" t="s">
        <v>67</v>
      </c>
      <c r="DM113" s="288">
        <f t="shared" si="3"/>
        <v>10.3</v>
      </c>
      <c r="DN113" s="288">
        <f t="shared" si="3"/>
        <v>84.2</v>
      </c>
      <c r="DO113" s="288">
        <f t="shared" si="3"/>
        <v>24122</v>
      </c>
      <c r="DP113" s="288">
        <f t="shared" si="3"/>
        <v>15602</v>
      </c>
      <c r="DQ113" s="288">
        <f t="shared" si="3"/>
        <v>6830.4</v>
      </c>
      <c r="DR113" s="288">
        <f t="shared" si="3"/>
        <v>432.1</v>
      </c>
      <c r="DS113" s="288">
        <f t="shared" si="3"/>
        <v>175953</v>
      </c>
      <c r="DT113" s="288">
        <f t="shared" si="3"/>
        <v>63.2</v>
      </c>
      <c r="DU113" s="288">
        <f t="shared" si="3"/>
        <v>0</v>
      </c>
      <c r="DV113" s="288">
        <f t="shared" si="3"/>
        <v>0</v>
      </c>
    </row>
    <row r="114" spans="1:126" x14ac:dyDescent="0.2"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6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0"/>
      <c r="BX114" s="290"/>
      <c r="BY114" s="290"/>
      <c r="BZ114" s="290"/>
      <c r="CA114" s="290"/>
      <c r="CB114" s="290"/>
      <c r="CC114" s="290"/>
      <c r="CD114" s="290"/>
      <c r="CE114" s="290"/>
      <c r="CF114" s="290"/>
      <c r="CG114" s="290"/>
      <c r="CH114" s="290"/>
      <c r="CI114" s="290"/>
      <c r="CJ114" s="290"/>
      <c r="CK114" s="290"/>
      <c r="CL114" s="290"/>
      <c r="CM114" s="290"/>
      <c r="CN114" s="290"/>
      <c r="CO114" s="26"/>
      <c r="CP114" s="290"/>
      <c r="CQ114" s="290"/>
      <c r="CR114" s="290"/>
      <c r="CS114" s="290"/>
      <c r="CT114" s="290"/>
      <c r="CU114" s="290"/>
      <c r="CV114" s="290"/>
      <c r="CW114" s="290"/>
      <c r="CX114" s="290"/>
      <c r="CY114" s="290"/>
      <c r="CZ114" s="26"/>
      <c r="DA114" s="290"/>
      <c r="DB114" s="290"/>
      <c r="DC114" s="290"/>
      <c r="DD114" s="26"/>
      <c r="DE114" s="290"/>
      <c r="DF114" s="290"/>
      <c r="DG114" s="290"/>
      <c r="DH114" s="290"/>
      <c r="DI114" s="290"/>
      <c r="DJ114" s="290"/>
      <c r="DK114" s="290"/>
      <c r="DL114" s="26"/>
      <c r="DM114" s="290"/>
      <c r="DN114" s="290"/>
      <c r="DO114" s="290"/>
      <c r="DP114" s="290"/>
      <c r="DQ114" s="290"/>
      <c r="DR114" s="290"/>
      <c r="DS114" s="290"/>
      <c r="DT114" s="290"/>
      <c r="DU114" s="290"/>
      <c r="DV114" s="290"/>
    </row>
    <row r="115" spans="1:126" x14ac:dyDescent="0.2">
      <c r="A115" s="8" t="s">
        <v>247</v>
      </c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6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6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6"/>
      <c r="DA115" s="290"/>
      <c r="DB115" s="290"/>
      <c r="DC115" s="290"/>
      <c r="DD115" s="26"/>
      <c r="DE115" s="290"/>
      <c r="DF115" s="290"/>
      <c r="DG115" s="290"/>
      <c r="DH115" s="290"/>
      <c r="DI115" s="290"/>
      <c r="DJ115" s="290"/>
      <c r="DK115" s="290"/>
      <c r="DL115" s="26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</row>
    <row r="116" spans="1:126" x14ac:dyDescent="0.2">
      <c r="A116" s="8" t="s">
        <v>248</v>
      </c>
      <c r="B116" s="18" t="s">
        <v>249</v>
      </c>
      <c r="C116" s="10" t="s">
        <v>224</v>
      </c>
      <c r="D116" s="10">
        <v>1</v>
      </c>
      <c r="E116" s="27" t="s">
        <v>67</v>
      </c>
      <c r="F116" s="27" t="s">
        <v>67</v>
      </c>
      <c r="G116" s="27" t="s">
        <v>67</v>
      </c>
      <c r="H116" s="27" t="s">
        <v>67</v>
      </c>
      <c r="I116" s="27" t="s">
        <v>67</v>
      </c>
      <c r="J116" s="27" t="s">
        <v>67</v>
      </c>
      <c r="K116" s="27" t="s">
        <v>67</v>
      </c>
      <c r="L116" s="27" t="s">
        <v>67</v>
      </c>
      <c r="M116" s="27" t="s">
        <v>67</v>
      </c>
      <c r="N116" s="27" t="s">
        <v>67</v>
      </c>
      <c r="O116" s="27" t="s">
        <v>67</v>
      </c>
      <c r="P116" s="27" t="s">
        <v>67</v>
      </c>
      <c r="Q116" s="27" t="s">
        <v>67</v>
      </c>
      <c r="R116" s="27" t="s">
        <v>67</v>
      </c>
      <c r="S116" s="27" t="s">
        <v>67</v>
      </c>
      <c r="T116" s="27" t="s">
        <v>67</v>
      </c>
      <c r="U116" s="27" t="s">
        <v>67</v>
      </c>
      <c r="V116" s="27" t="s">
        <v>67</v>
      </c>
      <c r="W116" s="27" t="s">
        <v>67</v>
      </c>
      <c r="X116" s="27" t="s">
        <v>67</v>
      </c>
      <c r="Y116" s="27" t="s">
        <v>67</v>
      </c>
      <c r="Z116" s="27" t="s">
        <v>67</v>
      </c>
      <c r="AA116" s="27" t="s">
        <v>67</v>
      </c>
      <c r="AB116" s="27" t="s">
        <v>67</v>
      </c>
      <c r="AC116" s="27" t="s">
        <v>67</v>
      </c>
      <c r="AD116" s="27" t="s">
        <v>67</v>
      </c>
      <c r="AE116" s="27" t="s">
        <v>67</v>
      </c>
      <c r="AF116" s="27" t="s">
        <v>67</v>
      </c>
      <c r="AG116" s="27" t="s">
        <v>67</v>
      </c>
      <c r="AH116" s="27" t="s">
        <v>67</v>
      </c>
      <c r="AI116" s="27" t="s">
        <v>67</v>
      </c>
      <c r="AJ116" s="27" t="s">
        <v>67</v>
      </c>
      <c r="AK116" s="27" t="s">
        <v>67</v>
      </c>
      <c r="AL116" s="27" t="s">
        <v>67</v>
      </c>
      <c r="AM116" s="27" t="s">
        <v>67</v>
      </c>
      <c r="AN116" s="27" t="s">
        <v>67</v>
      </c>
      <c r="AO116" s="27" t="s">
        <v>67</v>
      </c>
      <c r="AP116" s="27" t="s">
        <v>67</v>
      </c>
      <c r="AQ116" s="27" t="s">
        <v>67</v>
      </c>
      <c r="AR116" s="27" t="s">
        <v>67</v>
      </c>
      <c r="AS116" s="27" t="s">
        <v>67</v>
      </c>
      <c r="AT116" s="27" t="s">
        <v>67</v>
      </c>
      <c r="AU116" s="27" t="s">
        <v>67</v>
      </c>
      <c r="AV116" s="27" t="s">
        <v>67</v>
      </c>
      <c r="AW116" s="27" t="s">
        <v>67</v>
      </c>
      <c r="AX116" s="27" t="s">
        <v>67</v>
      </c>
      <c r="AY116" s="27" t="s">
        <v>67</v>
      </c>
      <c r="AZ116" s="27" t="s">
        <v>67</v>
      </c>
      <c r="BA116" s="27" t="s">
        <v>67</v>
      </c>
      <c r="BB116" s="27" t="s">
        <v>67</v>
      </c>
      <c r="BC116" s="27" t="s">
        <v>67</v>
      </c>
      <c r="BD116" s="27" t="s">
        <v>67</v>
      </c>
      <c r="BE116" s="27" t="s">
        <v>67</v>
      </c>
      <c r="BF116" s="27" t="s">
        <v>67</v>
      </c>
      <c r="BG116" s="27" t="s">
        <v>67</v>
      </c>
      <c r="BH116" s="27" t="s">
        <v>67</v>
      </c>
      <c r="BI116" s="27" t="s">
        <v>67</v>
      </c>
      <c r="BJ116" s="27" t="s">
        <v>67</v>
      </c>
      <c r="BK116" s="27" t="s">
        <v>67</v>
      </c>
      <c r="BL116" s="27" t="s">
        <v>67</v>
      </c>
      <c r="BM116" s="27" t="s">
        <v>67</v>
      </c>
      <c r="BN116" s="27" t="s">
        <v>67</v>
      </c>
      <c r="BO116" s="27" t="s">
        <v>67</v>
      </c>
      <c r="BP116" s="27" t="s">
        <v>67</v>
      </c>
      <c r="BQ116" s="27" t="s">
        <v>67</v>
      </c>
      <c r="BR116" s="27" t="s">
        <v>67</v>
      </c>
      <c r="BS116" s="27" t="s">
        <v>67</v>
      </c>
      <c r="BT116" s="27" t="s">
        <v>67</v>
      </c>
      <c r="BU116" s="27" t="s">
        <v>67</v>
      </c>
      <c r="BV116" s="27" t="s">
        <v>67</v>
      </c>
      <c r="BW116" s="27" t="s">
        <v>67</v>
      </c>
      <c r="BX116" s="27" t="s">
        <v>67</v>
      </c>
      <c r="BY116" s="27" t="s">
        <v>67</v>
      </c>
      <c r="BZ116" s="27" t="s">
        <v>67</v>
      </c>
      <c r="CA116" s="27" t="s">
        <v>67</v>
      </c>
      <c r="CB116" s="27" t="s">
        <v>67</v>
      </c>
      <c r="CC116" s="27" t="s">
        <v>67</v>
      </c>
      <c r="CD116" s="27" t="s">
        <v>67</v>
      </c>
      <c r="CE116" s="27" t="s">
        <v>67</v>
      </c>
      <c r="CF116" s="27" t="s">
        <v>67</v>
      </c>
      <c r="CG116" s="27" t="s">
        <v>67</v>
      </c>
      <c r="CH116" s="27" t="s">
        <v>67</v>
      </c>
      <c r="CI116" s="27" t="s">
        <v>67</v>
      </c>
      <c r="CJ116" s="27" t="s">
        <v>67</v>
      </c>
      <c r="CK116" s="27" t="s">
        <v>67</v>
      </c>
      <c r="CL116" s="27" t="s">
        <v>67</v>
      </c>
      <c r="CM116" s="27" t="s">
        <v>67</v>
      </c>
      <c r="CN116" s="27" t="s">
        <v>67</v>
      </c>
      <c r="CO116" s="27" t="s">
        <v>67</v>
      </c>
      <c r="CP116" s="27" t="s">
        <v>67</v>
      </c>
      <c r="CQ116" s="27" t="s">
        <v>67</v>
      </c>
      <c r="CR116" s="27" t="s">
        <v>67</v>
      </c>
      <c r="CS116" s="27" t="s">
        <v>67</v>
      </c>
      <c r="CT116" s="27" t="s">
        <v>67</v>
      </c>
      <c r="CU116" s="27" t="s">
        <v>67</v>
      </c>
      <c r="CV116" s="27" t="s">
        <v>67</v>
      </c>
      <c r="CW116" s="27" t="s">
        <v>67</v>
      </c>
      <c r="CX116" s="27" t="s">
        <v>67</v>
      </c>
      <c r="CY116" s="27" t="s">
        <v>67</v>
      </c>
      <c r="CZ116" s="27" t="s">
        <v>67</v>
      </c>
      <c r="DA116" s="27" t="s">
        <v>67</v>
      </c>
      <c r="DB116" s="27" t="s">
        <v>67</v>
      </c>
      <c r="DC116" s="27" t="s">
        <v>67</v>
      </c>
      <c r="DD116" s="27" t="s">
        <v>67</v>
      </c>
      <c r="DE116" s="27" t="s">
        <v>67</v>
      </c>
      <c r="DF116" s="27" t="s">
        <v>67</v>
      </c>
      <c r="DG116" s="27" t="s">
        <v>67</v>
      </c>
      <c r="DH116" s="27" t="s">
        <v>67</v>
      </c>
      <c r="DI116" s="27" t="s">
        <v>67</v>
      </c>
      <c r="DJ116" s="27" t="s">
        <v>67</v>
      </c>
      <c r="DK116" s="27" t="s">
        <v>67</v>
      </c>
      <c r="DL116" s="27" t="s">
        <v>67</v>
      </c>
      <c r="DM116" s="27" t="s">
        <v>67</v>
      </c>
      <c r="DN116" s="27" t="s">
        <v>67</v>
      </c>
      <c r="DO116" s="27" t="s">
        <v>67</v>
      </c>
      <c r="DP116" s="27" t="s">
        <v>67</v>
      </c>
      <c r="DQ116" s="27" t="s">
        <v>67</v>
      </c>
      <c r="DR116" s="27" t="s">
        <v>67</v>
      </c>
      <c r="DS116" s="27" t="s">
        <v>67</v>
      </c>
      <c r="DT116" s="27" t="s">
        <v>67</v>
      </c>
      <c r="DU116" s="27" t="s">
        <v>67</v>
      </c>
      <c r="DV116" s="27" t="s">
        <v>67</v>
      </c>
    </row>
    <row r="117" spans="1:126" x14ac:dyDescent="0.2"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6"/>
      <c r="BD117" s="290"/>
      <c r="BE117" s="29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  <c r="BZ117" s="290"/>
      <c r="CA117" s="290"/>
      <c r="CB117" s="290"/>
      <c r="CC117" s="290"/>
      <c r="CD117" s="290"/>
      <c r="CE117" s="290"/>
      <c r="CF117" s="290"/>
      <c r="CG117" s="290"/>
      <c r="CH117" s="290"/>
      <c r="CI117" s="290"/>
      <c r="CJ117" s="290"/>
      <c r="CK117" s="290"/>
      <c r="CL117" s="290"/>
      <c r="CM117" s="290"/>
      <c r="CN117" s="290"/>
      <c r="CO117" s="26"/>
      <c r="CP117" s="290"/>
      <c r="CQ117" s="290"/>
      <c r="CR117" s="290"/>
      <c r="CS117" s="290"/>
      <c r="CT117" s="290"/>
      <c r="CU117" s="290"/>
      <c r="CV117" s="290"/>
      <c r="CW117" s="290"/>
      <c r="CX117" s="290"/>
      <c r="CY117" s="290"/>
      <c r="CZ117" s="26"/>
      <c r="DA117" s="290"/>
      <c r="DB117" s="290"/>
      <c r="DC117" s="290"/>
      <c r="DD117" s="26"/>
      <c r="DE117" s="290"/>
      <c r="DF117" s="290"/>
      <c r="DG117" s="290"/>
      <c r="DH117" s="290"/>
      <c r="DI117" s="290"/>
      <c r="DJ117" s="290"/>
      <c r="DK117" s="290"/>
      <c r="DL117" s="26"/>
      <c r="DM117" s="290"/>
      <c r="DN117" s="290"/>
      <c r="DO117" s="290"/>
      <c r="DP117" s="290"/>
      <c r="DQ117" s="290"/>
      <c r="DR117" s="290"/>
      <c r="DS117" s="290"/>
      <c r="DT117" s="290"/>
      <c r="DU117" s="290"/>
      <c r="DV117" s="290"/>
    </row>
    <row r="118" spans="1:126" x14ac:dyDescent="0.2">
      <c r="A118" s="8" t="s">
        <v>250</v>
      </c>
      <c r="B118" s="18" t="s">
        <v>251</v>
      </c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6"/>
      <c r="BD118" s="290"/>
      <c r="BE118" s="290"/>
      <c r="BF118" s="290"/>
      <c r="BG118" s="290"/>
      <c r="BH118" s="290"/>
      <c r="BI118" s="290"/>
      <c r="BJ118" s="290"/>
      <c r="BK118" s="290"/>
      <c r="BL118" s="290"/>
      <c r="BM118" s="290"/>
      <c r="BN118" s="290"/>
      <c r="BO118" s="290"/>
      <c r="BP118" s="290"/>
      <c r="BQ118" s="290"/>
      <c r="BR118" s="290"/>
      <c r="BS118" s="290"/>
      <c r="BT118" s="290"/>
      <c r="BU118" s="290"/>
      <c r="BV118" s="290"/>
      <c r="BW118" s="290"/>
      <c r="BX118" s="290"/>
      <c r="BY118" s="290"/>
      <c r="BZ118" s="290"/>
      <c r="CA118" s="290"/>
      <c r="CB118" s="290"/>
      <c r="CC118" s="290"/>
      <c r="CD118" s="290"/>
      <c r="CE118" s="290"/>
      <c r="CF118" s="290"/>
      <c r="CG118" s="290"/>
      <c r="CH118" s="290"/>
      <c r="CI118" s="290"/>
      <c r="CJ118" s="290"/>
      <c r="CK118" s="290"/>
      <c r="CL118" s="290"/>
      <c r="CM118" s="290"/>
      <c r="CN118" s="290"/>
      <c r="CO118" s="26"/>
      <c r="CP118" s="290"/>
      <c r="CQ118" s="290"/>
      <c r="CR118" s="290"/>
      <c r="CS118" s="290"/>
      <c r="CT118" s="290"/>
      <c r="CU118" s="290"/>
      <c r="CV118" s="290"/>
      <c r="CW118" s="290"/>
      <c r="CX118" s="290"/>
      <c r="CY118" s="290"/>
      <c r="CZ118" s="26"/>
      <c r="DA118" s="290"/>
      <c r="DB118" s="290"/>
      <c r="DC118" s="290"/>
      <c r="DD118" s="26"/>
      <c r="DE118" s="290"/>
      <c r="DF118" s="290"/>
      <c r="DG118" s="290"/>
      <c r="DH118" s="290"/>
      <c r="DI118" s="290"/>
      <c r="DJ118" s="290"/>
      <c r="DK118" s="290"/>
      <c r="DL118" s="26"/>
      <c r="DM118" s="290"/>
      <c r="DN118" s="290"/>
      <c r="DO118" s="290"/>
      <c r="DP118" s="290"/>
      <c r="DQ118" s="290"/>
      <c r="DR118" s="290"/>
      <c r="DS118" s="290"/>
      <c r="DT118" s="290"/>
      <c r="DU118" s="290"/>
      <c r="DV118" s="290"/>
    </row>
    <row r="119" spans="1:126" x14ac:dyDescent="0.2">
      <c r="A119" s="8" t="s">
        <v>252</v>
      </c>
      <c r="C119" s="10" t="s">
        <v>224</v>
      </c>
      <c r="D119" s="10">
        <v>1</v>
      </c>
      <c r="E119" s="288" t="s">
        <v>439</v>
      </c>
      <c r="F119" s="288" t="s">
        <v>439</v>
      </c>
      <c r="G119" s="288" t="s">
        <v>439</v>
      </c>
      <c r="H119" s="288" t="s">
        <v>439</v>
      </c>
      <c r="I119" s="288" t="s">
        <v>439</v>
      </c>
      <c r="J119" s="288" t="s">
        <v>439</v>
      </c>
      <c r="K119" s="288" t="s">
        <v>439</v>
      </c>
      <c r="L119" s="288" t="s">
        <v>439</v>
      </c>
      <c r="M119" s="288" t="s">
        <v>439</v>
      </c>
      <c r="N119" s="288" t="s">
        <v>439</v>
      </c>
      <c r="O119" s="288" t="s">
        <v>439</v>
      </c>
      <c r="P119" s="288" t="s">
        <v>439</v>
      </c>
      <c r="Q119" s="288" t="s">
        <v>439</v>
      </c>
      <c r="R119" s="288" t="s">
        <v>439</v>
      </c>
      <c r="S119" s="288" t="s">
        <v>439</v>
      </c>
      <c r="T119" s="288">
        <v>1</v>
      </c>
      <c r="U119" s="288" t="s">
        <v>439</v>
      </c>
      <c r="V119" s="288" t="s">
        <v>439</v>
      </c>
      <c r="W119" s="288" t="s">
        <v>439</v>
      </c>
      <c r="X119" s="288" t="s">
        <v>439</v>
      </c>
      <c r="Y119" s="288" t="s">
        <v>439</v>
      </c>
      <c r="Z119" s="288" t="s">
        <v>439</v>
      </c>
      <c r="AA119" s="288" t="s">
        <v>439</v>
      </c>
      <c r="AB119" s="288" t="s">
        <v>439</v>
      </c>
      <c r="AC119" s="288" t="s">
        <v>439</v>
      </c>
      <c r="AD119" s="288" t="s">
        <v>439</v>
      </c>
      <c r="AE119" s="288" t="s">
        <v>439</v>
      </c>
      <c r="AF119" s="288" t="s">
        <v>439</v>
      </c>
      <c r="AG119" s="288" t="s">
        <v>439</v>
      </c>
      <c r="AH119" s="288" t="s">
        <v>439</v>
      </c>
      <c r="AI119" s="288" t="s">
        <v>439</v>
      </c>
      <c r="AJ119" s="288" t="s">
        <v>439</v>
      </c>
      <c r="AK119" s="288" t="s">
        <v>439</v>
      </c>
      <c r="AL119" s="288" t="s">
        <v>439</v>
      </c>
      <c r="AM119" s="288" t="s">
        <v>439</v>
      </c>
      <c r="AN119" s="288" t="s">
        <v>439</v>
      </c>
      <c r="AO119" s="288" t="s">
        <v>439</v>
      </c>
      <c r="AP119" s="288" t="s">
        <v>439</v>
      </c>
      <c r="AQ119" s="288" t="s">
        <v>439</v>
      </c>
      <c r="AR119" s="288" t="s">
        <v>439</v>
      </c>
      <c r="AS119" s="288" t="s">
        <v>439</v>
      </c>
      <c r="AT119" s="288"/>
      <c r="AU119" s="288" t="s">
        <v>439</v>
      </c>
      <c r="AV119" s="288" t="s">
        <v>439</v>
      </c>
      <c r="AW119" s="288" t="s">
        <v>439</v>
      </c>
      <c r="AX119" s="288" t="s">
        <v>439</v>
      </c>
      <c r="AY119" s="288" t="s">
        <v>439</v>
      </c>
      <c r="AZ119" s="288" t="s">
        <v>439</v>
      </c>
      <c r="BA119" s="288" t="s">
        <v>439</v>
      </c>
      <c r="BB119" s="288" t="s">
        <v>439</v>
      </c>
      <c r="BC119" s="326" t="s">
        <v>67</v>
      </c>
      <c r="BD119" s="288" t="s">
        <v>439</v>
      </c>
      <c r="BE119" s="288">
        <v>1</v>
      </c>
      <c r="BF119" s="288" t="s">
        <v>439</v>
      </c>
      <c r="BG119" s="288" t="s">
        <v>439</v>
      </c>
      <c r="BH119" s="288">
        <v>1</v>
      </c>
      <c r="BI119" s="288" t="s">
        <v>439</v>
      </c>
      <c r="BJ119" s="288">
        <v>9</v>
      </c>
      <c r="BK119" s="288">
        <v>7</v>
      </c>
      <c r="BL119" s="288">
        <v>2</v>
      </c>
      <c r="BM119" s="288" t="s">
        <v>439</v>
      </c>
      <c r="BN119" s="288" t="s">
        <v>439</v>
      </c>
      <c r="BO119" s="288" t="s">
        <v>439</v>
      </c>
      <c r="BP119" s="288">
        <v>7</v>
      </c>
      <c r="BQ119" s="288" t="s">
        <v>439</v>
      </c>
      <c r="BR119" s="288">
        <v>67</v>
      </c>
      <c r="BS119" s="288">
        <v>73</v>
      </c>
      <c r="BT119" s="288">
        <v>260</v>
      </c>
      <c r="BU119" s="288">
        <v>8</v>
      </c>
      <c r="BV119" s="288">
        <v>6</v>
      </c>
      <c r="BW119" s="288">
        <v>2</v>
      </c>
      <c r="BX119" s="288">
        <v>25</v>
      </c>
      <c r="BY119" s="288">
        <v>4</v>
      </c>
      <c r="BZ119" s="288" t="s">
        <v>439</v>
      </c>
      <c r="CA119" s="288">
        <v>2</v>
      </c>
      <c r="CB119" s="288">
        <v>4</v>
      </c>
      <c r="CC119" s="288">
        <v>3</v>
      </c>
      <c r="CD119" s="288">
        <v>30</v>
      </c>
      <c r="CE119" s="288">
        <v>75</v>
      </c>
      <c r="CF119" s="288">
        <v>5</v>
      </c>
      <c r="CG119" s="288">
        <v>7</v>
      </c>
      <c r="CH119" s="288">
        <v>47</v>
      </c>
      <c r="CI119" s="288">
        <v>100</v>
      </c>
      <c r="CJ119" s="288">
        <v>24</v>
      </c>
      <c r="CK119" s="288">
        <v>3</v>
      </c>
      <c r="CL119" s="288">
        <v>2</v>
      </c>
      <c r="CM119" s="288">
        <v>6</v>
      </c>
      <c r="CN119" s="288">
        <v>1</v>
      </c>
      <c r="CO119" s="326" t="s">
        <v>67</v>
      </c>
      <c r="CP119" s="288">
        <v>52</v>
      </c>
      <c r="CQ119" s="288">
        <v>82</v>
      </c>
      <c r="CR119" s="288">
        <v>46</v>
      </c>
      <c r="CS119" s="288">
        <v>230</v>
      </c>
      <c r="CT119" s="288">
        <v>140</v>
      </c>
      <c r="CU119" s="288">
        <v>5</v>
      </c>
      <c r="CV119" s="288">
        <v>280</v>
      </c>
      <c r="CW119" s="288">
        <v>22</v>
      </c>
      <c r="CX119" s="288">
        <v>5</v>
      </c>
      <c r="CY119" s="288">
        <v>7</v>
      </c>
      <c r="CZ119" s="326" t="s">
        <v>67</v>
      </c>
      <c r="DA119" s="288">
        <v>5</v>
      </c>
      <c r="DB119" s="288">
        <v>69</v>
      </c>
      <c r="DC119" s="288">
        <v>42</v>
      </c>
      <c r="DD119" s="326" t="s">
        <v>67</v>
      </c>
      <c r="DE119" s="288">
        <v>28</v>
      </c>
      <c r="DF119" s="288">
        <v>20</v>
      </c>
      <c r="DG119" s="288">
        <v>160</v>
      </c>
      <c r="DH119" s="288">
        <v>1800</v>
      </c>
      <c r="DI119" s="288">
        <v>230</v>
      </c>
      <c r="DJ119" s="288">
        <v>410</v>
      </c>
      <c r="DK119" s="288">
        <v>210</v>
      </c>
      <c r="DL119" s="326" t="s">
        <v>67</v>
      </c>
      <c r="DM119" s="288">
        <v>210</v>
      </c>
      <c r="DN119" s="288">
        <v>140</v>
      </c>
      <c r="DO119" s="288">
        <v>940</v>
      </c>
      <c r="DP119" s="288">
        <v>720</v>
      </c>
      <c r="DQ119" s="288">
        <v>770</v>
      </c>
      <c r="DR119" s="288">
        <v>32</v>
      </c>
      <c r="DS119" s="288">
        <v>290</v>
      </c>
      <c r="DT119" s="288">
        <v>7</v>
      </c>
      <c r="DU119" s="288" t="s">
        <v>439</v>
      </c>
      <c r="DV119" s="288" t="s">
        <v>439</v>
      </c>
    </row>
    <row r="120" spans="1:126" x14ac:dyDescent="0.2">
      <c r="A120" s="8" t="s">
        <v>253</v>
      </c>
      <c r="C120" s="10" t="s">
        <v>224</v>
      </c>
      <c r="D120" s="10">
        <v>1</v>
      </c>
      <c r="E120" s="288" t="s">
        <v>439</v>
      </c>
      <c r="F120" s="288" t="s">
        <v>439</v>
      </c>
      <c r="G120" s="288" t="s">
        <v>439</v>
      </c>
      <c r="H120" s="288" t="s">
        <v>439</v>
      </c>
      <c r="I120" s="288" t="s">
        <v>439</v>
      </c>
      <c r="J120" s="288" t="s">
        <v>439</v>
      </c>
      <c r="K120" s="288" t="s">
        <v>439</v>
      </c>
      <c r="L120" s="288" t="s">
        <v>439</v>
      </c>
      <c r="M120" s="288" t="s">
        <v>439</v>
      </c>
      <c r="N120" s="288" t="s">
        <v>439</v>
      </c>
      <c r="O120" s="288" t="s">
        <v>439</v>
      </c>
      <c r="P120" s="288" t="s">
        <v>439</v>
      </c>
      <c r="Q120" s="288" t="s">
        <v>439</v>
      </c>
      <c r="R120" s="288" t="s">
        <v>439</v>
      </c>
      <c r="S120" s="288" t="s">
        <v>439</v>
      </c>
      <c r="T120" s="288" t="s">
        <v>439</v>
      </c>
      <c r="U120" s="288" t="s">
        <v>439</v>
      </c>
      <c r="V120" s="288" t="s">
        <v>439</v>
      </c>
      <c r="W120" s="288" t="s">
        <v>439</v>
      </c>
      <c r="X120" s="288" t="s">
        <v>439</v>
      </c>
      <c r="Y120" s="288" t="s">
        <v>439</v>
      </c>
      <c r="Z120" s="288" t="s">
        <v>439</v>
      </c>
      <c r="AA120" s="288" t="s">
        <v>439</v>
      </c>
      <c r="AB120" s="288" t="s">
        <v>439</v>
      </c>
      <c r="AC120" s="288" t="s">
        <v>439</v>
      </c>
      <c r="AD120" s="288" t="s">
        <v>439</v>
      </c>
      <c r="AE120" s="288" t="s">
        <v>439</v>
      </c>
      <c r="AF120" s="288" t="s">
        <v>439</v>
      </c>
      <c r="AG120" s="288" t="s">
        <v>439</v>
      </c>
      <c r="AH120" s="288" t="s">
        <v>439</v>
      </c>
      <c r="AI120" s="288" t="s">
        <v>439</v>
      </c>
      <c r="AJ120" s="288" t="s">
        <v>439</v>
      </c>
      <c r="AK120" s="288" t="s">
        <v>439</v>
      </c>
      <c r="AL120" s="288" t="s">
        <v>439</v>
      </c>
      <c r="AM120" s="288" t="s">
        <v>439</v>
      </c>
      <c r="AN120" s="288" t="s">
        <v>439</v>
      </c>
      <c r="AO120" s="288" t="s">
        <v>439</v>
      </c>
      <c r="AP120" s="288" t="s">
        <v>439</v>
      </c>
      <c r="AQ120" s="288" t="s">
        <v>439</v>
      </c>
      <c r="AR120" s="288" t="s">
        <v>439</v>
      </c>
      <c r="AS120" s="288" t="s">
        <v>439</v>
      </c>
      <c r="AT120" s="288"/>
      <c r="AU120" s="288" t="s">
        <v>439</v>
      </c>
      <c r="AV120" s="288" t="s">
        <v>439</v>
      </c>
      <c r="AW120" s="288" t="s">
        <v>439</v>
      </c>
      <c r="AX120" s="288" t="s">
        <v>439</v>
      </c>
      <c r="AY120" s="288" t="s">
        <v>439</v>
      </c>
      <c r="AZ120" s="288" t="s">
        <v>439</v>
      </c>
      <c r="BA120" s="288" t="s">
        <v>439</v>
      </c>
      <c r="BB120" s="288" t="s">
        <v>439</v>
      </c>
      <c r="BC120" s="326" t="s">
        <v>67</v>
      </c>
      <c r="BD120" s="288" t="s">
        <v>439</v>
      </c>
      <c r="BE120" s="288" t="s">
        <v>439</v>
      </c>
      <c r="BF120" s="288" t="s">
        <v>439</v>
      </c>
      <c r="BG120" s="288" t="s">
        <v>439</v>
      </c>
      <c r="BH120" s="288" t="s">
        <v>439</v>
      </c>
      <c r="BI120" s="288" t="s">
        <v>439</v>
      </c>
      <c r="BJ120" s="288">
        <v>4</v>
      </c>
      <c r="BK120" s="288" t="s">
        <v>439</v>
      </c>
      <c r="BL120" s="288" t="s">
        <v>439</v>
      </c>
      <c r="BM120" s="288" t="s">
        <v>439</v>
      </c>
      <c r="BN120" s="288" t="s">
        <v>439</v>
      </c>
      <c r="BO120" s="288" t="s">
        <v>439</v>
      </c>
      <c r="BP120" s="288" t="s">
        <v>439</v>
      </c>
      <c r="BQ120" s="288" t="s">
        <v>439</v>
      </c>
      <c r="BR120" s="288">
        <v>3</v>
      </c>
      <c r="BS120" s="288">
        <v>7</v>
      </c>
      <c r="BT120" s="288">
        <v>4</v>
      </c>
      <c r="BU120" s="288">
        <v>2</v>
      </c>
      <c r="BV120" s="288" t="s">
        <v>439</v>
      </c>
      <c r="BW120" s="288" t="s">
        <v>439</v>
      </c>
      <c r="BX120" s="288" t="s">
        <v>439</v>
      </c>
      <c r="BY120" s="288" t="s">
        <v>439</v>
      </c>
      <c r="BZ120" s="288" t="s">
        <v>439</v>
      </c>
      <c r="CA120" s="288" t="s">
        <v>439</v>
      </c>
      <c r="CB120" s="288" t="s">
        <v>439</v>
      </c>
      <c r="CC120" s="288" t="s">
        <v>439</v>
      </c>
      <c r="CD120" s="288" t="s">
        <v>439</v>
      </c>
      <c r="CE120" s="288" t="s">
        <v>439</v>
      </c>
      <c r="CF120" s="288" t="s">
        <v>439</v>
      </c>
      <c r="CG120" s="288" t="s">
        <v>439</v>
      </c>
      <c r="CH120" s="288" t="s">
        <v>439</v>
      </c>
      <c r="CI120" s="288">
        <v>2</v>
      </c>
      <c r="CJ120" s="288" t="s">
        <v>439</v>
      </c>
      <c r="CK120" s="288" t="s">
        <v>439</v>
      </c>
      <c r="CL120" s="288" t="s">
        <v>439</v>
      </c>
      <c r="CM120" s="288" t="s">
        <v>439</v>
      </c>
      <c r="CN120" s="288" t="s">
        <v>439</v>
      </c>
      <c r="CO120" s="326" t="s">
        <v>67</v>
      </c>
      <c r="CP120" s="288">
        <v>2</v>
      </c>
      <c r="CQ120" s="288">
        <v>4</v>
      </c>
      <c r="CR120" s="288" t="s">
        <v>439</v>
      </c>
      <c r="CS120" s="288">
        <v>3</v>
      </c>
      <c r="CT120" s="288">
        <v>3</v>
      </c>
      <c r="CU120" s="288" t="s">
        <v>439</v>
      </c>
      <c r="CV120" s="288">
        <v>7</v>
      </c>
      <c r="CW120" s="288" t="s">
        <v>439</v>
      </c>
      <c r="CX120" s="288" t="s">
        <v>439</v>
      </c>
      <c r="CY120" s="288" t="s">
        <v>439</v>
      </c>
      <c r="CZ120" s="326" t="s">
        <v>67</v>
      </c>
      <c r="DA120" s="288" t="s">
        <v>439</v>
      </c>
      <c r="DB120" s="288">
        <v>18</v>
      </c>
      <c r="DC120" s="288">
        <v>3</v>
      </c>
      <c r="DD120" s="326" t="s">
        <v>67</v>
      </c>
      <c r="DE120" s="288" t="s">
        <v>439</v>
      </c>
      <c r="DF120" s="288">
        <v>14</v>
      </c>
      <c r="DG120" s="288">
        <v>11</v>
      </c>
      <c r="DH120" s="288">
        <v>28</v>
      </c>
      <c r="DI120" s="288">
        <v>6</v>
      </c>
      <c r="DJ120" s="288">
        <v>11</v>
      </c>
      <c r="DK120" s="288">
        <v>3</v>
      </c>
      <c r="DL120" s="326" t="s">
        <v>67</v>
      </c>
      <c r="DM120" s="288">
        <v>5</v>
      </c>
      <c r="DN120" s="288">
        <v>2</v>
      </c>
      <c r="DO120" s="288">
        <v>46</v>
      </c>
      <c r="DP120" s="288">
        <v>37</v>
      </c>
      <c r="DQ120" s="288">
        <v>33</v>
      </c>
      <c r="DR120" s="288">
        <v>8</v>
      </c>
      <c r="DS120" s="288">
        <v>8</v>
      </c>
      <c r="DT120" s="288" t="s">
        <v>439</v>
      </c>
      <c r="DU120" s="288" t="s">
        <v>439</v>
      </c>
      <c r="DV120" s="288" t="s">
        <v>439</v>
      </c>
    </row>
    <row r="121" spans="1:126" x14ac:dyDescent="0.2">
      <c r="A121" s="8" t="s">
        <v>254</v>
      </c>
      <c r="C121" s="10" t="s">
        <v>224</v>
      </c>
      <c r="D121" s="10">
        <v>1</v>
      </c>
      <c r="E121" s="288" t="s">
        <v>439</v>
      </c>
      <c r="F121" s="288" t="s">
        <v>439</v>
      </c>
      <c r="G121" s="288" t="s">
        <v>439</v>
      </c>
      <c r="H121" s="288" t="s">
        <v>439</v>
      </c>
      <c r="I121" s="288" t="s">
        <v>439</v>
      </c>
      <c r="J121" s="288" t="s">
        <v>439</v>
      </c>
      <c r="K121" s="288" t="s">
        <v>439</v>
      </c>
      <c r="L121" s="288" t="s">
        <v>439</v>
      </c>
      <c r="M121" s="288" t="s">
        <v>439</v>
      </c>
      <c r="N121" s="288" t="s">
        <v>439</v>
      </c>
      <c r="O121" s="288" t="s">
        <v>439</v>
      </c>
      <c r="P121" s="288" t="s">
        <v>439</v>
      </c>
      <c r="Q121" s="288" t="s">
        <v>439</v>
      </c>
      <c r="R121" s="288" t="s">
        <v>439</v>
      </c>
      <c r="S121" s="288" t="s">
        <v>439</v>
      </c>
      <c r="T121" s="288" t="s">
        <v>439</v>
      </c>
      <c r="U121" s="288" t="s">
        <v>439</v>
      </c>
      <c r="V121" s="288" t="s">
        <v>439</v>
      </c>
      <c r="W121" s="288" t="s">
        <v>439</v>
      </c>
      <c r="X121" s="288" t="s">
        <v>439</v>
      </c>
      <c r="Y121" s="288" t="s">
        <v>439</v>
      </c>
      <c r="Z121" s="288" t="s">
        <v>439</v>
      </c>
      <c r="AA121" s="288" t="s">
        <v>439</v>
      </c>
      <c r="AB121" s="288" t="s">
        <v>439</v>
      </c>
      <c r="AC121" s="288" t="s">
        <v>439</v>
      </c>
      <c r="AD121" s="288" t="s">
        <v>439</v>
      </c>
      <c r="AE121" s="288" t="s">
        <v>439</v>
      </c>
      <c r="AF121" s="288" t="s">
        <v>439</v>
      </c>
      <c r="AG121" s="288" t="s">
        <v>439</v>
      </c>
      <c r="AH121" s="288" t="s">
        <v>439</v>
      </c>
      <c r="AI121" s="288" t="s">
        <v>439</v>
      </c>
      <c r="AJ121" s="288" t="s">
        <v>439</v>
      </c>
      <c r="AK121" s="288" t="s">
        <v>439</v>
      </c>
      <c r="AL121" s="288" t="s">
        <v>439</v>
      </c>
      <c r="AM121" s="288" t="s">
        <v>439</v>
      </c>
      <c r="AN121" s="288" t="s">
        <v>439</v>
      </c>
      <c r="AO121" s="288" t="s">
        <v>439</v>
      </c>
      <c r="AP121" s="288" t="s">
        <v>439</v>
      </c>
      <c r="AQ121" s="288" t="s">
        <v>439</v>
      </c>
      <c r="AR121" s="288" t="s">
        <v>439</v>
      </c>
      <c r="AS121" s="288" t="s">
        <v>439</v>
      </c>
      <c r="AT121" s="288"/>
      <c r="AU121" s="288" t="s">
        <v>439</v>
      </c>
      <c r="AV121" s="288" t="s">
        <v>439</v>
      </c>
      <c r="AW121" s="288" t="s">
        <v>439</v>
      </c>
      <c r="AX121" s="288" t="s">
        <v>439</v>
      </c>
      <c r="AY121" s="288" t="s">
        <v>439</v>
      </c>
      <c r="AZ121" s="288" t="s">
        <v>439</v>
      </c>
      <c r="BA121" s="288" t="s">
        <v>439</v>
      </c>
      <c r="BB121" s="288" t="s">
        <v>439</v>
      </c>
      <c r="BC121" s="326" t="s">
        <v>67</v>
      </c>
      <c r="BD121" s="288" t="s">
        <v>439</v>
      </c>
      <c r="BE121" s="288" t="s">
        <v>439</v>
      </c>
      <c r="BF121" s="288" t="s">
        <v>439</v>
      </c>
      <c r="BG121" s="288" t="s">
        <v>439</v>
      </c>
      <c r="BH121" s="288" t="s">
        <v>439</v>
      </c>
      <c r="BI121" s="288" t="s">
        <v>439</v>
      </c>
      <c r="BJ121" s="288">
        <v>3</v>
      </c>
      <c r="BK121" s="288" t="s">
        <v>439</v>
      </c>
      <c r="BL121" s="288" t="s">
        <v>439</v>
      </c>
      <c r="BM121" s="288" t="s">
        <v>439</v>
      </c>
      <c r="BN121" s="288" t="s">
        <v>439</v>
      </c>
      <c r="BO121" s="288" t="s">
        <v>439</v>
      </c>
      <c r="BP121" s="288" t="s">
        <v>439</v>
      </c>
      <c r="BQ121" s="288" t="s">
        <v>439</v>
      </c>
      <c r="BR121" s="288" t="s">
        <v>439</v>
      </c>
      <c r="BS121" s="288" t="s">
        <v>439</v>
      </c>
      <c r="BT121" s="288">
        <v>21</v>
      </c>
      <c r="BU121" s="288" t="s">
        <v>439</v>
      </c>
      <c r="BV121" s="288" t="s">
        <v>439</v>
      </c>
      <c r="BW121" s="288" t="s">
        <v>439</v>
      </c>
      <c r="BX121" s="288">
        <v>2</v>
      </c>
      <c r="BY121" s="288" t="s">
        <v>439</v>
      </c>
      <c r="BZ121" s="288" t="s">
        <v>439</v>
      </c>
      <c r="CA121" s="288" t="s">
        <v>439</v>
      </c>
      <c r="CB121" s="288" t="s">
        <v>439</v>
      </c>
      <c r="CC121" s="288" t="s">
        <v>439</v>
      </c>
      <c r="CD121" s="288" t="s">
        <v>439</v>
      </c>
      <c r="CE121" s="288">
        <v>4</v>
      </c>
      <c r="CF121" s="288" t="s">
        <v>439</v>
      </c>
      <c r="CG121" s="288" t="s">
        <v>439</v>
      </c>
      <c r="CH121" s="288" t="s">
        <v>439</v>
      </c>
      <c r="CI121" s="288">
        <v>4</v>
      </c>
      <c r="CJ121" s="288" t="s">
        <v>439</v>
      </c>
      <c r="CK121" s="288" t="s">
        <v>439</v>
      </c>
      <c r="CL121" s="288" t="s">
        <v>439</v>
      </c>
      <c r="CM121" s="288" t="s">
        <v>439</v>
      </c>
      <c r="CN121" s="288" t="s">
        <v>439</v>
      </c>
      <c r="CO121" s="326" t="s">
        <v>67</v>
      </c>
      <c r="CP121" s="288" t="s">
        <v>439</v>
      </c>
      <c r="CQ121" s="288">
        <v>3</v>
      </c>
      <c r="CR121" s="288" t="s">
        <v>439</v>
      </c>
      <c r="CS121" s="288">
        <v>11</v>
      </c>
      <c r="CT121" s="288">
        <v>9</v>
      </c>
      <c r="CU121" s="288" t="s">
        <v>439</v>
      </c>
      <c r="CV121" s="288">
        <v>31</v>
      </c>
      <c r="CW121" s="288" t="s">
        <v>439</v>
      </c>
      <c r="CX121" s="288" t="s">
        <v>439</v>
      </c>
      <c r="CY121" s="288" t="s">
        <v>439</v>
      </c>
      <c r="CZ121" s="326" t="s">
        <v>67</v>
      </c>
      <c r="DA121" s="288" t="s">
        <v>439</v>
      </c>
      <c r="DB121" s="288">
        <v>1</v>
      </c>
      <c r="DC121" s="288" t="s">
        <v>439</v>
      </c>
      <c r="DD121" s="326" t="s">
        <v>67</v>
      </c>
      <c r="DE121" s="288" t="s">
        <v>439</v>
      </c>
      <c r="DF121" s="288">
        <v>5</v>
      </c>
      <c r="DG121" s="288">
        <v>3</v>
      </c>
      <c r="DH121" s="288">
        <v>2</v>
      </c>
      <c r="DI121" s="288" t="s">
        <v>439</v>
      </c>
      <c r="DJ121" s="288" t="s">
        <v>439</v>
      </c>
      <c r="DK121" s="288" t="s">
        <v>439</v>
      </c>
      <c r="DL121" s="326" t="s">
        <v>67</v>
      </c>
      <c r="DM121" s="288" t="s">
        <v>439</v>
      </c>
      <c r="DN121" s="288" t="s">
        <v>439</v>
      </c>
      <c r="DO121" s="288">
        <v>2</v>
      </c>
      <c r="DP121" s="288">
        <v>2</v>
      </c>
      <c r="DQ121" s="288">
        <v>2</v>
      </c>
      <c r="DR121" s="288">
        <v>1</v>
      </c>
      <c r="DS121" s="288">
        <v>31</v>
      </c>
      <c r="DT121" s="288" t="s">
        <v>439</v>
      </c>
      <c r="DU121" s="288" t="s">
        <v>439</v>
      </c>
      <c r="DV121" s="288" t="s">
        <v>439</v>
      </c>
    </row>
    <row r="122" spans="1:126" x14ac:dyDescent="0.2">
      <c r="A122" s="8" t="s">
        <v>255</v>
      </c>
      <c r="C122" s="10" t="s">
        <v>224</v>
      </c>
      <c r="D122" s="10">
        <v>1</v>
      </c>
      <c r="E122" s="288" t="s">
        <v>439</v>
      </c>
      <c r="F122" s="288" t="s">
        <v>439</v>
      </c>
      <c r="G122" s="288" t="s">
        <v>439</v>
      </c>
      <c r="H122" s="288" t="s">
        <v>439</v>
      </c>
      <c r="I122" s="288" t="s">
        <v>439</v>
      </c>
      <c r="J122" s="288" t="s">
        <v>439</v>
      </c>
      <c r="K122" s="288" t="s">
        <v>439</v>
      </c>
      <c r="L122" s="288" t="s">
        <v>439</v>
      </c>
      <c r="M122" s="288" t="s">
        <v>439</v>
      </c>
      <c r="N122" s="288" t="s">
        <v>439</v>
      </c>
      <c r="O122" s="288" t="s">
        <v>439</v>
      </c>
      <c r="P122" s="288" t="s">
        <v>439</v>
      </c>
      <c r="Q122" s="288" t="s">
        <v>439</v>
      </c>
      <c r="R122" s="288" t="s">
        <v>439</v>
      </c>
      <c r="S122" s="288" t="s">
        <v>439</v>
      </c>
      <c r="T122" s="288" t="s">
        <v>439</v>
      </c>
      <c r="U122" s="288" t="s">
        <v>439</v>
      </c>
      <c r="V122" s="288" t="s">
        <v>439</v>
      </c>
      <c r="W122" s="288" t="s">
        <v>439</v>
      </c>
      <c r="X122" s="288" t="s">
        <v>439</v>
      </c>
      <c r="Y122" s="288" t="s">
        <v>439</v>
      </c>
      <c r="Z122" s="288" t="s">
        <v>439</v>
      </c>
      <c r="AA122" s="288" t="s">
        <v>439</v>
      </c>
      <c r="AB122" s="288" t="s">
        <v>439</v>
      </c>
      <c r="AC122" s="288" t="s">
        <v>439</v>
      </c>
      <c r="AD122" s="288" t="s">
        <v>439</v>
      </c>
      <c r="AE122" s="288" t="s">
        <v>439</v>
      </c>
      <c r="AF122" s="288" t="s">
        <v>439</v>
      </c>
      <c r="AG122" s="288" t="s">
        <v>439</v>
      </c>
      <c r="AH122" s="288" t="s">
        <v>439</v>
      </c>
      <c r="AI122" s="288" t="s">
        <v>439</v>
      </c>
      <c r="AJ122" s="288" t="s">
        <v>439</v>
      </c>
      <c r="AK122" s="288" t="s">
        <v>439</v>
      </c>
      <c r="AL122" s="288" t="s">
        <v>439</v>
      </c>
      <c r="AM122" s="288" t="s">
        <v>439</v>
      </c>
      <c r="AN122" s="288" t="s">
        <v>439</v>
      </c>
      <c r="AO122" s="288" t="s">
        <v>439</v>
      </c>
      <c r="AP122" s="288" t="s">
        <v>439</v>
      </c>
      <c r="AQ122" s="288" t="s">
        <v>439</v>
      </c>
      <c r="AR122" s="288" t="s">
        <v>439</v>
      </c>
      <c r="AS122" s="288" t="s">
        <v>439</v>
      </c>
      <c r="AT122" s="288"/>
      <c r="AU122" s="288" t="s">
        <v>439</v>
      </c>
      <c r="AV122" s="288" t="s">
        <v>439</v>
      </c>
      <c r="AW122" s="288" t="s">
        <v>439</v>
      </c>
      <c r="AX122" s="288" t="s">
        <v>439</v>
      </c>
      <c r="AY122" s="288" t="s">
        <v>439</v>
      </c>
      <c r="AZ122" s="288" t="s">
        <v>439</v>
      </c>
      <c r="BA122" s="288" t="s">
        <v>439</v>
      </c>
      <c r="BB122" s="288" t="s">
        <v>439</v>
      </c>
      <c r="BC122" s="326" t="s">
        <v>67</v>
      </c>
      <c r="BD122" s="288" t="s">
        <v>439</v>
      </c>
      <c r="BE122" s="288" t="s">
        <v>439</v>
      </c>
      <c r="BF122" s="288" t="s">
        <v>439</v>
      </c>
      <c r="BG122" s="288" t="s">
        <v>439</v>
      </c>
      <c r="BH122" s="288" t="s">
        <v>439</v>
      </c>
      <c r="BI122" s="288" t="s">
        <v>439</v>
      </c>
      <c r="BJ122" s="288">
        <v>2</v>
      </c>
      <c r="BK122" s="288" t="s">
        <v>439</v>
      </c>
      <c r="BL122" s="288" t="s">
        <v>439</v>
      </c>
      <c r="BM122" s="288" t="s">
        <v>439</v>
      </c>
      <c r="BN122" s="288" t="s">
        <v>439</v>
      </c>
      <c r="BO122" s="288" t="s">
        <v>439</v>
      </c>
      <c r="BP122" s="288" t="s">
        <v>439</v>
      </c>
      <c r="BQ122" s="288" t="s">
        <v>439</v>
      </c>
      <c r="BR122" s="288" t="s">
        <v>439</v>
      </c>
      <c r="BS122" s="288" t="s">
        <v>439</v>
      </c>
      <c r="BT122" s="288">
        <v>8</v>
      </c>
      <c r="BU122" s="288" t="s">
        <v>439</v>
      </c>
      <c r="BV122" s="288" t="s">
        <v>439</v>
      </c>
      <c r="BW122" s="288" t="s">
        <v>439</v>
      </c>
      <c r="BX122" s="288" t="s">
        <v>439</v>
      </c>
      <c r="BY122" s="288" t="s">
        <v>439</v>
      </c>
      <c r="BZ122" s="288" t="s">
        <v>439</v>
      </c>
      <c r="CA122" s="288" t="s">
        <v>439</v>
      </c>
      <c r="CB122" s="288" t="s">
        <v>439</v>
      </c>
      <c r="CC122" s="288" t="s">
        <v>439</v>
      </c>
      <c r="CD122" s="288" t="s">
        <v>439</v>
      </c>
      <c r="CE122" s="288">
        <v>2</v>
      </c>
      <c r="CF122" s="288" t="s">
        <v>439</v>
      </c>
      <c r="CG122" s="288" t="s">
        <v>439</v>
      </c>
      <c r="CH122" s="288" t="s">
        <v>439</v>
      </c>
      <c r="CI122" s="288">
        <v>2</v>
      </c>
      <c r="CJ122" s="288" t="s">
        <v>439</v>
      </c>
      <c r="CK122" s="288" t="s">
        <v>439</v>
      </c>
      <c r="CL122" s="288" t="s">
        <v>439</v>
      </c>
      <c r="CM122" s="288" t="s">
        <v>439</v>
      </c>
      <c r="CN122" s="288" t="s">
        <v>439</v>
      </c>
      <c r="CO122" s="326" t="s">
        <v>67</v>
      </c>
      <c r="CP122" s="288" t="s">
        <v>439</v>
      </c>
      <c r="CQ122" s="288">
        <v>1</v>
      </c>
      <c r="CR122" s="288" t="s">
        <v>439</v>
      </c>
      <c r="CS122" s="288">
        <v>5</v>
      </c>
      <c r="CT122" s="288">
        <v>4</v>
      </c>
      <c r="CU122" s="288" t="s">
        <v>439</v>
      </c>
      <c r="CV122" s="288">
        <v>13</v>
      </c>
      <c r="CW122" s="288" t="s">
        <v>439</v>
      </c>
      <c r="CX122" s="288" t="s">
        <v>439</v>
      </c>
      <c r="CY122" s="288" t="s">
        <v>439</v>
      </c>
      <c r="CZ122" s="326" t="s">
        <v>67</v>
      </c>
      <c r="DA122" s="288" t="s">
        <v>439</v>
      </c>
      <c r="DB122" s="288">
        <v>3</v>
      </c>
      <c r="DC122" s="288" t="s">
        <v>439</v>
      </c>
      <c r="DD122" s="326" t="s">
        <v>67</v>
      </c>
      <c r="DE122" s="288" t="s">
        <v>439</v>
      </c>
      <c r="DF122" s="288">
        <v>6</v>
      </c>
      <c r="DG122" s="288">
        <v>4</v>
      </c>
      <c r="DH122" s="288">
        <v>4</v>
      </c>
      <c r="DI122" s="288" t="s">
        <v>439</v>
      </c>
      <c r="DJ122" s="288">
        <v>2</v>
      </c>
      <c r="DK122" s="288" t="s">
        <v>439</v>
      </c>
      <c r="DL122" s="326" t="s">
        <v>67</v>
      </c>
      <c r="DM122" s="288" t="s">
        <v>439</v>
      </c>
      <c r="DN122" s="288" t="s">
        <v>439</v>
      </c>
      <c r="DO122" s="288">
        <v>8</v>
      </c>
      <c r="DP122" s="288">
        <v>7</v>
      </c>
      <c r="DQ122" s="288">
        <v>6</v>
      </c>
      <c r="DR122" s="288">
        <v>3</v>
      </c>
      <c r="DS122" s="288">
        <v>14</v>
      </c>
      <c r="DT122" s="288" t="s">
        <v>439</v>
      </c>
      <c r="DU122" s="288" t="s">
        <v>439</v>
      </c>
      <c r="DV122" s="288" t="s">
        <v>439</v>
      </c>
    </row>
    <row r="123" spans="1:126" x14ac:dyDescent="0.2"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  <c r="AH123" s="290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6"/>
      <c r="BD123" s="290"/>
      <c r="BE123" s="290"/>
      <c r="BF123" s="290"/>
      <c r="BG123" s="290"/>
      <c r="BH123" s="290"/>
      <c r="BI123" s="290"/>
      <c r="BJ123" s="290"/>
      <c r="BK123" s="290"/>
      <c r="BL123" s="290"/>
      <c r="BM123" s="290"/>
      <c r="BN123" s="290"/>
      <c r="BO123" s="290"/>
      <c r="BP123" s="290"/>
      <c r="BQ123" s="290"/>
      <c r="BR123" s="290"/>
      <c r="BS123" s="290"/>
      <c r="BT123" s="290"/>
      <c r="BU123" s="290"/>
      <c r="BV123" s="290"/>
      <c r="BW123" s="290"/>
      <c r="BX123" s="290"/>
      <c r="BY123" s="290"/>
      <c r="BZ123" s="290"/>
      <c r="CA123" s="290"/>
      <c r="CB123" s="290"/>
      <c r="CC123" s="290"/>
      <c r="CD123" s="290"/>
      <c r="CE123" s="290"/>
      <c r="CF123" s="290"/>
      <c r="CG123" s="290"/>
      <c r="CH123" s="290"/>
      <c r="CI123" s="290"/>
      <c r="CJ123" s="290"/>
      <c r="CK123" s="290"/>
      <c r="CL123" s="290"/>
      <c r="CM123" s="290"/>
      <c r="CN123" s="290"/>
      <c r="CO123" s="26"/>
      <c r="CP123" s="290"/>
      <c r="CQ123" s="290"/>
      <c r="CR123" s="290"/>
      <c r="CS123" s="290"/>
      <c r="CT123" s="290"/>
      <c r="CU123" s="290"/>
      <c r="CV123" s="290"/>
      <c r="CW123" s="290"/>
      <c r="CX123" s="290"/>
      <c r="CY123" s="290"/>
      <c r="CZ123" s="26"/>
      <c r="DA123" s="290"/>
      <c r="DB123" s="290"/>
      <c r="DC123" s="290"/>
      <c r="DD123" s="26"/>
      <c r="DE123" s="290"/>
      <c r="DF123" s="290"/>
      <c r="DG123" s="290"/>
      <c r="DH123" s="290"/>
      <c r="DI123" s="290"/>
      <c r="DJ123" s="290"/>
      <c r="DK123" s="290"/>
      <c r="DL123" s="26"/>
      <c r="DM123" s="290"/>
      <c r="DN123" s="290"/>
      <c r="DO123" s="290"/>
      <c r="DP123" s="290"/>
      <c r="DQ123" s="290"/>
      <c r="DR123" s="290"/>
      <c r="DS123" s="290"/>
      <c r="DT123" s="290"/>
      <c r="DU123" s="290"/>
      <c r="DV123" s="290"/>
    </row>
    <row r="124" spans="1:126" ht="12.75" x14ac:dyDescent="0.2">
      <c r="A124" s="8" t="s">
        <v>256</v>
      </c>
      <c r="B124" s="18" t="s">
        <v>257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 s="26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 s="26"/>
      <c r="CP124"/>
      <c r="CQ124"/>
      <c r="CR124"/>
      <c r="CS124"/>
      <c r="CT124"/>
      <c r="CU124"/>
      <c r="CV124"/>
      <c r="CW124"/>
      <c r="CX124"/>
      <c r="CY124"/>
      <c r="CZ124" s="26"/>
      <c r="DA124"/>
      <c r="DB124"/>
      <c r="DC124"/>
      <c r="DD124" s="26"/>
      <c r="DE124"/>
      <c r="DF124"/>
      <c r="DG124"/>
      <c r="DH124"/>
      <c r="DI124"/>
      <c r="DJ124"/>
      <c r="DK124"/>
      <c r="DL124" s="26"/>
      <c r="DM124"/>
      <c r="DN124"/>
      <c r="DO124"/>
      <c r="DP124"/>
      <c r="DQ124"/>
      <c r="DR124"/>
      <c r="DS124"/>
      <c r="DT124"/>
      <c r="DU124"/>
      <c r="DV124"/>
    </row>
    <row r="125" spans="1:126" x14ac:dyDescent="0.2">
      <c r="A125" s="8" t="s">
        <v>258</v>
      </c>
      <c r="C125" s="10" t="s">
        <v>224</v>
      </c>
      <c r="D125" s="10">
        <v>0.01</v>
      </c>
      <c r="E125" s="27" t="s">
        <v>67</v>
      </c>
      <c r="F125" s="27" t="s">
        <v>67</v>
      </c>
      <c r="G125" s="27" t="s">
        <v>67</v>
      </c>
      <c r="H125" s="27" t="s">
        <v>67</v>
      </c>
      <c r="I125" s="27" t="s">
        <v>67</v>
      </c>
      <c r="J125" s="27" t="s">
        <v>67</v>
      </c>
      <c r="K125" s="27" t="s">
        <v>67</v>
      </c>
      <c r="L125" s="27" t="s">
        <v>67</v>
      </c>
      <c r="M125" s="27" t="s">
        <v>67</v>
      </c>
      <c r="N125" s="27" t="s">
        <v>67</v>
      </c>
      <c r="O125" s="27" t="s">
        <v>67</v>
      </c>
      <c r="P125" s="27" t="s">
        <v>67</v>
      </c>
      <c r="Q125" s="27" t="s">
        <v>67</v>
      </c>
      <c r="R125" s="27" t="s">
        <v>67</v>
      </c>
      <c r="S125" s="27" t="s">
        <v>67</v>
      </c>
      <c r="T125" s="27" t="s">
        <v>67</v>
      </c>
      <c r="U125" s="27" t="s">
        <v>67</v>
      </c>
      <c r="V125" s="27" t="s">
        <v>67</v>
      </c>
      <c r="W125" s="27" t="s">
        <v>67</v>
      </c>
      <c r="X125" s="27" t="s">
        <v>67</v>
      </c>
      <c r="Y125" s="27" t="s">
        <v>67</v>
      </c>
      <c r="Z125" s="27" t="s">
        <v>67</v>
      </c>
      <c r="AA125" s="27" t="s">
        <v>67</v>
      </c>
      <c r="AB125" s="27" t="s">
        <v>67</v>
      </c>
      <c r="AC125" s="27" t="s">
        <v>67</v>
      </c>
      <c r="AD125" s="27" t="s">
        <v>67</v>
      </c>
      <c r="AE125" s="27" t="s">
        <v>67</v>
      </c>
      <c r="AF125" s="27" t="s">
        <v>67</v>
      </c>
      <c r="AG125" s="27" t="s">
        <v>67</v>
      </c>
      <c r="AH125" s="27" t="s">
        <v>67</v>
      </c>
      <c r="AI125" s="27" t="s">
        <v>67</v>
      </c>
      <c r="AJ125" s="27" t="s">
        <v>67</v>
      </c>
      <c r="AK125" s="27" t="s">
        <v>67</v>
      </c>
      <c r="AL125" s="27" t="s">
        <v>67</v>
      </c>
      <c r="AM125" s="27" t="s">
        <v>67</v>
      </c>
      <c r="AN125" s="27" t="s">
        <v>67</v>
      </c>
      <c r="AO125" s="27" t="s">
        <v>67</v>
      </c>
      <c r="AP125" s="27" t="s">
        <v>67</v>
      </c>
      <c r="AQ125" s="27" t="s">
        <v>67</v>
      </c>
      <c r="AR125" s="27" t="s">
        <v>67</v>
      </c>
      <c r="AS125" s="27" t="s">
        <v>67</v>
      </c>
      <c r="AT125" s="27" t="s">
        <v>67</v>
      </c>
      <c r="AU125" s="27" t="s">
        <v>67</v>
      </c>
      <c r="AV125" s="27" t="s">
        <v>67</v>
      </c>
      <c r="AW125" s="27" t="s">
        <v>67</v>
      </c>
      <c r="AX125" s="27" t="s">
        <v>67</v>
      </c>
      <c r="AY125" s="27" t="s">
        <v>67</v>
      </c>
      <c r="AZ125" s="27" t="s">
        <v>67</v>
      </c>
      <c r="BA125" s="27" t="s">
        <v>67</v>
      </c>
      <c r="BB125" s="27" t="s">
        <v>67</v>
      </c>
      <c r="BC125" s="326" t="s">
        <v>67</v>
      </c>
      <c r="BD125" s="27" t="s">
        <v>67</v>
      </c>
      <c r="BE125" s="27" t="s">
        <v>67</v>
      </c>
      <c r="BF125" s="27" t="s">
        <v>67</v>
      </c>
      <c r="BG125" s="27" t="s">
        <v>67</v>
      </c>
      <c r="BH125" s="27" t="s">
        <v>67</v>
      </c>
      <c r="BI125" s="27" t="s">
        <v>67</v>
      </c>
      <c r="BJ125" s="27" t="s">
        <v>67</v>
      </c>
      <c r="BK125" s="27" t="s">
        <v>67</v>
      </c>
      <c r="BL125" s="27" t="s">
        <v>67</v>
      </c>
      <c r="BM125" s="27" t="s">
        <v>67</v>
      </c>
      <c r="BN125" s="27" t="s">
        <v>67</v>
      </c>
      <c r="BO125" s="27" t="s">
        <v>67</v>
      </c>
      <c r="BP125" s="27" t="s">
        <v>67</v>
      </c>
      <c r="BQ125" s="27" t="s">
        <v>67</v>
      </c>
      <c r="BR125" s="27" t="s">
        <v>67</v>
      </c>
      <c r="BS125" s="27" t="s">
        <v>67</v>
      </c>
      <c r="BT125" s="27" t="s">
        <v>67</v>
      </c>
      <c r="BU125" s="27" t="s">
        <v>67</v>
      </c>
      <c r="BV125" s="27" t="s">
        <v>67</v>
      </c>
      <c r="BW125" s="27" t="s">
        <v>67</v>
      </c>
      <c r="BX125" s="27" t="s">
        <v>67</v>
      </c>
      <c r="BY125" s="27" t="s">
        <v>67</v>
      </c>
      <c r="BZ125" s="27" t="s">
        <v>67</v>
      </c>
      <c r="CA125" s="27" t="s">
        <v>67</v>
      </c>
      <c r="CB125" s="27" t="s">
        <v>67</v>
      </c>
      <c r="CC125" s="27" t="s">
        <v>67</v>
      </c>
      <c r="CD125" s="27" t="s">
        <v>67</v>
      </c>
      <c r="CE125" s="27" t="s">
        <v>67</v>
      </c>
      <c r="CF125" s="27" t="s">
        <v>67</v>
      </c>
      <c r="CG125" s="27" t="s">
        <v>67</v>
      </c>
      <c r="CH125" s="27" t="s">
        <v>67</v>
      </c>
      <c r="CI125" s="27" t="s">
        <v>67</v>
      </c>
      <c r="CJ125" s="27" t="s">
        <v>67</v>
      </c>
      <c r="CK125" s="27" t="s">
        <v>67</v>
      </c>
      <c r="CL125" s="27" t="s">
        <v>67</v>
      </c>
      <c r="CM125" s="27" t="s">
        <v>67</v>
      </c>
      <c r="CN125" s="27" t="s">
        <v>67</v>
      </c>
      <c r="CO125" s="326" t="s">
        <v>67</v>
      </c>
      <c r="CP125" s="27" t="s">
        <v>67</v>
      </c>
      <c r="CQ125" s="27" t="s">
        <v>67</v>
      </c>
      <c r="CR125" s="27" t="s">
        <v>67</v>
      </c>
      <c r="CS125" s="27" t="s">
        <v>67</v>
      </c>
      <c r="CT125" s="27" t="s">
        <v>67</v>
      </c>
      <c r="CU125" s="27" t="s">
        <v>67</v>
      </c>
      <c r="CV125" s="27" t="s">
        <v>67</v>
      </c>
      <c r="CW125" s="27" t="s">
        <v>67</v>
      </c>
      <c r="CX125" s="27" t="s">
        <v>67</v>
      </c>
      <c r="CY125" s="27" t="s">
        <v>67</v>
      </c>
      <c r="CZ125" s="326" t="s">
        <v>67</v>
      </c>
      <c r="DA125" s="27" t="s">
        <v>67</v>
      </c>
      <c r="DB125" s="27" t="s">
        <v>67</v>
      </c>
      <c r="DC125" s="27" t="s">
        <v>67</v>
      </c>
      <c r="DD125" s="326" t="s">
        <v>67</v>
      </c>
      <c r="DE125" s="27" t="s">
        <v>67</v>
      </c>
      <c r="DF125" s="27" t="s">
        <v>67</v>
      </c>
      <c r="DG125" s="27" t="s">
        <v>67</v>
      </c>
      <c r="DH125" s="27" t="s">
        <v>67</v>
      </c>
      <c r="DI125" s="27" t="s">
        <v>67</v>
      </c>
      <c r="DJ125" s="27" t="s">
        <v>67</v>
      </c>
      <c r="DK125" s="27" t="s">
        <v>67</v>
      </c>
      <c r="DL125" s="326" t="s">
        <v>67</v>
      </c>
      <c r="DM125" s="27" t="s">
        <v>67</v>
      </c>
      <c r="DN125" s="27" t="s">
        <v>67</v>
      </c>
      <c r="DO125" s="27" t="s">
        <v>67</v>
      </c>
      <c r="DP125" s="27" t="s">
        <v>67</v>
      </c>
      <c r="DQ125" s="27" t="s">
        <v>67</v>
      </c>
      <c r="DR125" s="27" t="s">
        <v>67</v>
      </c>
      <c r="DS125" s="27" t="s">
        <v>67</v>
      </c>
      <c r="DT125" s="27" t="s">
        <v>67</v>
      </c>
      <c r="DU125" s="27" t="s">
        <v>67</v>
      </c>
      <c r="DV125" s="27" t="s">
        <v>67</v>
      </c>
    </row>
    <row r="126" spans="1:126" x14ac:dyDescent="0.2">
      <c r="A126" s="8" t="s">
        <v>259</v>
      </c>
      <c r="C126" s="10" t="s">
        <v>224</v>
      </c>
      <c r="D126" s="10">
        <v>0.01</v>
      </c>
      <c r="E126" s="27" t="s">
        <v>67</v>
      </c>
      <c r="F126" s="27" t="s">
        <v>67</v>
      </c>
      <c r="G126" s="27" t="s">
        <v>67</v>
      </c>
      <c r="H126" s="27" t="s">
        <v>67</v>
      </c>
      <c r="I126" s="27" t="s">
        <v>67</v>
      </c>
      <c r="J126" s="27" t="s">
        <v>67</v>
      </c>
      <c r="K126" s="27" t="s">
        <v>67</v>
      </c>
      <c r="L126" s="27" t="s">
        <v>67</v>
      </c>
      <c r="M126" s="27" t="s">
        <v>67</v>
      </c>
      <c r="N126" s="27" t="s">
        <v>67</v>
      </c>
      <c r="O126" s="27" t="s">
        <v>67</v>
      </c>
      <c r="P126" s="27" t="s">
        <v>67</v>
      </c>
      <c r="Q126" s="27" t="s">
        <v>67</v>
      </c>
      <c r="R126" s="27" t="s">
        <v>67</v>
      </c>
      <c r="S126" s="27" t="s">
        <v>67</v>
      </c>
      <c r="T126" s="27" t="s">
        <v>67</v>
      </c>
      <c r="U126" s="27" t="s">
        <v>67</v>
      </c>
      <c r="V126" s="27" t="s">
        <v>67</v>
      </c>
      <c r="W126" s="27" t="s">
        <v>67</v>
      </c>
      <c r="X126" s="27" t="s">
        <v>67</v>
      </c>
      <c r="Y126" s="27" t="s">
        <v>67</v>
      </c>
      <c r="Z126" s="27" t="s">
        <v>67</v>
      </c>
      <c r="AA126" s="27" t="s">
        <v>67</v>
      </c>
      <c r="AB126" s="27" t="s">
        <v>67</v>
      </c>
      <c r="AC126" s="27" t="s">
        <v>67</v>
      </c>
      <c r="AD126" s="27" t="s">
        <v>67</v>
      </c>
      <c r="AE126" s="27" t="s">
        <v>67</v>
      </c>
      <c r="AF126" s="27" t="s">
        <v>67</v>
      </c>
      <c r="AG126" s="27" t="s">
        <v>67</v>
      </c>
      <c r="AH126" s="27" t="s">
        <v>67</v>
      </c>
      <c r="AI126" s="27" t="s">
        <v>67</v>
      </c>
      <c r="AJ126" s="27" t="s">
        <v>67</v>
      </c>
      <c r="AK126" s="27" t="s">
        <v>67</v>
      </c>
      <c r="AL126" s="27" t="s">
        <v>67</v>
      </c>
      <c r="AM126" s="27" t="s">
        <v>67</v>
      </c>
      <c r="AN126" s="27" t="s">
        <v>67</v>
      </c>
      <c r="AO126" s="27" t="s">
        <v>67</v>
      </c>
      <c r="AP126" s="27" t="s">
        <v>67</v>
      </c>
      <c r="AQ126" s="27" t="s">
        <v>67</v>
      </c>
      <c r="AR126" s="27" t="s">
        <v>67</v>
      </c>
      <c r="AS126" s="27" t="s">
        <v>67</v>
      </c>
      <c r="AT126" s="27" t="s">
        <v>67</v>
      </c>
      <c r="AU126" s="27" t="s">
        <v>67</v>
      </c>
      <c r="AV126" s="27" t="s">
        <v>67</v>
      </c>
      <c r="AW126" s="27" t="s">
        <v>67</v>
      </c>
      <c r="AX126" s="27" t="s">
        <v>67</v>
      </c>
      <c r="AY126" s="27" t="s">
        <v>67</v>
      </c>
      <c r="AZ126" s="27" t="s">
        <v>67</v>
      </c>
      <c r="BA126" s="27" t="s">
        <v>67</v>
      </c>
      <c r="BB126" s="27" t="s">
        <v>67</v>
      </c>
      <c r="BC126" s="326" t="s">
        <v>67</v>
      </c>
      <c r="BD126" s="27" t="s">
        <v>67</v>
      </c>
      <c r="BE126" s="27" t="s">
        <v>67</v>
      </c>
      <c r="BF126" s="27" t="s">
        <v>67</v>
      </c>
      <c r="BG126" s="27" t="s">
        <v>67</v>
      </c>
      <c r="BH126" s="27" t="s">
        <v>67</v>
      </c>
      <c r="BI126" s="27" t="s">
        <v>67</v>
      </c>
      <c r="BJ126" s="27" t="s">
        <v>67</v>
      </c>
      <c r="BK126" s="27" t="s">
        <v>67</v>
      </c>
      <c r="BL126" s="27" t="s">
        <v>67</v>
      </c>
      <c r="BM126" s="27" t="s">
        <v>67</v>
      </c>
      <c r="BN126" s="27" t="s">
        <v>67</v>
      </c>
      <c r="BO126" s="27" t="s">
        <v>67</v>
      </c>
      <c r="BP126" s="27" t="s">
        <v>67</v>
      </c>
      <c r="BQ126" s="27" t="s">
        <v>67</v>
      </c>
      <c r="BR126" s="27" t="s">
        <v>67</v>
      </c>
      <c r="BS126" s="27" t="s">
        <v>67</v>
      </c>
      <c r="BT126" s="27" t="s">
        <v>67</v>
      </c>
      <c r="BU126" s="27" t="s">
        <v>67</v>
      </c>
      <c r="BV126" s="27" t="s">
        <v>67</v>
      </c>
      <c r="BW126" s="27" t="s">
        <v>67</v>
      </c>
      <c r="BX126" s="27" t="s">
        <v>67</v>
      </c>
      <c r="BY126" s="27" t="s">
        <v>67</v>
      </c>
      <c r="BZ126" s="27" t="s">
        <v>67</v>
      </c>
      <c r="CA126" s="27" t="s">
        <v>67</v>
      </c>
      <c r="CB126" s="27" t="s">
        <v>67</v>
      </c>
      <c r="CC126" s="27" t="s">
        <v>67</v>
      </c>
      <c r="CD126" s="27" t="s">
        <v>67</v>
      </c>
      <c r="CE126" s="27" t="s">
        <v>67</v>
      </c>
      <c r="CF126" s="27" t="s">
        <v>67</v>
      </c>
      <c r="CG126" s="27" t="s">
        <v>67</v>
      </c>
      <c r="CH126" s="27" t="s">
        <v>67</v>
      </c>
      <c r="CI126" s="27" t="s">
        <v>67</v>
      </c>
      <c r="CJ126" s="27" t="s">
        <v>67</v>
      </c>
      <c r="CK126" s="27" t="s">
        <v>67</v>
      </c>
      <c r="CL126" s="27" t="s">
        <v>67</v>
      </c>
      <c r="CM126" s="27" t="s">
        <v>67</v>
      </c>
      <c r="CN126" s="27" t="s">
        <v>67</v>
      </c>
      <c r="CO126" s="326" t="s">
        <v>67</v>
      </c>
      <c r="CP126" s="27" t="s">
        <v>67</v>
      </c>
      <c r="CQ126" s="27" t="s">
        <v>67</v>
      </c>
      <c r="CR126" s="27" t="s">
        <v>67</v>
      </c>
      <c r="CS126" s="27" t="s">
        <v>67</v>
      </c>
      <c r="CT126" s="27" t="s">
        <v>67</v>
      </c>
      <c r="CU126" s="27" t="s">
        <v>67</v>
      </c>
      <c r="CV126" s="27" t="s">
        <v>67</v>
      </c>
      <c r="CW126" s="27" t="s">
        <v>67</v>
      </c>
      <c r="CX126" s="27" t="s">
        <v>67</v>
      </c>
      <c r="CY126" s="27" t="s">
        <v>67</v>
      </c>
      <c r="CZ126" s="326" t="s">
        <v>67</v>
      </c>
      <c r="DA126" s="27" t="s">
        <v>67</v>
      </c>
      <c r="DB126" s="27" t="s">
        <v>67</v>
      </c>
      <c r="DC126" s="27" t="s">
        <v>67</v>
      </c>
      <c r="DD126" s="326" t="s">
        <v>67</v>
      </c>
      <c r="DE126" s="27" t="s">
        <v>67</v>
      </c>
      <c r="DF126" s="27" t="s">
        <v>67</v>
      </c>
      <c r="DG126" s="27" t="s">
        <v>67</v>
      </c>
      <c r="DH126" s="27" t="s">
        <v>67</v>
      </c>
      <c r="DI126" s="27" t="s">
        <v>67</v>
      </c>
      <c r="DJ126" s="27" t="s">
        <v>67</v>
      </c>
      <c r="DK126" s="27" t="s">
        <v>67</v>
      </c>
      <c r="DL126" s="326" t="s">
        <v>67</v>
      </c>
      <c r="DM126" s="27" t="s">
        <v>67</v>
      </c>
      <c r="DN126" s="27" t="s">
        <v>67</v>
      </c>
      <c r="DO126" s="27" t="s">
        <v>67</v>
      </c>
      <c r="DP126" s="27" t="s">
        <v>67</v>
      </c>
      <c r="DQ126" s="27" t="s">
        <v>67</v>
      </c>
      <c r="DR126" s="27" t="s">
        <v>67</v>
      </c>
      <c r="DS126" s="27" t="s">
        <v>67</v>
      </c>
      <c r="DT126" s="27" t="s">
        <v>67</v>
      </c>
      <c r="DU126" s="27" t="s">
        <v>67</v>
      </c>
      <c r="DV126" s="27" t="s">
        <v>67</v>
      </c>
    </row>
    <row r="127" spans="1:126" x14ac:dyDescent="0.2">
      <c r="A127" s="8" t="s">
        <v>260</v>
      </c>
      <c r="C127" s="10" t="s">
        <v>224</v>
      </c>
      <c r="D127" s="10">
        <v>0.01</v>
      </c>
      <c r="E127" s="27" t="s">
        <v>67</v>
      </c>
      <c r="F127" s="27" t="s">
        <v>67</v>
      </c>
      <c r="G127" s="27" t="s">
        <v>67</v>
      </c>
      <c r="H127" s="27" t="s">
        <v>67</v>
      </c>
      <c r="I127" s="27" t="s">
        <v>67</v>
      </c>
      <c r="J127" s="27" t="s">
        <v>67</v>
      </c>
      <c r="K127" s="27" t="s">
        <v>67</v>
      </c>
      <c r="L127" s="27" t="s">
        <v>67</v>
      </c>
      <c r="M127" s="27" t="s">
        <v>67</v>
      </c>
      <c r="N127" s="27" t="s">
        <v>67</v>
      </c>
      <c r="O127" s="27" t="s">
        <v>67</v>
      </c>
      <c r="P127" s="27" t="s">
        <v>67</v>
      </c>
      <c r="Q127" s="27" t="s">
        <v>67</v>
      </c>
      <c r="R127" s="27" t="s">
        <v>67</v>
      </c>
      <c r="S127" s="27" t="s">
        <v>67</v>
      </c>
      <c r="T127" s="27" t="s">
        <v>67</v>
      </c>
      <c r="U127" s="27" t="s">
        <v>67</v>
      </c>
      <c r="V127" s="27" t="s">
        <v>67</v>
      </c>
      <c r="W127" s="27" t="s">
        <v>67</v>
      </c>
      <c r="X127" s="27" t="s">
        <v>67</v>
      </c>
      <c r="Y127" s="27" t="s">
        <v>67</v>
      </c>
      <c r="Z127" s="27" t="s">
        <v>67</v>
      </c>
      <c r="AA127" s="27" t="s">
        <v>67</v>
      </c>
      <c r="AB127" s="27" t="s">
        <v>67</v>
      </c>
      <c r="AC127" s="27" t="s">
        <v>67</v>
      </c>
      <c r="AD127" s="27" t="s">
        <v>67</v>
      </c>
      <c r="AE127" s="27" t="s">
        <v>67</v>
      </c>
      <c r="AF127" s="27" t="s">
        <v>67</v>
      </c>
      <c r="AG127" s="27" t="s">
        <v>67</v>
      </c>
      <c r="AH127" s="27" t="s">
        <v>67</v>
      </c>
      <c r="AI127" s="27" t="s">
        <v>67</v>
      </c>
      <c r="AJ127" s="27" t="s">
        <v>67</v>
      </c>
      <c r="AK127" s="27" t="s">
        <v>67</v>
      </c>
      <c r="AL127" s="27" t="s">
        <v>67</v>
      </c>
      <c r="AM127" s="27" t="s">
        <v>67</v>
      </c>
      <c r="AN127" s="27" t="s">
        <v>67</v>
      </c>
      <c r="AO127" s="27" t="s">
        <v>67</v>
      </c>
      <c r="AP127" s="27" t="s">
        <v>67</v>
      </c>
      <c r="AQ127" s="27" t="s">
        <v>67</v>
      </c>
      <c r="AR127" s="27" t="s">
        <v>67</v>
      </c>
      <c r="AS127" s="27" t="s">
        <v>67</v>
      </c>
      <c r="AT127" s="27" t="s">
        <v>67</v>
      </c>
      <c r="AU127" s="27" t="s">
        <v>67</v>
      </c>
      <c r="AV127" s="27" t="s">
        <v>67</v>
      </c>
      <c r="AW127" s="27" t="s">
        <v>67</v>
      </c>
      <c r="AX127" s="27" t="s">
        <v>67</v>
      </c>
      <c r="AY127" s="27" t="s">
        <v>67</v>
      </c>
      <c r="AZ127" s="27" t="s">
        <v>67</v>
      </c>
      <c r="BA127" s="27" t="s">
        <v>67</v>
      </c>
      <c r="BB127" s="27" t="s">
        <v>67</v>
      </c>
      <c r="BC127" s="326" t="s">
        <v>67</v>
      </c>
      <c r="BD127" s="27" t="s">
        <v>67</v>
      </c>
      <c r="BE127" s="27" t="s">
        <v>67</v>
      </c>
      <c r="BF127" s="27" t="s">
        <v>67</v>
      </c>
      <c r="BG127" s="27" t="s">
        <v>67</v>
      </c>
      <c r="BH127" s="27" t="s">
        <v>67</v>
      </c>
      <c r="BI127" s="27" t="s">
        <v>67</v>
      </c>
      <c r="BJ127" s="27" t="s">
        <v>67</v>
      </c>
      <c r="BK127" s="27" t="s">
        <v>67</v>
      </c>
      <c r="BL127" s="27" t="s">
        <v>67</v>
      </c>
      <c r="BM127" s="27" t="s">
        <v>67</v>
      </c>
      <c r="BN127" s="27" t="s">
        <v>67</v>
      </c>
      <c r="BO127" s="27" t="s">
        <v>67</v>
      </c>
      <c r="BP127" s="27" t="s">
        <v>67</v>
      </c>
      <c r="BQ127" s="27" t="s">
        <v>67</v>
      </c>
      <c r="BR127" s="27" t="s">
        <v>67</v>
      </c>
      <c r="BS127" s="27" t="s">
        <v>67</v>
      </c>
      <c r="BT127" s="27" t="s">
        <v>67</v>
      </c>
      <c r="BU127" s="27" t="s">
        <v>67</v>
      </c>
      <c r="BV127" s="27" t="s">
        <v>67</v>
      </c>
      <c r="BW127" s="27" t="s">
        <v>67</v>
      </c>
      <c r="BX127" s="27" t="s">
        <v>67</v>
      </c>
      <c r="BY127" s="27" t="s">
        <v>67</v>
      </c>
      <c r="BZ127" s="27" t="s">
        <v>67</v>
      </c>
      <c r="CA127" s="27" t="s">
        <v>67</v>
      </c>
      <c r="CB127" s="27" t="s">
        <v>67</v>
      </c>
      <c r="CC127" s="27" t="s">
        <v>67</v>
      </c>
      <c r="CD127" s="27" t="s">
        <v>67</v>
      </c>
      <c r="CE127" s="27" t="s">
        <v>67</v>
      </c>
      <c r="CF127" s="27" t="s">
        <v>67</v>
      </c>
      <c r="CG127" s="27" t="s">
        <v>67</v>
      </c>
      <c r="CH127" s="27" t="s">
        <v>67</v>
      </c>
      <c r="CI127" s="27" t="s">
        <v>67</v>
      </c>
      <c r="CJ127" s="27" t="s">
        <v>67</v>
      </c>
      <c r="CK127" s="27" t="s">
        <v>67</v>
      </c>
      <c r="CL127" s="27" t="s">
        <v>67</v>
      </c>
      <c r="CM127" s="27" t="s">
        <v>67</v>
      </c>
      <c r="CN127" s="27" t="s">
        <v>67</v>
      </c>
      <c r="CO127" s="326" t="s">
        <v>67</v>
      </c>
      <c r="CP127" s="27" t="s">
        <v>67</v>
      </c>
      <c r="CQ127" s="27" t="s">
        <v>67</v>
      </c>
      <c r="CR127" s="27" t="s">
        <v>67</v>
      </c>
      <c r="CS127" s="27" t="s">
        <v>67</v>
      </c>
      <c r="CT127" s="27" t="s">
        <v>67</v>
      </c>
      <c r="CU127" s="27" t="s">
        <v>67</v>
      </c>
      <c r="CV127" s="27" t="s">
        <v>67</v>
      </c>
      <c r="CW127" s="27" t="s">
        <v>67</v>
      </c>
      <c r="CX127" s="27" t="s">
        <v>67</v>
      </c>
      <c r="CY127" s="27" t="s">
        <v>67</v>
      </c>
      <c r="CZ127" s="326" t="s">
        <v>67</v>
      </c>
      <c r="DA127" s="27" t="s">
        <v>67</v>
      </c>
      <c r="DB127" s="27" t="s">
        <v>67</v>
      </c>
      <c r="DC127" s="27" t="s">
        <v>67</v>
      </c>
      <c r="DD127" s="326" t="s">
        <v>67</v>
      </c>
      <c r="DE127" s="27" t="s">
        <v>67</v>
      </c>
      <c r="DF127" s="27" t="s">
        <v>67</v>
      </c>
      <c r="DG127" s="27" t="s">
        <v>67</v>
      </c>
      <c r="DH127" s="27" t="s">
        <v>67</v>
      </c>
      <c r="DI127" s="27" t="s">
        <v>67</v>
      </c>
      <c r="DJ127" s="27" t="s">
        <v>67</v>
      </c>
      <c r="DK127" s="27" t="s">
        <v>67</v>
      </c>
      <c r="DL127" s="326" t="s">
        <v>67</v>
      </c>
      <c r="DM127" s="27" t="s">
        <v>67</v>
      </c>
      <c r="DN127" s="27" t="s">
        <v>67</v>
      </c>
      <c r="DO127" s="27" t="s">
        <v>67</v>
      </c>
      <c r="DP127" s="27" t="s">
        <v>67</v>
      </c>
      <c r="DQ127" s="27" t="s">
        <v>67</v>
      </c>
      <c r="DR127" s="27" t="s">
        <v>67</v>
      </c>
      <c r="DS127" s="27" t="s">
        <v>67</v>
      </c>
      <c r="DT127" s="27" t="s">
        <v>67</v>
      </c>
      <c r="DU127" s="27" t="s">
        <v>67</v>
      </c>
      <c r="DV127" s="27" t="s">
        <v>67</v>
      </c>
    </row>
    <row r="128" spans="1:126" x14ac:dyDescent="0.2">
      <c r="A128" s="8" t="s">
        <v>261</v>
      </c>
      <c r="C128" s="10" t="s">
        <v>224</v>
      </c>
      <c r="D128" s="10">
        <v>0.01</v>
      </c>
      <c r="E128" s="27" t="s">
        <v>67</v>
      </c>
      <c r="F128" s="27" t="s">
        <v>67</v>
      </c>
      <c r="G128" s="27" t="s">
        <v>67</v>
      </c>
      <c r="H128" s="27" t="s">
        <v>67</v>
      </c>
      <c r="I128" s="27" t="s">
        <v>67</v>
      </c>
      <c r="J128" s="27" t="s">
        <v>67</v>
      </c>
      <c r="K128" s="27" t="s">
        <v>67</v>
      </c>
      <c r="L128" s="27" t="s">
        <v>67</v>
      </c>
      <c r="M128" s="27" t="s">
        <v>67</v>
      </c>
      <c r="N128" s="27" t="s">
        <v>67</v>
      </c>
      <c r="O128" s="27" t="s">
        <v>67</v>
      </c>
      <c r="P128" s="27" t="s">
        <v>67</v>
      </c>
      <c r="Q128" s="27" t="s">
        <v>67</v>
      </c>
      <c r="R128" s="27" t="s">
        <v>67</v>
      </c>
      <c r="S128" s="27" t="s">
        <v>67</v>
      </c>
      <c r="T128" s="27" t="s">
        <v>67</v>
      </c>
      <c r="U128" s="27" t="s">
        <v>67</v>
      </c>
      <c r="V128" s="27" t="s">
        <v>67</v>
      </c>
      <c r="W128" s="27" t="s">
        <v>67</v>
      </c>
      <c r="X128" s="27" t="s">
        <v>67</v>
      </c>
      <c r="Y128" s="27" t="s">
        <v>67</v>
      </c>
      <c r="Z128" s="27" t="s">
        <v>67</v>
      </c>
      <c r="AA128" s="27" t="s">
        <v>67</v>
      </c>
      <c r="AB128" s="27" t="s">
        <v>67</v>
      </c>
      <c r="AC128" s="27" t="s">
        <v>67</v>
      </c>
      <c r="AD128" s="27" t="s">
        <v>67</v>
      </c>
      <c r="AE128" s="27" t="s">
        <v>67</v>
      </c>
      <c r="AF128" s="27" t="s">
        <v>67</v>
      </c>
      <c r="AG128" s="27" t="s">
        <v>67</v>
      </c>
      <c r="AH128" s="27" t="s">
        <v>67</v>
      </c>
      <c r="AI128" s="27" t="s">
        <v>67</v>
      </c>
      <c r="AJ128" s="27" t="s">
        <v>67</v>
      </c>
      <c r="AK128" s="27" t="s">
        <v>67</v>
      </c>
      <c r="AL128" s="27" t="s">
        <v>67</v>
      </c>
      <c r="AM128" s="27" t="s">
        <v>67</v>
      </c>
      <c r="AN128" s="27" t="s">
        <v>67</v>
      </c>
      <c r="AO128" s="27" t="s">
        <v>67</v>
      </c>
      <c r="AP128" s="27" t="s">
        <v>67</v>
      </c>
      <c r="AQ128" s="27" t="s">
        <v>67</v>
      </c>
      <c r="AR128" s="27" t="s">
        <v>67</v>
      </c>
      <c r="AS128" s="27" t="s">
        <v>67</v>
      </c>
      <c r="AT128" s="27" t="s">
        <v>67</v>
      </c>
      <c r="AU128" s="27" t="s">
        <v>67</v>
      </c>
      <c r="AV128" s="27" t="s">
        <v>67</v>
      </c>
      <c r="AW128" s="27" t="s">
        <v>67</v>
      </c>
      <c r="AX128" s="27" t="s">
        <v>67</v>
      </c>
      <c r="AY128" s="27" t="s">
        <v>67</v>
      </c>
      <c r="AZ128" s="27" t="s">
        <v>67</v>
      </c>
      <c r="BA128" s="27" t="s">
        <v>67</v>
      </c>
      <c r="BB128" s="27" t="s">
        <v>67</v>
      </c>
      <c r="BC128" s="326" t="s">
        <v>67</v>
      </c>
      <c r="BD128" s="27" t="s">
        <v>67</v>
      </c>
      <c r="BE128" s="27" t="s">
        <v>67</v>
      </c>
      <c r="BF128" s="27" t="s">
        <v>67</v>
      </c>
      <c r="BG128" s="27" t="s">
        <v>67</v>
      </c>
      <c r="BH128" s="27" t="s">
        <v>67</v>
      </c>
      <c r="BI128" s="27" t="s">
        <v>67</v>
      </c>
      <c r="BJ128" s="27" t="s">
        <v>67</v>
      </c>
      <c r="BK128" s="27" t="s">
        <v>67</v>
      </c>
      <c r="BL128" s="27" t="s">
        <v>67</v>
      </c>
      <c r="BM128" s="27" t="s">
        <v>67</v>
      </c>
      <c r="BN128" s="27" t="s">
        <v>67</v>
      </c>
      <c r="BO128" s="27" t="s">
        <v>67</v>
      </c>
      <c r="BP128" s="27" t="s">
        <v>67</v>
      </c>
      <c r="BQ128" s="27" t="s">
        <v>67</v>
      </c>
      <c r="BR128" s="27" t="s">
        <v>67</v>
      </c>
      <c r="BS128" s="27" t="s">
        <v>67</v>
      </c>
      <c r="BT128" s="27" t="s">
        <v>67</v>
      </c>
      <c r="BU128" s="27" t="s">
        <v>67</v>
      </c>
      <c r="BV128" s="27" t="s">
        <v>67</v>
      </c>
      <c r="BW128" s="27" t="s">
        <v>67</v>
      </c>
      <c r="BX128" s="27" t="s">
        <v>67</v>
      </c>
      <c r="BY128" s="27" t="s">
        <v>67</v>
      </c>
      <c r="BZ128" s="27" t="s">
        <v>67</v>
      </c>
      <c r="CA128" s="27" t="s">
        <v>67</v>
      </c>
      <c r="CB128" s="27" t="s">
        <v>67</v>
      </c>
      <c r="CC128" s="27" t="s">
        <v>67</v>
      </c>
      <c r="CD128" s="27" t="s">
        <v>67</v>
      </c>
      <c r="CE128" s="27" t="s">
        <v>67</v>
      </c>
      <c r="CF128" s="27" t="s">
        <v>67</v>
      </c>
      <c r="CG128" s="27" t="s">
        <v>67</v>
      </c>
      <c r="CH128" s="27" t="s">
        <v>67</v>
      </c>
      <c r="CI128" s="27" t="s">
        <v>67</v>
      </c>
      <c r="CJ128" s="27" t="s">
        <v>67</v>
      </c>
      <c r="CK128" s="27" t="s">
        <v>67</v>
      </c>
      <c r="CL128" s="27" t="s">
        <v>67</v>
      </c>
      <c r="CM128" s="27" t="s">
        <v>67</v>
      </c>
      <c r="CN128" s="27" t="s">
        <v>67</v>
      </c>
      <c r="CO128" s="326" t="s">
        <v>67</v>
      </c>
      <c r="CP128" s="27" t="s">
        <v>67</v>
      </c>
      <c r="CQ128" s="27" t="s">
        <v>67</v>
      </c>
      <c r="CR128" s="27" t="s">
        <v>67</v>
      </c>
      <c r="CS128" s="27" t="s">
        <v>67</v>
      </c>
      <c r="CT128" s="27" t="s">
        <v>67</v>
      </c>
      <c r="CU128" s="27" t="s">
        <v>67</v>
      </c>
      <c r="CV128" s="27" t="s">
        <v>67</v>
      </c>
      <c r="CW128" s="27" t="s">
        <v>67</v>
      </c>
      <c r="CX128" s="27" t="s">
        <v>67</v>
      </c>
      <c r="CY128" s="27" t="s">
        <v>67</v>
      </c>
      <c r="CZ128" s="326" t="s">
        <v>67</v>
      </c>
      <c r="DA128" s="27" t="s">
        <v>67</v>
      </c>
      <c r="DB128" s="27" t="s">
        <v>67</v>
      </c>
      <c r="DC128" s="27" t="s">
        <v>67</v>
      </c>
      <c r="DD128" s="326" t="s">
        <v>67</v>
      </c>
      <c r="DE128" s="27" t="s">
        <v>67</v>
      </c>
      <c r="DF128" s="27" t="s">
        <v>67</v>
      </c>
      <c r="DG128" s="27" t="s">
        <v>67</v>
      </c>
      <c r="DH128" s="27" t="s">
        <v>67</v>
      </c>
      <c r="DI128" s="27" t="s">
        <v>67</v>
      </c>
      <c r="DJ128" s="27" t="s">
        <v>67</v>
      </c>
      <c r="DK128" s="27" t="s">
        <v>67</v>
      </c>
      <c r="DL128" s="326" t="s">
        <v>67</v>
      </c>
      <c r="DM128" s="27" t="s">
        <v>67</v>
      </c>
      <c r="DN128" s="27" t="s">
        <v>67</v>
      </c>
      <c r="DO128" s="27" t="s">
        <v>67</v>
      </c>
      <c r="DP128" s="27" t="s">
        <v>67</v>
      </c>
      <c r="DQ128" s="27" t="s">
        <v>67</v>
      </c>
      <c r="DR128" s="27" t="s">
        <v>67</v>
      </c>
      <c r="DS128" s="27" t="s">
        <v>67</v>
      </c>
      <c r="DT128" s="27" t="s">
        <v>67</v>
      </c>
      <c r="DU128" s="27" t="s">
        <v>67</v>
      </c>
      <c r="DV128" s="27" t="s">
        <v>67</v>
      </c>
    </row>
    <row r="129" spans="1:126" x14ac:dyDescent="0.2">
      <c r="A129" s="8" t="s">
        <v>262</v>
      </c>
      <c r="C129" s="10" t="s">
        <v>224</v>
      </c>
      <c r="D129" s="10">
        <v>0.01</v>
      </c>
      <c r="E129" s="27" t="s">
        <v>67</v>
      </c>
      <c r="F129" s="27" t="s">
        <v>67</v>
      </c>
      <c r="G129" s="27" t="s">
        <v>67</v>
      </c>
      <c r="H129" s="27" t="s">
        <v>67</v>
      </c>
      <c r="I129" s="27" t="s">
        <v>67</v>
      </c>
      <c r="J129" s="27" t="s">
        <v>67</v>
      </c>
      <c r="K129" s="27" t="s">
        <v>67</v>
      </c>
      <c r="L129" s="27" t="s">
        <v>67</v>
      </c>
      <c r="M129" s="27" t="s">
        <v>67</v>
      </c>
      <c r="N129" s="27" t="s">
        <v>67</v>
      </c>
      <c r="O129" s="27" t="s">
        <v>67</v>
      </c>
      <c r="P129" s="27" t="s">
        <v>67</v>
      </c>
      <c r="Q129" s="27" t="s">
        <v>67</v>
      </c>
      <c r="R129" s="27" t="s">
        <v>67</v>
      </c>
      <c r="S129" s="27" t="s">
        <v>67</v>
      </c>
      <c r="T129" s="27" t="s">
        <v>67</v>
      </c>
      <c r="U129" s="27" t="s">
        <v>67</v>
      </c>
      <c r="V129" s="27" t="s">
        <v>67</v>
      </c>
      <c r="W129" s="27" t="s">
        <v>67</v>
      </c>
      <c r="X129" s="27" t="s">
        <v>67</v>
      </c>
      <c r="Y129" s="27" t="s">
        <v>67</v>
      </c>
      <c r="Z129" s="27" t="s">
        <v>67</v>
      </c>
      <c r="AA129" s="27" t="s">
        <v>67</v>
      </c>
      <c r="AB129" s="27" t="s">
        <v>67</v>
      </c>
      <c r="AC129" s="27" t="s">
        <v>67</v>
      </c>
      <c r="AD129" s="27" t="s">
        <v>67</v>
      </c>
      <c r="AE129" s="27" t="s">
        <v>67</v>
      </c>
      <c r="AF129" s="27" t="s">
        <v>67</v>
      </c>
      <c r="AG129" s="27" t="s">
        <v>67</v>
      </c>
      <c r="AH129" s="27" t="s">
        <v>67</v>
      </c>
      <c r="AI129" s="27" t="s">
        <v>67</v>
      </c>
      <c r="AJ129" s="27" t="s">
        <v>67</v>
      </c>
      <c r="AK129" s="27" t="s">
        <v>67</v>
      </c>
      <c r="AL129" s="27" t="s">
        <v>67</v>
      </c>
      <c r="AM129" s="27" t="s">
        <v>67</v>
      </c>
      <c r="AN129" s="27" t="s">
        <v>67</v>
      </c>
      <c r="AO129" s="27" t="s">
        <v>67</v>
      </c>
      <c r="AP129" s="27" t="s">
        <v>67</v>
      </c>
      <c r="AQ129" s="27" t="s">
        <v>67</v>
      </c>
      <c r="AR129" s="27" t="s">
        <v>67</v>
      </c>
      <c r="AS129" s="27" t="s">
        <v>67</v>
      </c>
      <c r="AT129" s="27" t="s">
        <v>67</v>
      </c>
      <c r="AU129" s="27" t="s">
        <v>67</v>
      </c>
      <c r="AV129" s="27" t="s">
        <v>67</v>
      </c>
      <c r="AW129" s="27" t="s">
        <v>67</v>
      </c>
      <c r="AX129" s="27" t="s">
        <v>67</v>
      </c>
      <c r="AY129" s="27" t="s">
        <v>67</v>
      </c>
      <c r="AZ129" s="27" t="s">
        <v>67</v>
      </c>
      <c r="BA129" s="27" t="s">
        <v>67</v>
      </c>
      <c r="BB129" s="27" t="s">
        <v>67</v>
      </c>
      <c r="BC129" s="326" t="s">
        <v>67</v>
      </c>
      <c r="BD129" s="27" t="s">
        <v>67</v>
      </c>
      <c r="BE129" s="27" t="s">
        <v>67</v>
      </c>
      <c r="BF129" s="27" t="s">
        <v>67</v>
      </c>
      <c r="BG129" s="27" t="s">
        <v>67</v>
      </c>
      <c r="BH129" s="27" t="s">
        <v>67</v>
      </c>
      <c r="BI129" s="27" t="s">
        <v>67</v>
      </c>
      <c r="BJ129" s="27" t="s">
        <v>67</v>
      </c>
      <c r="BK129" s="27" t="s">
        <v>67</v>
      </c>
      <c r="BL129" s="27" t="s">
        <v>67</v>
      </c>
      <c r="BM129" s="27" t="s">
        <v>67</v>
      </c>
      <c r="BN129" s="27" t="s">
        <v>67</v>
      </c>
      <c r="BO129" s="27" t="s">
        <v>67</v>
      </c>
      <c r="BP129" s="27" t="s">
        <v>67</v>
      </c>
      <c r="BQ129" s="27" t="s">
        <v>67</v>
      </c>
      <c r="BR129" s="27" t="s">
        <v>67</v>
      </c>
      <c r="BS129" s="27" t="s">
        <v>67</v>
      </c>
      <c r="BT129" s="27" t="s">
        <v>67</v>
      </c>
      <c r="BU129" s="27" t="s">
        <v>67</v>
      </c>
      <c r="BV129" s="27" t="s">
        <v>67</v>
      </c>
      <c r="BW129" s="27" t="s">
        <v>67</v>
      </c>
      <c r="BX129" s="27" t="s">
        <v>67</v>
      </c>
      <c r="BY129" s="27" t="s">
        <v>67</v>
      </c>
      <c r="BZ129" s="27" t="s">
        <v>67</v>
      </c>
      <c r="CA129" s="27" t="s">
        <v>67</v>
      </c>
      <c r="CB129" s="27" t="s">
        <v>67</v>
      </c>
      <c r="CC129" s="27" t="s">
        <v>67</v>
      </c>
      <c r="CD129" s="27" t="s">
        <v>67</v>
      </c>
      <c r="CE129" s="27" t="s">
        <v>67</v>
      </c>
      <c r="CF129" s="27" t="s">
        <v>67</v>
      </c>
      <c r="CG129" s="27" t="s">
        <v>67</v>
      </c>
      <c r="CH129" s="27" t="s">
        <v>67</v>
      </c>
      <c r="CI129" s="27" t="s">
        <v>67</v>
      </c>
      <c r="CJ129" s="27" t="s">
        <v>67</v>
      </c>
      <c r="CK129" s="27" t="s">
        <v>67</v>
      </c>
      <c r="CL129" s="27" t="s">
        <v>67</v>
      </c>
      <c r="CM129" s="27" t="s">
        <v>67</v>
      </c>
      <c r="CN129" s="27" t="s">
        <v>67</v>
      </c>
      <c r="CO129" s="326" t="s">
        <v>67</v>
      </c>
      <c r="CP129" s="27" t="s">
        <v>67</v>
      </c>
      <c r="CQ129" s="27" t="s">
        <v>67</v>
      </c>
      <c r="CR129" s="27" t="s">
        <v>67</v>
      </c>
      <c r="CS129" s="27" t="s">
        <v>67</v>
      </c>
      <c r="CT129" s="27" t="s">
        <v>67</v>
      </c>
      <c r="CU129" s="27" t="s">
        <v>67</v>
      </c>
      <c r="CV129" s="27" t="s">
        <v>67</v>
      </c>
      <c r="CW129" s="27" t="s">
        <v>67</v>
      </c>
      <c r="CX129" s="27" t="s">
        <v>67</v>
      </c>
      <c r="CY129" s="27" t="s">
        <v>67</v>
      </c>
      <c r="CZ129" s="326" t="s">
        <v>67</v>
      </c>
      <c r="DA129" s="27" t="s">
        <v>67</v>
      </c>
      <c r="DB129" s="27" t="s">
        <v>67</v>
      </c>
      <c r="DC129" s="27" t="s">
        <v>67</v>
      </c>
      <c r="DD129" s="326" t="s">
        <v>67</v>
      </c>
      <c r="DE129" s="27" t="s">
        <v>67</v>
      </c>
      <c r="DF129" s="27" t="s">
        <v>67</v>
      </c>
      <c r="DG129" s="27" t="s">
        <v>67</v>
      </c>
      <c r="DH129" s="27" t="s">
        <v>67</v>
      </c>
      <c r="DI129" s="27" t="s">
        <v>67</v>
      </c>
      <c r="DJ129" s="27" t="s">
        <v>67</v>
      </c>
      <c r="DK129" s="27" t="s">
        <v>67</v>
      </c>
      <c r="DL129" s="326" t="s">
        <v>67</v>
      </c>
      <c r="DM129" s="27" t="s">
        <v>67</v>
      </c>
      <c r="DN129" s="27" t="s">
        <v>67</v>
      </c>
      <c r="DO129" s="27" t="s">
        <v>67</v>
      </c>
      <c r="DP129" s="27" t="s">
        <v>67</v>
      </c>
      <c r="DQ129" s="27" t="s">
        <v>67</v>
      </c>
      <c r="DR129" s="27" t="s">
        <v>67</v>
      </c>
      <c r="DS129" s="27" t="s">
        <v>67</v>
      </c>
      <c r="DT129" s="27" t="s">
        <v>67</v>
      </c>
      <c r="DU129" s="27" t="s">
        <v>67</v>
      </c>
      <c r="DV129" s="27" t="s">
        <v>67</v>
      </c>
    </row>
    <row r="130" spans="1:126" x14ac:dyDescent="0.2">
      <c r="A130" s="8" t="s">
        <v>263</v>
      </c>
      <c r="C130" s="10" t="s">
        <v>224</v>
      </c>
      <c r="D130" s="10">
        <v>0.01</v>
      </c>
      <c r="E130" s="27" t="s">
        <v>67</v>
      </c>
      <c r="F130" s="27" t="s">
        <v>67</v>
      </c>
      <c r="G130" s="27" t="s">
        <v>67</v>
      </c>
      <c r="H130" s="27" t="s">
        <v>67</v>
      </c>
      <c r="I130" s="27" t="s">
        <v>67</v>
      </c>
      <c r="J130" s="27" t="s">
        <v>67</v>
      </c>
      <c r="K130" s="27" t="s">
        <v>67</v>
      </c>
      <c r="L130" s="27" t="s">
        <v>67</v>
      </c>
      <c r="M130" s="27" t="s">
        <v>67</v>
      </c>
      <c r="N130" s="27" t="s">
        <v>67</v>
      </c>
      <c r="O130" s="27" t="s">
        <v>67</v>
      </c>
      <c r="P130" s="27" t="s">
        <v>67</v>
      </c>
      <c r="Q130" s="27" t="s">
        <v>67</v>
      </c>
      <c r="R130" s="27" t="s">
        <v>67</v>
      </c>
      <c r="S130" s="27" t="s">
        <v>67</v>
      </c>
      <c r="T130" s="27" t="s">
        <v>67</v>
      </c>
      <c r="U130" s="27" t="s">
        <v>67</v>
      </c>
      <c r="V130" s="27" t="s">
        <v>67</v>
      </c>
      <c r="W130" s="27" t="s">
        <v>67</v>
      </c>
      <c r="X130" s="27" t="s">
        <v>67</v>
      </c>
      <c r="Y130" s="27" t="s">
        <v>67</v>
      </c>
      <c r="Z130" s="27" t="s">
        <v>67</v>
      </c>
      <c r="AA130" s="27" t="s">
        <v>67</v>
      </c>
      <c r="AB130" s="27" t="s">
        <v>67</v>
      </c>
      <c r="AC130" s="27" t="s">
        <v>67</v>
      </c>
      <c r="AD130" s="27" t="s">
        <v>67</v>
      </c>
      <c r="AE130" s="27" t="s">
        <v>67</v>
      </c>
      <c r="AF130" s="27" t="s">
        <v>67</v>
      </c>
      <c r="AG130" s="27" t="s">
        <v>67</v>
      </c>
      <c r="AH130" s="27" t="s">
        <v>67</v>
      </c>
      <c r="AI130" s="27" t="s">
        <v>67</v>
      </c>
      <c r="AJ130" s="27" t="s">
        <v>67</v>
      </c>
      <c r="AK130" s="27" t="s">
        <v>67</v>
      </c>
      <c r="AL130" s="27" t="s">
        <v>67</v>
      </c>
      <c r="AM130" s="27" t="s">
        <v>67</v>
      </c>
      <c r="AN130" s="27" t="s">
        <v>67</v>
      </c>
      <c r="AO130" s="27" t="s">
        <v>67</v>
      </c>
      <c r="AP130" s="27" t="s">
        <v>67</v>
      </c>
      <c r="AQ130" s="27" t="s">
        <v>67</v>
      </c>
      <c r="AR130" s="27" t="s">
        <v>67</v>
      </c>
      <c r="AS130" s="27" t="s">
        <v>67</v>
      </c>
      <c r="AT130" s="27" t="s">
        <v>67</v>
      </c>
      <c r="AU130" s="27" t="s">
        <v>67</v>
      </c>
      <c r="AV130" s="27" t="s">
        <v>67</v>
      </c>
      <c r="AW130" s="27" t="s">
        <v>67</v>
      </c>
      <c r="AX130" s="27" t="s">
        <v>67</v>
      </c>
      <c r="AY130" s="27" t="s">
        <v>67</v>
      </c>
      <c r="AZ130" s="27" t="s">
        <v>67</v>
      </c>
      <c r="BA130" s="27" t="s">
        <v>67</v>
      </c>
      <c r="BB130" s="27" t="s">
        <v>67</v>
      </c>
      <c r="BC130" s="326" t="s">
        <v>67</v>
      </c>
      <c r="BD130" s="27" t="s">
        <v>67</v>
      </c>
      <c r="BE130" s="27" t="s">
        <v>67</v>
      </c>
      <c r="BF130" s="27" t="s">
        <v>67</v>
      </c>
      <c r="BG130" s="27" t="s">
        <v>67</v>
      </c>
      <c r="BH130" s="27" t="s">
        <v>67</v>
      </c>
      <c r="BI130" s="27" t="s">
        <v>67</v>
      </c>
      <c r="BJ130" s="27" t="s">
        <v>67</v>
      </c>
      <c r="BK130" s="27" t="s">
        <v>67</v>
      </c>
      <c r="BL130" s="27" t="s">
        <v>67</v>
      </c>
      <c r="BM130" s="27" t="s">
        <v>67</v>
      </c>
      <c r="BN130" s="27" t="s">
        <v>67</v>
      </c>
      <c r="BO130" s="27" t="s">
        <v>67</v>
      </c>
      <c r="BP130" s="27" t="s">
        <v>67</v>
      </c>
      <c r="BQ130" s="27" t="s">
        <v>67</v>
      </c>
      <c r="BR130" s="27" t="s">
        <v>67</v>
      </c>
      <c r="BS130" s="27" t="s">
        <v>67</v>
      </c>
      <c r="BT130" s="27" t="s">
        <v>67</v>
      </c>
      <c r="BU130" s="27" t="s">
        <v>67</v>
      </c>
      <c r="BV130" s="27" t="s">
        <v>67</v>
      </c>
      <c r="BW130" s="27" t="s">
        <v>67</v>
      </c>
      <c r="BX130" s="27" t="s">
        <v>67</v>
      </c>
      <c r="BY130" s="27" t="s">
        <v>67</v>
      </c>
      <c r="BZ130" s="27" t="s">
        <v>67</v>
      </c>
      <c r="CA130" s="27" t="s">
        <v>67</v>
      </c>
      <c r="CB130" s="27" t="s">
        <v>67</v>
      </c>
      <c r="CC130" s="27" t="s">
        <v>67</v>
      </c>
      <c r="CD130" s="27" t="s">
        <v>67</v>
      </c>
      <c r="CE130" s="27" t="s">
        <v>67</v>
      </c>
      <c r="CF130" s="27" t="s">
        <v>67</v>
      </c>
      <c r="CG130" s="27" t="s">
        <v>67</v>
      </c>
      <c r="CH130" s="27" t="s">
        <v>67</v>
      </c>
      <c r="CI130" s="27" t="s">
        <v>67</v>
      </c>
      <c r="CJ130" s="27" t="s">
        <v>67</v>
      </c>
      <c r="CK130" s="27" t="s">
        <v>67</v>
      </c>
      <c r="CL130" s="27" t="s">
        <v>67</v>
      </c>
      <c r="CM130" s="27" t="s">
        <v>67</v>
      </c>
      <c r="CN130" s="27" t="s">
        <v>67</v>
      </c>
      <c r="CO130" s="326" t="s">
        <v>67</v>
      </c>
      <c r="CP130" s="27" t="s">
        <v>67</v>
      </c>
      <c r="CQ130" s="27" t="s">
        <v>67</v>
      </c>
      <c r="CR130" s="27" t="s">
        <v>67</v>
      </c>
      <c r="CS130" s="27" t="s">
        <v>67</v>
      </c>
      <c r="CT130" s="27" t="s">
        <v>67</v>
      </c>
      <c r="CU130" s="27" t="s">
        <v>67</v>
      </c>
      <c r="CV130" s="27" t="s">
        <v>67</v>
      </c>
      <c r="CW130" s="27" t="s">
        <v>67</v>
      </c>
      <c r="CX130" s="27" t="s">
        <v>67</v>
      </c>
      <c r="CY130" s="27" t="s">
        <v>67</v>
      </c>
      <c r="CZ130" s="326" t="s">
        <v>67</v>
      </c>
      <c r="DA130" s="27" t="s">
        <v>67</v>
      </c>
      <c r="DB130" s="27" t="s">
        <v>67</v>
      </c>
      <c r="DC130" s="27" t="s">
        <v>67</v>
      </c>
      <c r="DD130" s="326" t="s">
        <v>67</v>
      </c>
      <c r="DE130" s="27" t="s">
        <v>67</v>
      </c>
      <c r="DF130" s="27" t="s">
        <v>67</v>
      </c>
      <c r="DG130" s="27" t="s">
        <v>67</v>
      </c>
      <c r="DH130" s="27" t="s">
        <v>67</v>
      </c>
      <c r="DI130" s="27" t="s">
        <v>67</v>
      </c>
      <c r="DJ130" s="27" t="s">
        <v>67</v>
      </c>
      <c r="DK130" s="27" t="s">
        <v>67</v>
      </c>
      <c r="DL130" s="326" t="s">
        <v>67</v>
      </c>
      <c r="DM130" s="27" t="s">
        <v>67</v>
      </c>
      <c r="DN130" s="27" t="s">
        <v>67</v>
      </c>
      <c r="DO130" s="27" t="s">
        <v>67</v>
      </c>
      <c r="DP130" s="27" t="s">
        <v>67</v>
      </c>
      <c r="DQ130" s="27" t="s">
        <v>67</v>
      </c>
      <c r="DR130" s="27" t="s">
        <v>67</v>
      </c>
      <c r="DS130" s="27" t="s">
        <v>67</v>
      </c>
      <c r="DT130" s="27" t="s">
        <v>67</v>
      </c>
      <c r="DU130" s="27" t="s">
        <v>67</v>
      </c>
      <c r="DV130" s="27" t="s">
        <v>67</v>
      </c>
    </row>
    <row r="131" spans="1:126" x14ac:dyDescent="0.2">
      <c r="A131" s="8" t="s">
        <v>264</v>
      </c>
      <c r="C131" s="10" t="s">
        <v>224</v>
      </c>
      <c r="D131" s="10">
        <v>0.01</v>
      </c>
      <c r="E131" s="27" t="s">
        <v>67</v>
      </c>
      <c r="F131" s="27" t="s">
        <v>67</v>
      </c>
      <c r="G131" s="27" t="s">
        <v>67</v>
      </c>
      <c r="H131" s="27" t="s">
        <v>67</v>
      </c>
      <c r="I131" s="27" t="s">
        <v>67</v>
      </c>
      <c r="J131" s="27" t="s">
        <v>67</v>
      </c>
      <c r="K131" s="27" t="s">
        <v>67</v>
      </c>
      <c r="L131" s="27" t="s">
        <v>67</v>
      </c>
      <c r="M131" s="27" t="s">
        <v>67</v>
      </c>
      <c r="N131" s="27" t="s">
        <v>67</v>
      </c>
      <c r="O131" s="27" t="s">
        <v>67</v>
      </c>
      <c r="P131" s="27" t="s">
        <v>67</v>
      </c>
      <c r="Q131" s="27" t="s">
        <v>67</v>
      </c>
      <c r="R131" s="27" t="s">
        <v>67</v>
      </c>
      <c r="S131" s="27" t="s">
        <v>67</v>
      </c>
      <c r="T131" s="27" t="s">
        <v>67</v>
      </c>
      <c r="U131" s="27" t="s">
        <v>67</v>
      </c>
      <c r="V131" s="27" t="s">
        <v>67</v>
      </c>
      <c r="W131" s="27" t="s">
        <v>67</v>
      </c>
      <c r="X131" s="27" t="s">
        <v>67</v>
      </c>
      <c r="Y131" s="27" t="s">
        <v>67</v>
      </c>
      <c r="Z131" s="27" t="s">
        <v>67</v>
      </c>
      <c r="AA131" s="27" t="s">
        <v>67</v>
      </c>
      <c r="AB131" s="27" t="s">
        <v>67</v>
      </c>
      <c r="AC131" s="27" t="s">
        <v>67</v>
      </c>
      <c r="AD131" s="27" t="s">
        <v>67</v>
      </c>
      <c r="AE131" s="27" t="s">
        <v>67</v>
      </c>
      <c r="AF131" s="27" t="s">
        <v>67</v>
      </c>
      <c r="AG131" s="27" t="s">
        <v>67</v>
      </c>
      <c r="AH131" s="27" t="s">
        <v>67</v>
      </c>
      <c r="AI131" s="27" t="s">
        <v>67</v>
      </c>
      <c r="AJ131" s="27" t="s">
        <v>67</v>
      </c>
      <c r="AK131" s="27" t="s">
        <v>67</v>
      </c>
      <c r="AL131" s="27" t="s">
        <v>67</v>
      </c>
      <c r="AM131" s="27" t="s">
        <v>67</v>
      </c>
      <c r="AN131" s="27" t="s">
        <v>67</v>
      </c>
      <c r="AO131" s="27" t="s">
        <v>67</v>
      </c>
      <c r="AP131" s="27" t="s">
        <v>67</v>
      </c>
      <c r="AQ131" s="27" t="s">
        <v>67</v>
      </c>
      <c r="AR131" s="27" t="s">
        <v>67</v>
      </c>
      <c r="AS131" s="27" t="s">
        <v>67</v>
      </c>
      <c r="AT131" s="27" t="s">
        <v>67</v>
      </c>
      <c r="AU131" s="27" t="s">
        <v>67</v>
      </c>
      <c r="AV131" s="27" t="s">
        <v>67</v>
      </c>
      <c r="AW131" s="27" t="s">
        <v>67</v>
      </c>
      <c r="AX131" s="27" t="s">
        <v>67</v>
      </c>
      <c r="AY131" s="27" t="s">
        <v>67</v>
      </c>
      <c r="AZ131" s="27" t="s">
        <v>67</v>
      </c>
      <c r="BA131" s="27" t="s">
        <v>67</v>
      </c>
      <c r="BB131" s="27" t="s">
        <v>67</v>
      </c>
      <c r="BC131" s="326" t="s">
        <v>67</v>
      </c>
      <c r="BD131" s="27" t="s">
        <v>67</v>
      </c>
      <c r="BE131" s="27" t="s">
        <v>67</v>
      </c>
      <c r="BF131" s="27" t="s">
        <v>67</v>
      </c>
      <c r="BG131" s="27" t="s">
        <v>67</v>
      </c>
      <c r="BH131" s="27" t="s">
        <v>67</v>
      </c>
      <c r="BI131" s="27" t="s">
        <v>67</v>
      </c>
      <c r="BJ131" s="27" t="s">
        <v>67</v>
      </c>
      <c r="BK131" s="27" t="s">
        <v>67</v>
      </c>
      <c r="BL131" s="27" t="s">
        <v>67</v>
      </c>
      <c r="BM131" s="27" t="s">
        <v>67</v>
      </c>
      <c r="BN131" s="27" t="s">
        <v>67</v>
      </c>
      <c r="BO131" s="27" t="s">
        <v>67</v>
      </c>
      <c r="BP131" s="27" t="s">
        <v>67</v>
      </c>
      <c r="BQ131" s="27" t="s">
        <v>67</v>
      </c>
      <c r="BR131" s="27" t="s">
        <v>67</v>
      </c>
      <c r="BS131" s="27" t="s">
        <v>67</v>
      </c>
      <c r="BT131" s="27" t="s">
        <v>67</v>
      </c>
      <c r="BU131" s="27" t="s">
        <v>67</v>
      </c>
      <c r="BV131" s="27" t="s">
        <v>67</v>
      </c>
      <c r="BW131" s="27" t="s">
        <v>67</v>
      </c>
      <c r="BX131" s="27" t="s">
        <v>67</v>
      </c>
      <c r="BY131" s="27" t="s">
        <v>67</v>
      </c>
      <c r="BZ131" s="27" t="s">
        <v>67</v>
      </c>
      <c r="CA131" s="27" t="s">
        <v>67</v>
      </c>
      <c r="CB131" s="27" t="s">
        <v>67</v>
      </c>
      <c r="CC131" s="27" t="s">
        <v>67</v>
      </c>
      <c r="CD131" s="27" t="s">
        <v>67</v>
      </c>
      <c r="CE131" s="27" t="s">
        <v>67</v>
      </c>
      <c r="CF131" s="27" t="s">
        <v>67</v>
      </c>
      <c r="CG131" s="27" t="s">
        <v>67</v>
      </c>
      <c r="CH131" s="27" t="s">
        <v>67</v>
      </c>
      <c r="CI131" s="27" t="s">
        <v>67</v>
      </c>
      <c r="CJ131" s="27" t="s">
        <v>67</v>
      </c>
      <c r="CK131" s="27" t="s">
        <v>67</v>
      </c>
      <c r="CL131" s="27" t="s">
        <v>67</v>
      </c>
      <c r="CM131" s="27" t="s">
        <v>67</v>
      </c>
      <c r="CN131" s="27" t="s">
        <v>67</v>
      </c>
      <c r="CO131" s="326" t="s">
        <v>67</v>
      </c>
      <c r="CP131" s="27" t="s">
        <v>67</v>
      </c>
      <c r="CQ131" s="27" t="s">
        <v>67</v>
      </c>
      <c r="CR131" s="27" t="s">
        <v>67</v>
      </c>
      <c r="CS131" s="27" t="s">
        <v>67</v>
      </c>
      <c r="CT131" s="27" t="s">
        <v>67</v>
      </c>
      <c r="CU131" s="27" t="s">
        <v>67</v>
      </c>
      <c r="CV131" s="27" t="s">
        <v>67</v>
      </c>
      <c r="CW131" s="27" t="s">
        <v>67</v>
      </c>
      <c r="CX131" s="27" t="s">
        <v>67</v>
      </c>
      <c r="CY131" s="27" t="s">
        <v>67</v>
      </c>
      <c r="CZ131" s="326" t="s">
        <v>67</v>
      </c>
      <c r="DA131" s="27" t="s">
        <v>67</v>
      </c>
      <c r="DB131" s="27" t="s">
        <v>67</v>
      </c>
      <c r="DC131" s="27" t="s">
        <v>67</v>
      </c>
      <c r="DD131" s="326" t="s">
        <v>67</v>
      </c>
      <c r="DE131" s="27" t="s">
        <v>67</v>
      </c>
      <c r="DF131" s="27" t="s">
        <v>67</v>
      </c>
      <c r="DG131" s="27" t="s">
        <v>67</v>
      </c>
      <c r="DH131" s="27" t="s">
        <v>67</v>
      </c>
      <c r="DI131" s="27" t="s">
        <v>67</v>
      </c>
      <c r="DJ131" s="27" t="s">
        <v>67</v>
      </c>
      <c r="DK131" s="27" t="s">
        <v>67</v>
      </c>
      <c r="DL131" s="326" t="s">
        <v>67</v>
      </c>
      <c r="DM131" s="27" t="s">
        <v>67</v>
      </c>
      <c r="DN131" s="27" t="s">
        <v>67</v>
      </c>
      <c r="DO131" s="27" t="s">
        <v>67</v>
      </c>
      <c r="DP131" s="27" t="s">
        <v>67</v>
      </c>
      <c r="DQ131" s="27" t="s">
        <v>67</v>
      </c>
      <c r="DR131" s="27" t="s">
        <v>67</v>
      </c>
      <c r="DS131" s="27" t="s">
        <v>67</v>
      </c>
      <c r="DT131" s="27" t="s">
        <v>67</v>
      </c>
      <c r="DU131" s="27" t="s">
        <v>67</v>
      </c>
      <c r="DV131" s="27" t="s">
        <v>67</v>
      </c>
    </row>
    <row r="132" spans="1:126" x14ac:dyDescent="0.2">
      <c r="A132" s="8" t="s">
        <v>265</v>
      </c>
      <c r="C132" s="10" t="s">
        <v>224</v>
      </c>
      <c r="D132" s="10">
        <v>0.01</v>
      </c>
      <c r="E132" s="27" t="s">
        <v>67</v>
      </c>
      <c r="F132" s="27" t="s">
        <v>67</v>
      </c>
      <c r="G132" s="27" t="s">
        <v>67</v>
      </c>
      <c r="H132" s="27" t="s">
        <v>67</v>
      </c>
      <c r="I132" s="27" t="s">
        <v>67</v>
      </c>
      <c r="J132" s="27" t="s">
        <v>67</v>
      </c>
      <c r="K132" s="27" t="s">
        <v>67</v>
      </c>
      <c r="L132" s="27" t="s">
        <v>67</v>
      </c>
      <c r="M132" s="27" t="s">
        <v>67</v>
      </c>
      <c r="N132" s="27" t="s">
        <v>67</v>
      </c>
      <c r="O132" s="27" t="s">
        <v>67</v>
      </c>
      <c r="P132" s="27" t="s">
        <v>67</v>
      </c>
      <c r="Q132" s="27" t="s">
        <v>67</v>
      </c>
      <c r="R132" s="27" t="s">
        <v>67</v>
      </c>
      <c r="S132" s="27" t="s">
        <v>67</v>
      </c>
      <c r="T132" s="27" t="s">
        <v>67</v>
      </c>
      <c r="U132" s="27" t="s">
        <v>67</v>
      </c>
      <c r="V132" s="27" t="s">
        <v>67</v>
      </c>
      <c r="W132" s="27" t="s">
        <v>67</v>
      </c>
      <c r="X132" s="27" t="s">
        <v>67</v>
      </c>
      <c r="Y132" s="27" t="s">
        <v>67</v>
      </c>
      <c r="Z132" s="27" t="s">
        <v>67</v>
      </c>
      <c r="AA132" s="27" t="s">
        <v>67</v>
      </c>
      <c r="AB132" s="27" t="s">
        <v>67</v>
      </c>
      <c r="AC132" s="27" t="s">
        <v>67</v>
      </c>
      <c r="AD132" s="27" t="s">
        <v>67</v>
      </c>
      <c r="AE132" s="27" t="s">
        <v>67</v>
      </c>
      <c r="AF132" s="27" t="s">
        <v>67</v>
      </c>
      <c r="AG132" s="27" t="s">
        <v>67</v>
      </c>
      <c r="AH132" s="27" t="s">
        <v>67</v>
      </c>
      <c r="AI132" s="27" t="s">
        <v>67</v>
      </c>
      <c r="AJ132" s="27" t="s">
        <v>67</v>
      </c>
      <c r="AK132" s="27" t="s">
        <v>67</v>
      </c>
      <c r="AL132" s="27" t="s">
        <v>67</v>
      </c>
      <c r="AM132" s="27" t="s">
        <v>67</v>
      </c>
      <c r="AN132" s="27" t="s">
        <v>67</v>
      </c>
      <c r="AO132" s="27" t="s">
        <v>67</v>
      </c>
      <c r="AP132" s="27" t="s">
        <v>67</v>
      </c>
      <c r="AQ132" s="27" t="s">
        <v>67</v>
      </c>
      <c r="AR132" s="27" t="s">
        <v>67</v>
      </c>
      <c r="AS132" s="27" t="s">
        <v>67</v>
      </c>
      <c r="AT132" s="27" t="s">
        <v>67</v>
      </c>
      <c r="AU132" s="27" t="s">
        <v>67</v>
      </c>
      <c r="AV132" s="27" t="s">
        <v>67</v>
      </c>
      <c r="AW132" s="27" t="s">
        <v>67</v>
      </c>
      <c r="AX132" s="27" t="s">
        <v>67</v>
      </c>
      <c r="AY132" s="27" t="s">
        <v>67</v>
      </c>
      <c r="AZ132" s="27" t="s">
        <v>67</v>
      </c>
      <c r="BA132" s="27" t="s">
        <v>67</v>
      </c>
      <c r="BB132" s="27" t="s">
        <v>67</v>
      </c>
      <c r="BC132" s="326" t="s">
        <v>67</v>
      </c>
      <c r="BD132" s="27" t="s">
        <v>67</v>
      </c>
      <c r="BE132" s="27" t="s">
        <v>67</v>
      </c>
      <c r="BF132" s="27" t="s">
        <v>67</v>
      </c>
      <c r="BG132" s="27" t="s">
        <v>67</v>
      </c>
      <c r="BH132" s="27" t="s">
        <v>67</v>
      </c>
      <c r="BI132" s="27" t="s">
        <v>67</v>
      </c>
      <c r="BJ132" s="27" t="s">
        <v>67</v>
      </c>
      <c r="BK132" s="27" t="s">
        <v>67</v>
      </c>
      <c r="BL132" s="27" t="s">
        <v>67</v>
      </c>
      <c r="BM132" s="27" t="s">
        <v>67</v>
      </c>
      <c r="BN132" s="27" t="s">
        <v>67</v>
      </c>
      <c r="BO132" s="27" t="s">
        <v>67</v>
      </c>
      <c r="BP132" s="27" t="s">
        <v>67</v>
      </c>
      <c r="BQ132" s="27" t="s">
        <v>67</v>
      </c>
      <c r="BR132" s="27" t="s">
        <v>67</v>
      </c>
      <c r="BS132" s="27" t="s">
        <v>67</v>
      </c>
      <c r="BT132" s="27" t="s">
        <v>67</v>
      </c>
      <c r="BU132" s="27" t="s">
        <v>67</v>
      </c>
      <c r="BV132" s="27" t="s">
        <v>67</v>
      </c>
      <c r="BW132" s="27" t="s">
        <v>67</v>
      </c>
      <c r="BX132" s="27" t="s">
        <v>67</v>
      </c>
      <c r="BY132" s="27" t="s">
        <v>67</v>
      </c>
      <c r="BZ132" s="27" t="s">
        <v>67</v>
      </c>
      <c r="CA132" s="27" t="s">
        <v>67</v>
      </c>
      <c r="CB132" s="27" t="s">
        <v>67</v>
      </c>
      <c r="CC132" s="27" t="s">
        <v>67</v>
      </c>
      <c r="CD132" s="27" t="s">
        <v>67</v>
      </c>
      <c r="CE132" s="27" t="s">
        <v>67</v>
      </c>
      <c r="CF132" s="27" t="s">
        <v>67</v>
      </c>
      <c r="CG132" s="27" t="s">
        <v>67</v>
      </c>
      <c r="CH132" s="27" t="s">
        <v>67</v>
      </c>
      <c r="CI132" s="27" t="s">
        <v>67</v>
      </c>
      <c r="CJ132" s="27" t="s">
        <v>67</v>
      </c>
      <c r="CK132" s="27" t="s">
        <v>67</v>
      </c>
      <c r="CL132" s="27" t="s">
        <v>67</v>
      </c>
      <c r="CM132" s="27" t="s">
        <v>67</v>
      </c>
      <c r="CN132" s="27" t="s">
        <v>67</v>
      </c>
      <c r="CO132" s="326" t="s">
        <v>67</v>
      </c>
      <c r="CP132" s="27" t="s">
        <v>67</v>
      </c>
      <c r="CQ132" s="27" t="s">
        <v>67</v>
      </c>
      <c r="CR132" s="27" t="s">
        <v>67</v>
      </c>
      <c r="CS132" s="27" t="s">
        <v>67</v>
      </c>
      <c r="CT132" s="27" t="s">
        <v>67</v>
      </c>
      <c r="CU132" s="27" t="s">
        <v>67</v>
      </c>
      <c r="CV132" s="27" t="s">
        <v>67</v>
      </c>
      <c r="CW132" s="27" t="s">
        <v>67</v>
      </c>
      <c r="CX132" s="27" t="s">
        <v>67</v>
      </c>
      <c r="CY132" s="27" t="s">
        <v>67</v>
      </c>
      <c r="CZ132" s="326" t="s">
        <v>67</v>
      </c>
      <c r="DA132" s="27" t="s">
        <v>67</v>
      </c>
      <c r="DB132" s="27" t="s">
        <v>67</v>
      </c>
      <c r="DC132" s="27" t="s">
        <v>67</v>
      </c>
      <c r="DD132" s="326" t="s">
        <v>67</v>
      </c>
      <c r="DE132" s="27" t="s">
        <v>67</v>
      </c>
      <c r="DF132" s="27" t="s">
        <v>67</v>
      </c>
      <c r="DG132" s="27" t="s">
        <v>67</v>
      </c>
      <c r="DH132" s="27" t="s">
        <v>67</v>
      </c>
      <c r="DI132" s="27" t="s">
        <v>67</v>
      </c>
      <c r="DJ132" s="27" t="s">
        <v>67</v>
      </c>
      <c r="DK132" s="27" t="s">
        <v>67</v>
      </c>
      <c r="DL132" s="326" t="s">
        <v>67</v>
      </c>
      <c r="DM132" s="27" t="s">
        <v>67</v>
      </c>
      <c r="DN132" s="27" t="s">
        <v>67</v>
      </c>
      <c r="DO132" s="27" t="s">
        <v>67</v>
      </c>
      <c r="DP132" s="27" t="s">
        <v>67</v>
      </c>
      <c r="DQ132" s="27" t="s">
        <v>67</v>
      </c>
      <c r="DR132" s="27" t="s">
        <v>67</v>
      </c>
      <c r="DS132" s="27" t="s">
        <v>67</v>
      </c>
      <c r="DT132" s="27" t="s">
        <v>67</v>
      </c>
      <c r="DU132" s="27" t="s">
        <v>67</v>
      </c>
      <c r="DV132" s="27" t="s">
        <v>67</v>
      </c>
    </row>
    <row r="133" spans="1:126" ht="12.75" x14ac:dyDescent="0.2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 s="26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 s="26"/>
      <c r="CP133"/>
      <c r="CQ133"/>
      <c r="CR133"/>
      <c r="CS133"/>
      <c r="CT133"/>
      <c r="CU133"/>
      <c r="CV133"/>
      <c r="CW133"/>
      <c r="CX133"/>
      <c r="CY133"/>
      <c r="CZ133" s="26"/>
      <c r="DA133"/>
      <c r="DB133"/>
      <c r="DC133"/>
      <c r="DD133" s="26"/>
      <c r="DE133"/>
      <c r="DF133"/>
      <c r="DG133"/>
      <c r="DH133"/>
      <c r="DI133"/>
      <c r="DJ133"/>
      <c r="DK133"/>
      <c r="DL133" s="26"/>
      <c r="DM133"/>
      <c r="DN133"/>
      <c r="DO133"/>
      <c r="DP133"/>
      <c r="DQ133"/>
      <c r="DR133"/>
      <c r="DS133"/>
      <c r="DT133"/>
      <c r="DU133"/>
      <c r="DV133"/>
    </row>
    <row r="134" spans="1:126" ht="12.75" x14ac:dyDescent="0.2">
      <c r="A134" s="8" t="s">
        <v>388</v>
      </c>
      <c r="C134" s="10" t="s">
        <v>224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 s="27" t="s">
        <v>67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 s="27" t="s">
        <v>67</v>
      </c>
      <c r="CP134"/>
      <c r="CQ134"/>
      <c r="CR134"/>
      <c r="CS134"/>
      <c r="CT134"/>
      <c r="CU134"/>
      <c r="CV134"/>
      <c r="CW134"/>
      <c r="CX134"/>
      <c r="CY134"/>
      <c r="CZ134" s="27" t="s">
        <v>67</v>
      </c>
      <c r="DA134"/>
      <c r="DB134"/>
      <c r="DC134"/>
      <c r="DD134" s="27" t="s">
        <v>67</v>
      </c>
      <c r="DE134"/>
      <c r="DF134"/>
      <c r="DG134"/>
      <c r="DH134"/>
      <c r="DI134"/>
      <c r="DJ134"/>
      <c r="DK134"/>
      <c r="DL134" s="27" t="s">
        <v>67</v>
      </c>
      <c r="DM134"/>
      <c r="DN134"/>
      <c r="DO134"/>
      <c r="DP134"/>
      <c r="DQ134"/>
      <c r="DR134"/>
      <c r="DS134"/>
      <c r="DT134"/>
      <c r="DU134"/>
      <c r="DV134"/>
    </row>
    <row r="135" spans="1:126" ht="12.75" x14ac:dyDescent="0.2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 s="26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 s="26"/>
      <c r="CP135"/>
      <c r="CQ135"/>
      <c r="CR135"/>
      <c r="CS135"/>
      <c r="CT135"/>
      <c r="CU135"/>
      <c r="CV135"/>
      <c r="CW135"/>
      <c r="CX135"/>
      <c r="CY135"/>
      <c r="CZ135" s="26"/>
      <c r="DA135"/>
      <c r="DB135"/>
      <c r="DC135"/>
      <c r="DD135" s="26"/>
      <c r="DE135"/>
      <c r="DF135"/>
      <c r="DG135"/>
      <c r="DH135"/>
      <c r="DI135"/>
      <c r="DJ135"/>
      <c r="DK135"/>
      <c r="DL135" s="26"/>
      <c r="DM135"/>
      <c r="DN135"/>
      <c r="DO135"/>
      <c r="DP135"/>
      <c r="DQ135"/>
      <c r="DR135"/>
      <c r="DS135"/>
      <c r="DT135"/>
      <c r="DU135"/>
      <c r="DV135"/>
    </row>
    <row r="136" spans="1:126" ht="12.75" x14ac:dyDescent="0.2">
      <c r="A136" s="8" t="s">
        <v>266</v>
      </c>
      <c r="B136" s="18" t="s">
        <v>257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 s="2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 s="26"/>
      <c r="CP136"/>
      <c r="CQ136"/>
      <c r="CR136"/>
      <c r="CS136"/>
      <c r="CT136"/>
      <c r="CU136"/>
      <c r="CV136"/>
      <c r="CW136"/>
      <c r="CX136"/>
      <c r="CY136"/>
      <c r="CZ136" s="26"/>
      <c r="DA136"/>
      <c r="DB136"/>
      <c r="DC136"/>
      <c r="DD136" s="26"/>
      <c r="DE136"/>
      <c r="DF136"/>
      <c r="DG136"/>
      <c r="DH136"/>
      <c r="DI136"/>
      <c r="DJ136"/>
      <c r="DK136"/>
      <c r="DL136" s="26"/>
      <c r="DM136"/>
      <c r="DN136"/>
      <c r="DO136"/>
      <c r="DP136"/>
      <c r="DQ136"/>
      <c r="DR136"/>
      <c r="DS136"/>
      <c r="DT136"/>
      <c r="DU136"/>
      <c r="DV136"/>
    </row>
    <row r="137" spans="1:126" x14ac:dyDescent="0.2">
      <c r="A137" s="8" t="s">
        <v>267</v>
      </c>
      <c r="C137" s="10" t="s">
        <v>224</v>
      </c>
      <c r="D137" s="10">
        <v>0.01</v>
      </c>
      <c r="E137" s="27" t="s">
        <v>67</v>
      </c>
      <c r="F137" s="27" t="s">
        <v>67</v>
      </c>
      <c r="G137" s="27" t="s">
        <v>67</v>
      </c>
      <c r="H137" s="27" t="s">
        <v>67</v>
      </c>
      <c r="I137" s="27" t="s">
        <v>67</v>
      </c>
      <c r="J137" s="27" t="s">
        <v>67</v>
      </c>
      <c r="K137" s="27" t="s">
        <v>67</v>
      </c>
      <c r="L137" s="27" t="s">
        <v>67</v>
      </c>
      <c r="M137" s="27" t="s">
        <v>67</v>
      </c>
      <c r="N137" s="27" t="s">
        <v>67</v>
      </c>
      <c r="O137" s="27" t="s">
        <v>67</v>
      </c>
      <c r="P137" s="27" t="s">
        <v>67</v>
      </c>
      <c r="Q137" s="27" t="s">
        <v>67</v>
      </c>
      <c r="R137" s="27" t="s">
        <v>67</v>
      </c>
      <c r="S137" s="27" t="s">
        <v>67</v>
      </c>
      <c r="T137" s="27" t="s">
        <v>67</v>
      </c>
      <c r="U137" s="27" t="s">
        <v>67</v>
      </c>
      <c r="V137" s="27" t="s">
        <v>67</v>
      </c>
      <c r="W137" s="27" t="s">
        <v>67</v>
      </c>
      <c r="X137" s="27" t="s">
        <v>67</v>
      </c>
      <c r="Y137" s="27" t="s">
        <v>67</v>
      </c>
      <c r="Z137" s="27" t="s">
        <v>67</v>
      </c>
      <c r="AA137" s="27" t="s">
        <v>67</v>
      </c>
      <c r="AB137" s="27" t="s">
        <v>67</v>
      </c>
      <c r="AC137" s="27" t="s">
        <v>67</v>
      </c>
      <c r="AD137" s="27" t="s">
        <v>67</v>
      </c>
      <c r="AE137" s="27" t="s">
        <v>67</v>
      </c>
      <c r="AF137" s="27" t="s">
        <v>67</v>
      </c>
      <c r="AG137" s="27" t="s">
        <v>67</v>
      </c>
      <c r="AH137" s="27" t="s">
        <v>67</v>
      </c>
      <c r="AI137" s="27" t="s">
        <v>67</v>
      </c>
      <c r="AJ137" s="27" t="s">
        <v>67</v>
      </c>
      <c r="AK137" s="27" t="s">
        <v>67</v>
      </c>
      <c r="AL137" s="27" t="s">
        <v>67</v>
      </c>
      <c r="AM137" s="27" t="s">
        <v>67</v>
      </c>
      <c r="AN137" s="27" t="s">
        <v>67</v>
      </c>
      <c r="AO137" s="27" t="s">
        <v>67</v>
      </c>
      <c r="AP137" s="27" t="s">
        <v>67</v>
      </c>
      <c r="AQ137" s="27" t="s">
        <v>67</v>
      </c>
      <c r="AR137" s="27" t="s">
        <v>67</v>
      </c>
      <c r="AS137" s="27" t="s">
        <v>67</v>
      </c>
      <c r="AT137" s="27" t="s">
        <v>67</v>
      </c>
      <c r="AU137" s="27" t="s">
        <v>67</v>
      </c>
      <c r="AV137" s="27" t="s">
        <v>67</v>
      </c>
      <c r="AW137" s="27" t="s">
        <v>67</v>
      </c>
      <c r="AX137" s="27" t="s">
        <v>67</v>
      </c>
      <c r="AY137" s="27" t="s">
        <v>67</v>
      </c>
      <c r="AZ137" s="27" t="s">
        <v>67</v>
      </c>
      <c r="BA137" s="27" t="s">
        <v>67</v>
      </c>
      <c r="BB137" s="27" t="s">
        <v>67</v>
      </c>
      <c r="BC137" s="27" t="s">
        <v>67</v>
      </c>
      <c r="BD137" s="27" t="s">
        <v>67</v>
      </c>
      <c r="BE137" s="27" t="s">
        <v>67</v>
      </c>
      <c r="BF137" s="27" t="s">
        <v>67</v>
      </c>
      <c r="BG137" s="27" t="s">
        <v>67</v>
      </c>
      <c r="BH137" s="27" t="s">
        <v>67</v>
      </c>
      <c r="BI137" s="27" t="s">
        <v>67</v>
      </c>
      <c r="BJ137" s="27" t="s">
        <v>67</v>
      </c>
      <c r="BK137" s="27" t="s">
        <v>67</v>
      </c>
      <c r="BL137" s="27" t="s">
        <v>67</v>
      </c>
      <c r="BM137" s="27" t="s">
        <v>67</v>
      </c>
      <c r="BN137" s="27" t="s">
        <v>67</v>
      </c>
      <c r="BO137" s="27" t="s">
        <v>67</v>
      </c>
      <c r="BP137" s="27" t="s">
        <v>67</v>
      </c>
      <c r="BQ137" s="27" t="s">
        <v>67</v>
      </c>
      <c r="BR137" s="27" t="s">
        <v>67</v>
      </c>
      <c r="BS137" s="27" t="s">
        <v>67</v>
      </c>
      <c r="BT137" s="27" t="s">
        <v>67</v>
      </c>
      <c r="BU137" s="27" t="s">
        <v>67</v>
      </c>
      <c r="BV137" s="27" t="s">
        <v>67</v>
      </c>
      <c r="BW137" s="27" t="s">
        <v>67</v>
      </c>
      <c r="BX137" s="27" t="s">
        <v>67</v>
      </c>
      <c r="BY137" s="27" t="s">
        <v>67</v>
      </c>
      <c r="BZ137" s="27" t="s">
        <v>67</v>
      </c>
      <c r="CA137" s="27" t="s">
        <v>67</v>
      </c>
      <c r="CB137" s="27" t="s">
        <v>67</v>
      </c>
      <c r="CC137" s="27" t="s">
        <v>67</v>
      </c>
      <c r="CD137" s="27" t="s">
        <v>67</v>
      </c>
      <c r="CE137" s="27" t="s">
        <v>67</v>
      </c>
      <c r="CF137" s="27" t="s">
        <v>67</v>
      </c>
      <c r="CG137" s="27" t="s">
        <v>67</v>
      </c>
      <c r="CH137" s="27" t="s">
        <v>67</v>
      </c>
      <c r="CI137" s="27" t="s">
        <v>67</v>
      </c>
      <c r="CJ137" s="27" t="s">
        <v>67</v>
      </c>
      <c r="CK137" s="27" t="s">
        <v>67</v>
      </c>
      <c r="CL137" s="27" t="s">
        <v>67</v>
      </c>
      <c r="CM137" s="27" t="s">
        <v>67</v>
      </c>
      <c r="CN137" s="27" t="s">
        <v>67</v>
      </c>
      <c r="CO137" s="27" t="s">
        <v>67</v>
      </c>
      <c r="CP137" s="27" t="s">
        <v>67</v>
      </c>
      <c r="CQ137" s="27" t="s">
        <v>67</v>
      </c>
      <c r="CR137" s="27" t="s">
        <v>67</v>
      </c>
      <c r="CS137" s="27" t="s">
        <v>67</v>
      </c>
      <c r="CT137" s="27" t="s">
        <v>67</v>
      </c>
      <c r="CU137" s="27" t="s">
        <v>67</v>
      </c>
      <c r="CV137" s="27" t="s">
        <v>67</v>
      </c>
      <c r="CW137" s="27" t="s">
        <v>67</v>
      </c>
      <c r="CX137" s="27" t="s">
        <v>67</v>
      </c>
      <c r="CY137" s="27" t="s">
        <v>67</v>
      </c>
      <c r="CZ137" s="27" t="s">
        <v>67</v>
      </c>
      <c r="DA137" s="27" t="s">
        <v>67</v>
      </c>
      <c r="DB137" s="27" t="s">
        <v>67</v>
      </c>
      <c r="DC137" s="27" t="s">
        <v>67</v>
      </c>
      <c r="DD137" s="27" t="s">
        <v>67</v>
      </c>
      <c r="DE137" s="27" t="s">
        <v>67</v>
      </c>
      <c r="DF137" s="27" t="s">
        <v>67</v>
      </c>
      <c r="DG137" s="27" t="s">
        <v>67</v>
      </c>
      <c r="DH137" s="27" t="s">
        <v>67</v>
      </c>
      <c r="DI137" s="27" t="s">
        <v>67</v>
      </c>
      <c r="DJ137" s="27" t="s">
        <v>67</v>
      </c>
      <c r="DK137" s="27" t="s">
        <v>67</v>
      </c>
      <c r="DL137" s="27" t="s">
        <v>67</v>
      </c>
      <c r="DM137" s="27" t="s">
        <v>67</v>
      </c>
      <c r="DN137" s="27" t="s">
        <v>67</v>
      </c>
      <c r="DO137" s="27" t="s">
        <v>67</v>
      </c>
      <c r="DP137" s="27" t="s">
        <v>67</v>
      </c>
      <c r="DQ137" s="27" t="s">
        <v>67</v>
      </c>
      <c r="DR137" s="27" t="s">
        <v>67</v>
      </c>
      <c r="DS137" s="27" t="s">
        <v>67</v>
      </c>
      <c r="DT137" s="27" t="s">
        <v>67</v>
      </c>
      <c r="DU137" s="27" t="s">
        <v>67</v>
      </c>
      <c r="DV137" s="27" t="s">
        <v>67</v>
      </c>
    </row>
    <row r="138" spans="1:126" x14ac:dyDescent="0.2">
      <c r="A138" s="8" t="s">
        <v>268</v>
      </c>
      <c r="C138" s="10" t="s">
        <v>224</v>
      </c>
      <c r="D138" s="10">
        <v>0.01</v>
      </c>
      <c r="E138" s="27" t="s">
        <v>67</v>
      </c>
      <c r="F138" s="27" t="s">
        <v>67</v>
      </c>
      <c r="G138" s="27" t="s">
        <v>67</v>
      </c>
      <c r="H138" s="27" t="s">
        <v>67</v>
      </c>
      <c r="I138" s="27" t="s">
        <v>67</v>
      </c>
      <c r="J138" s="27" t="s">
        <v>67</v>
      </c>
      <c r="K138" s="27" t="s">
        <v>67</v>
      </c>
      <c r="L138" s="27" t="s">
        <v>67</v>
      </c>
      <c r="M138" s="27" t="s">
        <v>67</v>
      </c>
      <c r="N138" s="27" t="s">
        <v>67</v>
      </c>
      <c r="O138" s="27" t="s">
        <v>67</v>
      </c>
      <c r="P138" s="27" t="s">
        <v>67</v>
      </c>
      <c r="Q138" s="27" t="s">
        <v>67</v>
      </c>
      <c r="R138" s="27" t="s">
        <v>67</v>
      </c>
      <c r="S138" s="27" t="s">
        <v>67</v>
      </c>
      <c r="T138" s="27" t="s">
        <v>67</v>
      </c>
      <c r="U138" s="27" t="s">
        <v>67</v>
      </c>
      <c r="V138" s="27" t="s">
        <v>67</v>
      </c>
      <c r="W138" s="27" t="s">
        <v>67</v>
      </c>
      <c r="X138" s="27" t="s">
        <v>67</v>
      </c>
      <c r="Y138" s="27" t="s">
        <v>67</v>
      </c>
      <c r="Z138" s="27" t="s">
        <v>67</v>
      </c>
      <c r="AA138" s="27" t="s">
        <v>67</v>
      </c>
      <c r="AB138" s="27" t="s">
        <v>67</v>
      </c>
      <c r="AC138" s="27" t="s">
        <v>67</v>
      </c>
      <c r="AD138" s="27" t="s">
        <v>67</v>
      </c>
      <c r="AE138" s="27" t="s">
        <v>67</v>
      </c>
      <c r="AF138" s="27" t="s">
        <v>67</v>
      </c>
      <c r="AG138" s="27" t="s">
        <v>67</v>
      </c>
      <c r="AH138" s="27" t="s">
        <v>67</v>
      </c>
      <c r="AI138" s="27" t="s">
        <v>67</v>
      </c>
      <c r="AJ138" s="27" t="s">
        <v>67</v>
      </c>
      <c r="AK138" s="27" t="s">
        <v>67</v>
      </c>
      <c r="AL138" s="27" t="s">
        <v>67</v>
      </c>
      <c r="AM138" s="27" t="s">
        <v>67</v>
      </c>
      <c r="AN138" s="27" t="s">
        <v>67</v>
      </c>
      <c r="AO138" s="27" t="s">
        <v>67</v>
      </c>
      <c r="AP138" s="27" t="s">
        <v>67</v>
      </c>
      <c r="AQ138" s="27" t="s">
        <v>67</v>
      </c>
      <c r="AR138" s="27" t="s">
        <v>67</v>
      </c>
      <c r="AS138" s="27" t="s">
        <v>67</v>
      </c>
      <c r="AT138" s="27" t="s">
        <v>67</v>
      </c>
      <c r="AU138" s="27" t="s">
        <v>67</v>
      </c>
      <c r="AV138" s="27" t="s">
        <v>67</v>
      </c>
      <c r="AW138" s="27" t="s">
        <v>67</v>
      </c>
      <c r="AX138" s="27" t="s">
        <v>67</v>
      </c>
      <c r="AY138" s="27" t="s">
        <v>67</v>
      </c>
      <c r="AZ138" s="27" t="s">
        <v>67</v>
      </c>
      <c r="BA138" s="27" t="s">
        <v>67</v>
      </c>
      <c r="BB138" s="27" t="s">
        <v>67</v>
      </c>
      <c r="BC138" s="27" t="s">
        <v>67</v>
      </c>
      <c r="BD138" s="27" t="s">
        <v>67</v>
      </c>
      <c r="BE138" s="27" t="s">
        <v>67</v>
      </c>
      <c r="BF138" s="27" t="s">
        <v>67</v>
      </c>
      <c r="BG138" s="27" t="s">
        <v>67</v>
      </c>
      <c r="BH138" s="27" t="s">
        <v>67</v>
      </c>
      <c r="BI138" s="27" t="s">
        <v>67</v>
      </c>
      <c r="BJ138" s="27" t="s">
        <v>67</v>
      </c>
      <c r="BK138" s="27" t="s">
        <v>67</v>
      </c>
      <c r="BL138" s="27" t="s">
        <v>67</v>
      </c>
      <c r="BM138" s="27" t="s">
        <v>67</v>
      </c>
      <c r="BN138" s="27" t="s">
        <v>67</v>
      </c>
      <c r="BO138" s="27" t="s">
        <v>67</v>
      </c>
      <c r="BP138" s="27" t="s">
        <v>67</v>
      </c>
      <c r="BQ138" s="27" t="s">
        <v>67</v>
      </c>
      <c r="BR138" s="27" t="s">
        <v>67</v>
      </c>
      <c r="BS138" s="27" t="s">
        <v>67</v>
      </c>
      <c r="BT138" s="27" t="s">
        <v>67</v>
      </c>
      <c r="BU138" s="27" t="s">
        <v>67</v>
      </c>
      <c r="BV138" s="27" t="s">
        <v>67</v>
      </c>
      <c r="BW138" s="27" t="s">
        <v>67</v>
      </c>
      <c r="BX138" s="27" t="s">
        <v>67</v>
      </c>
      <c r="BY138" s="27" t="s">
        <v>67</v>
      </c>
      <c r="BZ138" s="27" t="s">
        <v>67</v>
      </c>
      <c r="CA138" s="27" t="s">
        <v>67</v>
      </c>
      <c r="CB138" s="27" t="s">
        <v>67</v>
      </c>
      <c r="CC138" s="27" t="s">
        <v>67</v>
      </c>
      <c r="CD138" s="27" t="s">
        <v>67</v>
      </c>
      <c r="CE138" s="27" t="s">
        <v>67</v>
      </c>
      <c r="CF138" s="27" t="s">
        <v>67</v>
      </c>
      <c r="CG138" s="27" t="s">
        <v>67</v>
      </c>
      <c r="CH138" s="27" t="s">
        <v>67</v>
      </c>
      <c r="CI138" s="27" t="s">
        <v>67</v>
      </c>
      <c r="CJ138" s="27" t="s">
        <v>67</v>
      </c>
      <c r="CK138" s="27" t="s">
        <v>67</v>
      </c>
      <c r="CL138" s="27" t="s">
        <v>67</v>
      </c>
      <c r="CM138" s="27" t="s">
        <v>67</v>
      </c>
      <c r="CN138" s="27" t="s">
        <v>67</v>
      </c>
      <c r="CO138" s="27" t="s">
        <v>67</v>
      </c>
      <c r="CP138" s="27" t="s">
        <v>67</v>
      </c>
      <c r="CQ138" s="27" t="s">
        <v>67</v>
      </c>
      <c r="CR138" s="27" t="s">
        <v>67</v>
      </c>
      <c r="CS138" s="27" t="s">
        <v>67</v>
      </c>
      <c r="CT138" s="27" t="s">
        <v>67</v>
      </c>
      <c r="CU138" s="27" t="s">
        <v>67</v>
      </c>
      <c r="CV138" s="27" t="s">
        <v>67</v>
      </c>
      <c r="CW138" s="27" t="s">
        <v>67</v>
      </c>
      <c r="CX138" s="27" t="s">
        <v>67</v>
      </c>
      <c r="CY138" s="27" t="s">
        <v>67</v>
      </c>
      <c r="CZ138" s="27" t="s">
        <v>67</v>
      </c>
      <c r="DA138" s="27" t="s">
        <v>67</v>
      </c>
      <c r="DB138" s="27" t="s">
        <v>67</v>
      </c>
      <c r="DC138" s="27" t="s">
        <v>67</v>
      </c>
      <c r="DD138" s="27" t="s">
        <v>67</v>
      </c>
      <c r="DE138" s="27" t="s">
        <v>67</v>
      </c>
      <c r="DF138" s="27" t="s">
        <v>67</v>
      </c>
      <c r="DG138" s="27" t="s">
        <v>67</v>
      </c>
      <c r="DH138" s="27" t="s">
        <v>67</v>
      </c>
      <c r="DI138" s="27" t="s">
        <v>67</v>
      </c>
      <c r="DJ138" s="27" t="s">
        <v>67</v>
      </c>
      <c r="DK138" s="27" t="s">
        <v>67</v>
      </c>
      <c r="DL138" s="27" t="s">
        <v>67</v>
      </c>
      <c r="DM138" s="27" t="s">
        <v>67</v>
      </c>
      <c r="DN138" s="27" t="s">
        <v>67</v>
      </c>
      <c r="DO138" s="27" t="s">
        <v>67</v>
      </c>
      <c r="DP138" s="27" t="s">
        <v>67</v>
      </c>
      <c r="DQ138" s="27" t="s">
        <v>67</v>
      </c>
      <c r="DR138" s="27" t="s">
        <v>67</v>
      </c>
      <c r="DS138" s="27" t="s">
        <v>67</v>
      </c>
      <c r="DT138" s="27" t="s">
        <v>67</v>
      </c>
      <c r="DU138" s="27" t="s">
        <v>67</v>
      </c>
      <c r="DV138" s="27" t="s">
        <v>67</v>
      </c>
    </row>
    <row r="139" spans="1:126" x14ac:dyDescent="0.2">
      <c r="A139" s="8" t="s">
        <v>269</v>
      </c>
      <c r="C139" s="10" t="s">
        <v>224</v>
      </c>
      <c r="D139" s="10">
        <v>0.01</v>
      </c>
      <c r="E139" s="27" t="s">
        <v>67</v>
      </c>
      <c r="F139" s="27" t="s">
        <v>67</v>
      </c>
      <c r="G139" s="27" t="s">
        <v>67</v>
      </c>
      <c r="H139" s="27" t="s">
        <v>67</v>
      </c>
      <c r="I139" s="27" t="s">
        <v>67</v>
      </c>
      <c r="J139" s="27" t="s">
        <v>67</v>
      </c>
      <c r="K139" s="27" t="s">
        <v>67</v>
      </c>
      <c r="L139" s="27" t="s">
        <v>67</v>
      </c>
      <c r="M139" s="27" t="s">
        <v>67</v>
      </c>
      <c r="N139" s="27" t="s">
        <v>67</v>
      </c>
      <c r="O139" s="27" t="s">
        <v>67</v>
      </c>
      <c r="P139" s="27" t="s">
        <v>67</v>
      </c>
      <c r="Q139" s="27" t="s">
        <v>67</v>
      </c>
      <c r="R139" s="27" t="s">
        <v>67</v>
      </c>
      <c r="S139" s="27" t="s">
        <v>67</v>
      </c>
      <c r="T139" s="27" t="s">
        <v>67</v>
      </c>
      <c r="U139" s="27" t="s">
        <v>67</v>
      </c>
      <c r="V139" s="27" t="s">
        <v>67</v>
      </c>
      <c r="W139" s="27" t="s">
        <v>67</v>
      </c>
      <c r="X139" s="27" t="s">
        <v>67</v>
      </c>
      <c r="Y139" s="27" t="s">
        <v>67</v>
      </c>
      <c r="Z139" s="27" t="s">
        <v>67</v>
      </c>
      <c r="AA139" s="27" t="s">
        <v>67</v>
      </c>
      <c r="AB139" s="27" t="s">
        <v>67</v>
      </c>
      <c r="AC139" s="27" t="s">
        <v>67</v>
      </c>
      <c r="AD139" s="27" t="s">
        <v>67</v>
      </c>
      <c r="AE139" s="27" t="s">
        <v>67</v>
      </c>
      <c r="AF139" s="27" t="s">
        <v>67</v>
      </c>
      <c r="AG139" s="27" t="s">
        <v>67</v>
      </c>
      <c r="AH139" s="27" t="s">
        <v>67</v>
      </c>
      <c r="AI139" s="27" t="s">
        <v>67</v>
      </c>
      <c r="AJ139" s="27" t="s">
        <v>67</v>
      </c>
      <c r="AK139" s="27" t="s">
        <v>67</v>
      </c>
      <c r="AL139" s="27" t="s">
        <v>67</v>
      </c>
      <c r="AM139" s="27" t="s">
        <v>67</v>
      </c>
      <c r="AN139" s="27" t="s">
        <v>67</v>
      </c>
      <c r="AO139" s="27" t="s">
        <v>67</v>
      </c>
      <c r="AP139" s="27" t="s">
        <v>67</v>
      </c>
      <c r="AQ139" s="27" t="s">
        <v>67</v>
      </c>
      <c r="AR139" s="27" t="s">
        <v>67</v>
      </c>
      <c r="AS139" s="27" t="s">
        <v>67</v>
      </c>
      <c r="AT139" s="27" t="s">
        <v>67</v>
      </c>
      <c r="AU139" s="27" t="s">
        <v>67</v>
      </c>
      <c r="AV139" s="27" t="s">
        <v>67</v>
      </c>
      <c r="AW139" s="27" t="s">
        <v>67</v>
      </c>
      <c r="AX139" s="27" t="s">
        <v>67</v>
      </c>
      <c r="AY139" s="27" t="s">
        <v>67</v>
      </c>
      <c r="AZ139" s="27" t="s">
        <v>67</v>
      </c>
      <c r="BA139" s="27" t="s">
        <v>67</v>
      </c>
      <c r="BB139" s="27" t="s">
        <v>67</v>
      </c>
      <c r="BC139" s="27" t="s">
        <v>67</v>
      </c>
      <c r="BD139" s="27" t="s">
        <v>67</v>
      </c>
      <c r="BE139" s="27" t="s">
        <v>67</v>
      </c>
      <c r="BF139" s="27" t="s">
        <v>67</v>
      </c>
      <c r="BG139" s="27" t="s">
        <v>67</v>
      </c>
      <c r="BH139" s="27" t="s">
        <v>67</v>
      </c>
      <c r="BI139" s="27" t="s">
        <v>67</v>
      </c>
      <c r="BJ139" s="27" t="s">
        <v>67</v>
      </c>
      <c r="BK139" s="27" t="s">
        <v>67</v>
      </c>
      <c r="BL139" s="27" t="s">
        <v>67</v>
      </c>
      <c r="BM139" s="27" t="s">
        <v>67</v>
      </c>
      <c r="BN139" s="27" t="s">
        <v>67</v>
      </c>
      <c r="BO139" s="27" t="s">
        <v>67</v>
      </c>
      <c r="BP139" s="27" t="s">
        <v>67</v>
      </c>
      <c r="BQ139" s="27" t="s">
        <v>67</v>
      </c>
      <c r="BR139" s="27" t="s">
        <v>67</v>
      </c>
      <c r="BS139" s="27" t="s">
        <v>67</v>
      </c>
      <c r="BT139" s="27" t="s">
        <v>67</v>
      </c>
      <c r="BU139" s="27" t="s">
        <v>67</v>
      </c>
      <c r="BV139" s="27" t="s">
        <v>67</v>
      </c>
      <c r="BW139" s="27" t="s">
        <v>67</v>
      </c>
      <c r="BX139" s="27" t="s">
        <v>67</v>
      </c>
      <c r="BY139" s="27" t="s">
        <v>67</v>
      </c>
      <c r="BZ139" s="27" t="s">
        <v>67</v>
      </c>
      <c r="CA139" s="27" t="s">
        <v>67</v>
      </c>
      <c r="CB139" s="27" t="s">
        <v>67</v>
      </c>
      <c r="CC139" s="27" t="s">
        <v>67</v>
      </c>
      <c r="CD139" s="27" t="s">
        <v>67</v>
      </c>
      <c r="CE139" s="27" t="s">
        <v>67</v>
      </c>
      <c r="CF139" s="27" t="s">
        <v>67</v>
      </c>
      <c r="CG139" s="27" t="s">
        <v>67</v>
      </c>
      <c r="CH139" s="27" t="s">
        <v>67</v>
      </c>
      <c r="CI139" s="27" t="s">
        <v>67</v>
      </c>
      <c r="CJ139" s="27" t="s">
        <v>67</v>
      </c>
      <c r="CK139" s="27" t="s">
        <v>67</v>
      </c>
      <c r="CL139" s="27" t="s">
        <v>67</v>
      </c>
      <c r="CM139" s="27" t="s">
        <v>67</v>
      </c>
      <c r="CN139" s="27" t="s">
        <v>67</v>
      </c>
      <c r="CO139" s="27" t="s">
        <v>67</v>
      </c>
      <c r="CP139" s="27" t="s">
        <v>67</v>
      </c>
      <c r="CQ139" s="27" t="s">
        <v>67</v>
      </c>
      <c r="CR139" s="27" t="s">
        <v>67</v>
      </c>
      <c r="CS139" s="27" t="s">
        <v>67</v>
      </c>
      <c r="CT139" s="27" t="s">
        <v>67</v>
      </c>
      <c r="CU139" s="27" t="s">
        <v>67</v>
      </c>
      <c r="CV139" s="27" t="s">
        <v>67</v>
      </c>
      <c r="CW139" s="27" t="s">
        <v>67</v>
      </c>
      <c r="CX139" s="27" t="s">
        <v>67</v>
      </c>
      <c r="CY139" s="27" t="s">
        <v>67</v>
      </c>
      <c r="CZ139" s="27" t="s">
        <v>67</v>
      </c>
      <c r="DA139" s="27" t="s">
        <v>67</v>
      </c>
      <c r="DB139" s="27" t="s">
        <v>67</v>
      </c>
      <c r="DC139" s="27" t="s">
        <v>67</v>
      </c>
      <c r="DD139" s="27" t="s">
        <v>67</v>
      </c>
      <c r="DE139" s="27" t="s">
        <v>67</v>
      </c>
      <c r="DF139" s="27" t="s">
        <v>67</v>
      </c>
      <c r="DG139" s="27" t="s">
        <v>67</v>
      </c>
      <c r="DH139" s="27" t="s">
        <v>67</v>
      </c>
      <c r="DI139" s="27" t="s">
        <v>67</v>
      </c>
      <c r="DJ139" s="27" t="s">
        <v>67</v>
      </c>
      <c r="DK139" s="27" t="s">
        <v>67</v>
      </c>
      <c r="DL139" s="27" t="s">
        <v>67</v>
      </c>
      <c r="DM139" s="27" t="s">
        <v>67</v>
      </c>
      <c r="DN139" s="27" t="s">
        <v>67</v>
      </c>
      <c r="DO139" s="27" t="s">
        <v>67</v>
      </c>
      <c r="DP139" s="27" t="s">
        <v>67</v>
      </c>
      <c r="DQ139" s="27" t="s">
        <v>67</v>
      </c>
      <c r="DR139" s="27" t="s">
        <v>67</v>
      </c>
      <c r="DS139" s="27" t="s">
        <v>67</v>
      </c>
      <c r="DT139" s="27" t="s">
        <v>67</v>
      </c>
      <c r="DU139" s="27" t="s">
        <v>67</v>
      </c>
      <c r="DV139" s="27" t="s">
        <v>67</v>
      </c>
    </row>
    <row r="140" spans="1:126" x14ac:dyDescent="0.2">
      <c r="A140" s="8" t="s">
        <v>270</v>
      </c>
      <c r="C140" s="10" t="s">
        <v>224</v>
      </c>
      <c r="D140" s="10">
        <v>0.01</v>
      </c>
      <c r="E140" s="27" t="s">
        <v>67</v>
      </c>
      <c r="F140" s="27" t="s">
        <v>67</v>
      </c>
      <c r="G140" s="27" t="s">
        <v>67</v>
      </c>
      <c r="H140" s="27" t="s">
        <v>67</v>
      </c>
      <c r="I140" s="27" t="s">
        <v>67</v>
      </c>
      <c r="J140" s="27" t="s">
        <v>67</v>
      </c>
      <c r="K140" s="27" t="s">
        <v>67</v>
      </c>
      <c r="L140" s="27" t="s">
        <v>67</v>
      </c>
      <c r="M140" s="27" t="s">
        <v>67</v>
      </c>
      <c r="N140" s="27" t="s">
        <v>67</v>
      </c>
      <c r="O140" s="27" t="s">
        <v>67</v>
      </c>
      <c r="P140" s="27" t="s">
        <v>67</v>
      </c>
      <c r="Q140" s="27" t="s">
        <v>67</v>
      </c>
      <c r="R140" s="27" t="s">
        <v>67</v>
      </c>
      <c r="S140" s="27" t="s">
        <v>67</v>
      </c>
      <c r="T140" s="27" t="s">
        <v>67</v>
      </c>
      <c r="U140" s="27" t="s">
        <v>67</v>
      </c>
      <c r="V140" s="27" t="s">
        <v>67</v>
      </c>
      <c r="W140" s="27" t="s">
        <v>67</v>
      </c>
      <c r="X140" s="27" t="s">
        <v>67</v>
      </c>
      <c r="Y140" s="27" t="s">
        <v>67</v>
      </c>
      <c r="Z140" s="27" t="s">
        <v>67</v>
      </c>
      <c r="AA140" s="27" t="s">
        <v>67</v>
      </c>
      <c r="AB140" s="27" t="s">
        <v>67</v>
      </c>
      <c r="AC140" s="27" t="s">
        <v>67</v>
      </c>
      <c r="AD140" s="27" t="s">
        <v>67</v>
      </c>
      <c r="AE140" s="27" t="s">
        <v>67</v>
      </c>
      <c r="AF140" s="27" t="s">
        <v>67</v>
      </c>
      <c r="AG140" s="27" t="s">
        <v>67</v>
      </c>
      <c r="AH140" s="27" t="s">
        <v>67</v>
      </c>
      <c r="AI140" s="27" t="s">
        <v>67</v>
      </c>
      <c r="AJ140" s="27" t="s">
        <v>67</v>
      </c>
      <c r="AK140" s="27" t="s">
        <v>67</v>
      </c>
      <c r="AL140" s="27" t="s">
        <v>67</v>
      </c>
      <c r="AM140" s="27" t="s">
        <v>67</v>
      </c>
      <c r="AN140" s="27" t="s">
        <v>67</v>
      </c>
      <c r="AO140" s="27" t="s">
        <v>67</v>
      </c>
      <c r="AP140" s="27" t="s">
        <v>67</v>
      </c>
      <c r="AQ140" s="27" t="s">
        <v>67</v>
      </c>
      <c r="AR140" s="27" t="s">
        <v>67</v>
      </c>
      <c r="AS140" s="27" t="s">
        <v>67</v>
      </c>
      <c r="AT140" s="27" t="s">
        <v>67</v>
      </c>
      <c r="AU140" s="27" t="s">
        <v>67</v>
      </c>
      <c r="AV140" s="27" t="s">
        <v>67</v>
      </c>
      <c r="AW140" s="27" t="s">
        <v>67</v>
      </c>
      <c r="AX140" s="27" t="s">
        <v>67</v>
      </c>
      <c r="AY140" s="27" t="s">
        <v>67</v>
      </c>
      <c r="AZ140" s="27" t="s">
        <v>67</v>
      </c>
      <c r="BA140" s="27" t="s">
        <v>67</v>
      </c>
      <c r="BB140" s="27" t="s">
        <v>67</v>
      </c>
      <c r="BC140" s="27" t="s">
        <v>67</v>
      </c>
      <c r="BD140" s="27" t="s">
        <v>67</v>
      </c>
      <c r="BE140" s="27" t="s">
        <v>67</v>
      </c>
      <c r="BF140" s="27" t="s">
        <v>67</v>
      </c>
      <c r="BG140" s="27" t="s">
        <v>67</v>
      </c>
      <c r="BH140" s="27" t="s">
        <v>67</v>
      </c>
      <c r="BI140" s="27" t="s">
        <v>67</v>
      </c>
      <c r="BJ140" s="27" t="s">
        <v>67</v>
      </c>
      <c r="BK140" s="27" t="s">
        <v>67</v>
      </c>
      <c r="BL140" s="27" t="s">
        <v>67</v>
      </c>
      <c r="BM140" s="27" t="s">
        <v>67</v>
      </c>
      <c r="BN140" s="27" t="s">
        <v>67</v>
      </c>
      <c r="BO140" s="27" t="s">
        <v>67</v>
      </c>
      <c r="BP140" s="27" t="s">
        <v>67</v>
      </c>
      <c r="BQ140" s="27" t="s">
        <v>67</v>
      </c>
      <c r="BR140" s="27" t="s">
        <v>67</v>
      </c>
      <c r="BS140" s="27" t="s">
        <v>67</v>
      </c>
      <c r="BT140" s="27" t="s">
        <v>67</v>
      </c>
      <c r="BU140" s="27" t="s">
        <v>67</v>
      </c>
      <c r="BV140" s="27" t="s">
        <v>67</v>
      </c>
      <c r="BW140" s="27" t="s">
        <v>67</v>
      </c>
      <c r="BX140" s="27" t="s">
        <v>67</v>
      </c>
      <c r="BY140" s="27" t="s">
        <v>67</v>
      </c>
      <c r="BZ140" s="27" t="s">
        <v>67</v>
      </c>
      <c r="CA140" s="27" t="s">
        <v>67</v>
      </c>
      <c r="CB140" s="27" t="s">
        <v>67</v>
      </c>
      <c r="CC140" s="27" t="s">
        <v>67</v>
      </c>
      <c r="CD140" s="27" t="s">
        <v>67</v>
      </c>
      <c r="CE140" s="27" t="s">
        <v>67</v>
      </c>
      <c r="CF140" s="27" t="s">
        <v>67</v>
      </c>
      <c r="CG140" s="27" t="s">
        <v>67</v>
      </c>
      <c r="CH140" s="27" t="s">
        <v>67</v>
      </c>
      <c r="CI140" s="27" t="s">
        <v>67</v>
      </c>
      <c r="CJ140" s="27" t="s">
        <v>67</v>
      </c>
      <c r="CK140" s="27" t="s">
        <v>67</v>
      </c>
      <c r="CL140" s="27" t="s">
        <v>67</v>
      </c>
      <c r="CM140" s="27" t="s">
        <v>67</v>
      </c>
      <c r="CN140" s="27" t="s">
        <v>67</v>
      </c>
      <c r="CO140" s="27" t="s">
        <v>67</v>
      </c>
      <c r="CP140" s="27" t="s">
        <v>67</v>
      </c>
      <c r="CQ140" s="27" t="s">
        <v>67</v>
      </c>
      <c r="CR140" s="27" t="s">
        <v>67</v>
      </c>
      <c r="CS140" s="27" t="s">
        <v>67</v>
      </c>
      <c r="CT140" s="27" t="s">
        <v>67</v>
      </c>
      <c r="CU140" s="27" t="s">
        <v>67</v>
      </c>
      <c r="CV140" s="27" t="s">
        <v>67</v>
      </c>
      <c r="CW140" s="27" t="s">
        <v>67</v>
      </c>
      <c r="CX140" s="27" t="s">
        <v>67</v>
      </c>
      <c r="CY140" s="27" t="s">
        <v>67</v>
      </c>
      <c r="CZ140" s="27" t="s">
        <v>67</v>
      </c>
      <c r="DA140" s="27" t="s">
        <v>67</v>
      </c>
      <c r="DB140" s="27" t="s">
        <v>67</v>
      </c>
      <c r="DC140" s="27" t="s">
        <v>67</v>
      </c>
      <c r="DD140" s="27" t="s">
        <v>67</v>
      </c>
      <c r="DE140" s="27" t="s">
        <v>67</v>
      </c>
      <c r="DF140" s="27" t="s">
        <v>67</v>
      </c>
      <c r="DG140" s="27" t="s">
        <v>67</v>
      </c>
      <c r="DH140" s="27" t="s">
        <v>67</v>
      </c>
      <c r="DI140" s="27" t="s">
        <v>67</v>
      </c>
      <c r="DJ140" s="27" t="s">
        <v>67</v>
      </c>
      <c r="DK140" s="27" t="s">
        <v>67</v>
      </c>
      <c r="DL140" s="27" t="s">
        <v>67</v>
      </c>
      <c r="DM140" s="27" t="s">
        <v>67</v>
      </c>
      <c r="DN140" s="27" t="s">
        <v>67</v>
      </c>
      <c r="DO140" s="27" t="s">
        <v>67</v>
      </c>
      <c r="DP140" s="27" t="s">
        <v>67</v>
      </c>
      <c r="DQ140" s="27" t="s">
        <v>67</v>
      </c>
      <c r="DR140" s="27" t="s">
        <v>67</v>
      </c>
      <c r="DS140" s="27" t="s">
        <v>67</v>
      </c>
      <c r="DT140" s="27" t="s">
        <v>67</v>
      </c>
      <c r="DU140" s="27" t="s">
        <v>67</v>
      </c>
      <c r="DV140" s="27" t="s">
        <v>67</v>
      </c>
    </row>
    <row r="141" spans="1:126" x14ac:dyDescent="0.2">
      <c r="A141" s="8" t="s">
        <v>271</v>
      </c>
      <c r="C141" s="10" t="s">
        <v>224</v>
      </c>
      <c r="D141" s="10">
        <v>0.01</v>
      </c>
      <c r="E141" s="27" t="s">
        <v>67</v>
      </c>
      <c r="F141" s="27" t="s">
        <v>67</v>
      </c>
      <c r="G141" s="27" t="s">
        <v>67</v>
      </c>
      <c r="H141" s="27" t="s">
        <v>67</v>
      </c>
      <c r="I141" s="27" t="s">
        <v>67</v>
      </c>
      <c r="J141" s="27" t="s">
        <v>67</v>
      </c>
      <c r="K141" s="27" t="s">
        <v>67</v>
      </c>
      <c r="L141" s="27" t="s">
        <v>67</v>
      </c>
      <c r="M141" s="27" t="s">
        <v>67</v>
      </c>
      <c r="N141" s="27" t="s">
        <v>67</v>
      </c>
      <c r="O141" s="27" t="s">
        <v>67</v>
      </c>
      <c r="P141" s="27" t="s">
        <v>67</v>
      </c>
      <c r="Q141" s="27" t="s">
        <v>67</v>
      </c>
      <c r="R141" s="27" t="s">
        <v>67</v>
      </c>
      <c r="S141" s="27" t="s">
        <v>67</v>
      </c>
      <c r="T141" s="27" t="s">
        <v>67</v>
      </c>
      <c r="U141" s="27" t="s">
        <v>67</v>
      </c>
      <c r="V141" s="27" t="s">
        <v>67</v>
      </c>
      <c r="W141" s="27" t="s">
        <v>67</v>
      </c>
      <c r="X141" s="27" t="s">
        <v>67</v>
      </c>
      <c r="Y141" s="27" t="s">
        <v>67</v>
      </c>
      <c r="Z141" s="27" t="s">
        <v>67</v>
      </c>
      <c r="AA141" s="27" t="s">
        <v>67</v>
      </c>
      <c r="AB141" s="27" t="s">
        <v>67</v>
      </c>
      <c r="AC141" s="27" t="s">
        <v>67</v>
      </c>
      <c r="AD141" s="27" t="s">
        <v>67</v>
      </c>
      <c r="AE141" s="27" t="s">
        <v>67</v>
      </c>
      <c r="AF141" s="27" t="s">
        <v>67</v>
      </c>
      <c r="AG141" s="27" t="s">
        <v>67</v>
      </c>
      <c r="AH141" s="27" t="s">
        <v>67</v>
      </c>
      <c r="AI141" s="27" t="s">
        <v>67</v>
      </c>
      <c r="AJ141" s="27" t="s">
        <v>67</v>
      </c>
      <c r="AK141" s="27" t="s">
        <v>67</v>
      </c>
      <c r="AL141" s="27" t="s">
        <v>67</v>
      </c>
      <c r="AM141" s="27" t="s">
        <v>67</v>
      </c>
      <c r="AN141" s="27" t="s">
        <v>67</v>
      </c>
      <c r="AO141" s="27" t="s">
        <v>67</v>
      </c>
      <c r="AP141" s="27" t="s">
        <v>67</v>
      </c>
      <c r="AQ141" s="27" t="s">
        <v>67</v>
      </c>
      <c r="AR141" s="27" t="s">
        <v>67</v>
      </c>
      <c r="AS141" s="27" t="s">
        <v>67</v>
      </c>
      <c r="AT141" s="27" t="s">
        <v>67</v>
      </c>
      <c r="AU141" s="27" t="s">
        <v>67</v>
      </c>
      <c r="AV141" s="27" t="s">
        <v>67</v>
      </c>
      <c r="AW141" s="27" t="s">
        <v>67</v>
      </c>
      <c r="AX141" s="27" t="s">
        <v>67</v>
      </c>
      <c r="AY141" s="27" t="s">
        <v>67</v>
      </c>
      <c r="AZ141" s="27" t="s">
        <v>67</v>
      </c>
      <c r="BA141" s="27" t="s">
        <v>67</v>
      </c>
      <c r="BB141" s="27" t="s">
        <v>67</v>
      </c>
      <c r="BC141" s="27" t="s">
        <v>67</v>
      </c>
      <c r="BD141" s="27" t="s">
        <v>67</v>
      </c>
      <c r="BE141" s="27" t="s">
        <v>67</v>
      </c>
      <c r="BF141" s="27" t="s">
        <v>67</v>
      </c>
      <c r="BG141" s="27" t="s">
        <v>67</v>
      </c>
      <c r="BH141" s="27" t="s">
        <v>67</v>
      </c>
      <c r="BI141" s="27" t="s">
        <v>67</v>
      </c>
      <c r="BJ141" s="27" t="s">
        <v>67</v>
      </c>
      <c r="BK141" s="27" t="s">
        <v>67</v>
      </c>
      <c r="BL141" s="27" t="s">
        <v>67</v>
      </c>
      <c r="BM141" s="27" t="s">
        <v>67</v>
      </c>
      <c r="BN141" s="27" t="s">
        <v>67</v>
      </c>
      <c r="BO141" s="27" t="s">
        <v>67</v>
      </c>
      <c r="BP141" s="27" t="s">
        <v>67</v>
      </c>
      <c r="BQ141" s="27" t="s">
        <v>67</v>
      </c>
      <c r="BR141" s="27" t="s">
        <v>67</v>
      </c>
      <c r="BS141" s="27" t="s">
        <v>67</v>
      </c>
      <c r="BT141" s="27" t="s">
        <v>67</v>
      </c>
      <c r="BU141" s="27" t="s">
        <v>67</v>
      </c>
      <c r="BV141" s="27" t="s">
        <v>67</v>
      </c>
      <c r="BW141" s="27" t="s">
        <v>67</v>
      </c>
      <c r="BX141" s="27" t="s">
        <v>67</v>
      </c>
      <c r="BY141" s="27" t="s">
        <v>67</v>
      </c>
      <c r="BZ141" s="27" t="s">
        <v>67</v>
      </c>
      <c r="CA141" s="27" t="s">
        <v>67</v>
      </c>
      <c r="CB141" s="27" t="s">
        <v>67</v>
      </c>
      <c r="CC141" s="27" t="s">
        <v>67</v>
      </c>
      <c r="CD141" s="27" t="s">
        <v>67</v>
      </c>
      <c r="CE141" s="27" t="s">
        <v>67</v>
      </c>
      <c r="CF141" s="27" t="s">
        <v>67</v>
      </c>
      <c r="CG141" s="27" t="s">
        <v>67</v>
      </c>
      <c r="CH141" s="27" t="s">
        <v>67</v>
      </c>
      <c r="CI141" s="27" t="s">
        <v>67</v>
      </c>
      <c r="CJ141" s="27" t="s">
        <v>67</v>
      </c>
      <c r="CK141" s="27" t="s">
        <v>67</v>
      </c>
      <c r="CL141" s="27" t="s">
        <v>67</v>
      </c>
      <c r="CM141" s="27" t="s">
        <v>67</v>
      </c>
      <c r="CN141" s="27" t="s">
        <v>67</v>
      </c>
      <c r="CO141" s="27" t="s">
        <v>67</v>
      </c>
      <c r="CP141" s="27" t="s">
        <v>67</v>
      </c>
      <c r="CQ141" s="27" t="s">
        <v>67</v>
      </c>
      <c r="CR141" s="27" t="s">
        <v>67</v>
      </c>
      <c r="CS141" s="27" t="s">
        <v>67</v>
      </c>
      <c r="CT141" s="27" t="s">
        <v>67</v>
      </c>
      <c r="CU141" s="27" t="s">
        <v>67</v>
      </c>
      <c r="CV141" s="27" t="s">
        <v>67</v>
      </c>
      <c r="CW141" s="27" t="s">
        <v>67</v>
      </c>
      <c r="CX141" s="27" t="s">
        <v>67</v>
      </c>
      <c r="CY141" s="27" t="s">
        <v>67</v>
      </c>
      <c r="CZ141" s="27" t="s">
        <v>67</v>
      </c>
      <c r="DA141" s="27" t="s">
        <v>67</v>
      </c>
      <c r="DB141" s="27" t="s">
        <v>67</v>
      </c>
      <c r="DC141" s="27" t="s">
        <v>67</v>
      </c>
      <c r="DD141" s="27" t="s">
        <v>67</v>
      </c>
      <c r="DE141" s="27" t="s">
        <v>67</v>
      </c>
      <c r="DF141" s="27" t="s">
        <v>67</v>
      </c>
      <c r="DG141" s="27" t="s">
        <v>67</v>
      </c>
      <c r="DH141" s="27" t="s">
        <v>67</v>
      </c>
      <c r="DI141" s="27" t="s">
        <v>67</v>
      </c>
      <c r="DJ141" s="27" t="s">
        <v>67</v>
      </c>
      <c r="DK141" s="27" t="s">
        <v>67</v>
      </c>
      <c r="DL141" s="27" t="s">
        <v>67</v>
      </c>
      <c r="DM141" s="27" t="s">
        <v>67</v>
      </c>
      <c r="DN141" s="27" t="s">
        <v>67</v>
      </c>
      <c r="DO141" s="27" t="s">
        <v>67</v>
      </c>
      <c r="DP141" s="27" t="s">
        <v>67</v>
      </c>
      <c r="DQ141" s="27" t="s">
        <v>67</v>
      </c>
      <c r="DR141" s="27" t="s">
        <v>67</v>
      </c>
      <c r="DS141" s="27" t="s">
        <v>67</v>
      </c>
      <c r="DT141" s="27" t="s">
        <v>67</v>
      </c>
      <c r="DU141" s="27" t="s">
        <v>67</v>
      </c>
      <c r="DV141" s="27" t="s">
        <v>67</v>
      </c>
    </row>
    <row r="142" spans="1:126" ht="12.75" x14ac:dyDescent="0.2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 s="26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 s="26"/>
      <c r="CP142"/>
      <c r="CQ142"/>
      <c r="CR142"/>
      <c r="CS142"/>
      <c r="CT142"/>
      <c r="CU142"/>
      <c r="CV142"/>
      <c r="CW142"/>
      <c r="CX142"/>
      <c r="CY142"/>
      <c r="CZ142" s="26"/>
      <c r="DA142"/>
      <c r="DB142"/>
      <c r="DC142"/>
      <c r="DD142" s="26"/>
      <c r="DE142"/>
      <c r="DF142"/>
      <c r="DG142"/>
      <c r="DH142"/>
      <c r="DI142"/>
      <c r="DJ142"/>
      <c r="DK142"/>
      <c r="DL142" s="26"/>
      <c r="DM142"/>
      <c r="DN142"/>
      <c r="DO142"/>
      <c r="DP142"/>
      <c r="DQ142"/>
      <c r="DR142"/>
      <c r="DS142"/>
      <c r="DT142"/>
      <c r="DU142"/>
      <c r="DV142"/>
    </row>
    <row r="143" spans="1:126" x14ac:dyDescent="0.2">
      <c r="A143" s="8" t="s">
        <v>389</v>
      </c>
      <c r="C143" s="10" t="s">
        <v>224</v>
      </c>
      <c r="E143" s="27" t="s">
        <v>67</v>
      </c>
      <c r="F143" s="27" t="s">
        <v>67</v>
      </c>
      <c r="G143" s="27" t="s">
        <v>67</v>
      </c>
      <c r="H143" s="27" t="s">
        <v>67</v>
      </c>
      <c r="I143" s="27" t="s">
        <v>67</v>
      </c>
      <c r="J143" s="27" t="s">
        <v>67</v>
      </c>
      <c r="K143" s="27" t="s">
        <v>67</v>
      </c>
      <c r="L143" s="27" t="s">
        <v>67</v>
      </c>
      <c r="M143" s="27" t="s">
        <v>67</v>
      </c>
      <c r="N143" s="27" t="s">
        <v>67</v>
      </c>
      <c r="O143" s="27" t="s">
        <v>67</v>
      </c>
      <c r="P143" s="27" t="s">
        <v>67</v>
      </c>
      <c r="Q143" s="27" t="s">
        <v>67</v>
      </c>
      <c r="R143" s="27" t="s">
        <v>67</v>
      </c>
      <c r="S143" s="27" t="s">
        <v>67</v>
      </c>
      <c r="T143" s="27" t="s">
        <v>67</v>
      </c>
      <c r="U143" s="27" t="s">
        <v>67</v>
      </c>
      <c r="V143" s="27" t="s">
        <v>67</v>
      </c>
      <c r="W143" s="27" t="s">
        <v>67</v>
      </c>
      <c r="X143" s="27" t="s">
        <v>67</v>
      </c>
      <c r="Y143" s="27" t="s">
        <v>67</v>
      </c>
      <c r="Z143" s="27" t="s">
        <v>67</v>
      </c>
      <c r="AA143" s="27" t="s">
        <v>67</v>
      </c>
      <c r="AB143" s="27" t="s">
        <v>67</v>
      </c>
      <c r="AC143" s="27" t="s">
        <v>67</v>
      </c>
      <c r="AD143" s="27" t="s">
        <v>67</v>
      </c>
      <c r="AE143" s="27" t="s">
        <v>67</v>
      </c>
      <c r="AF143" s="27" t="s">
        <v>67</v>
      </c>
      <c r="AG143" s="27" t="s">
        <v>67</v>
      </c>
      <c r="AH143" s="27" t="s">
        <v>67</v>
      </c>
      <c r="AI143" s="27" t="s">
        <v>67</v>
      </c>
      <c r="AJ143" s="27" t="s">
        <v>67</v>
      </c>
      <c r="AK143" s="27" t="s">
        <v>67</v>
      </c>
      <c r="AL143" s="27" t="s">
        <v>67</v>
      </c>
      <c r="AM143" s="27" t="s">
        <v>67</v>
      </c>
      <c r="AN143" s="27" t="s">
        <v>67</v>
      </c>
      <c r="AO143" s="27" t="s">
        <v>67</v>
      </c>
      <c r="AP143" s="27" t="s">
        <v>67</v>
      </c>
      <c r="AQ143" s="27" t="s">
        <v>67</v>
      </c>
      <c r="AR143" s="27" t="s">
        <v>67</v>
      </c>
      <c r="AS143" s="27" t="s">
        <v>67</v>
      </c>
      <c r="AT143" s="27" t="s">
        <v>67</v>
      </c>
      <c r="AU143" s="27" t="s">
        <v>67</v>
      </c>
      <c r="AV143" s="27" t="s">
        <v>67</v>
      </c>
      <c r="AW143" s="27" t="s">
        <v>67</v>
      </c>
      <c r="AX143" s="27" t="s">
        <v>67</v>
      </c>
      <c r="AY143" s="27" t="s">
        <v>67</v>
      </c>
      <c r="AZ143" s="27" t="s">
        <v>67</v>
      </c>
      <c r="BA143" s="27" t="s">
        <v>67</v>
      </c>
      <c r="BB143" s="27" t="s">
        <v>67</v>
      </c>
      <c r="BC143" s="27" t="s">
        <v>67</v>
      </c>
      <c r="BD143" s="27" t="s">
        <v>67</v>
      </c>
      <c r="BE143" s="27" t="s">
        <v>67</v>
      </c>
      <c r="BF143" s="27" t="s">
        <v>67</v>
      </c>
      <c r="BG143" s="27" t="s">
        <v>67</v>
      </c>
      <c r="BH143" s="27" t="s">
        <v>67</v>
      </c>
      <c r="BI143" s="27" t="s">
        <v>67</v>
      </c>
      <c r="BJ143" s="27" t="s">
        <v>67</v>
      </c>
      <c r="BK143" s="27" t="s">
        <v>67</v>
      </c>
      <c r="BL143" s="27" t="s">
        <v>67</v>
      </c>
      <c r="BM143" s="27" t="s">
        <v>67</v>
      </c>
      <c r="BN143" s="27" t="s">
        <v>67</v>
      </c>
      <c r="BO143" s="27" t="s">
        <v>67</v>
      </c>
      <c r="BP143" s="27" t="s">
        <v>67</v>
      </c>
      <c r="BQ143" s="27" t="s">
        <v>67</v>
      </c>
      <c r="BR143" s="27" t="s">
        <v>67</v>
      </c>
      <c r="BS143" s="27" t="s">
        <v>67</v>
      </c>
      <c r="BT143" s="27" t="s">
        <v>67</v>
      </c>
      <c r="BU143" s="27" t="s">
        <v>67</v>
      </c>
      <c r="BV143" s="27" t="s">
        <v>67</v>
      </c>
      <c r="BW143" s="27" t="s">
        <v>67</v>
      </c>
      <c r="BX143" s="27" t="s">
        <v>67</v>
      </c>
      <c r="BY143" s="27" t="s">
        <v>67</v>
      </c>
      <c r="BZ143" s="27" t="s">
        <v>67</v>
      </c>
      <c r="CA143" s="27" t="s">
        <v>67</v>
      </c>
      <c r="CB143" s="27" t="s">
        <v>67</v>
      </c>
      <c r="CC143" s="27" t="s">
        <v>67</v>
      </c>
      <c r="CD143" s="27" t="s">
        <v>67</v>
      </c>
      <c r="CE143" s="27" t="s">
        <v>67</v>
      </c>
      <c r="CF143" s="27" t="s">
        <v>67</v>
      </c>
      <c r="CG143" s="27" t="s">
        <v>67</v>
      </c>
      <c r="CH143" s="27" t="s">
        <v>67</v>
      </c>
      <c r="CI143" s="27" t="s">
        <v>67</v>
      </c>
      <c r="CJ143" s="27" t="s">
        <v>67</v>
      </c>
      <c r="CK143" s="27" t="s">
        <v>67</v>
      </c>
      <c r="CL143" s="27" t="s">
        <v>67</v>
      </c>
      <c r="CM143" s="27" t="s">
        <v>67</v>
      </c>
      <c r="CN143" s="27" t="s">
        <v>67</v>
      </c>
      <c r="CO143" s="27" t="s">
        <v>67</v>
      </c>
      <c r="CP143" s="27" t="s">
        <v>67</v>
      </c>
      <c r="CQ143" s="27" t="s">
        <v>67</v>
      </c>
      <c r="CR143" s="27" t="s">
        <v>67</v>
      </c>
      <c r="CS143" s="27" t="s">
        <v>67</v>
      </c>
      <c r="CT143" s="27" t="s">
        <v>67</v>
      </c>
      <c r="CU143" s="27" t="s">
        <v>67</v>
      </c>
      <c r="CV143" s="27" t="s">
        <v>67</v>
      </c>
      <c r="CW143" s="27" t="s">
        <v>67</v>
      </c>
      <c r="CX143" s="27" t="s">
        <v>67</v>
      </c>
      <c r="CY143" s="27" t="s">
        <v>67</v>
      </c>
      <c r="CZ143" s="27" t="s">
        <v>67</v>
      </c>
      <c r="DA143" s="27" t="s">
        <v>67</v>
      </c>
      <c r="DB143" s="27" t="s">
        <v>67</v>
      </c>
      <c r="DC143" s="27" t="s">
        <v>67</v>
      </c>
      <c r="DD143" s="27" t="s">
        <v>67</v>
      </c>
      <c r="DE143" s="27" t="s">
        <v>67</v>
      </c>
      <c r="DF143" s="27" t="s">
        <v>67</v>
      </c>
      <c r="DG143" s="27" t="s">
        <v>67</v>
      </c>
      <c r="DH143" s="27" t="s">
        <v>67</v>
      </c>
      <c r="DI143" s="27" t="s">
        <v>67</v>
      </c>
      <c r="DJ143" s="27" t="s">
        <v>67</v>
      </c>
      <c r="DK143" s="27" t="s">
        <v>67</v>
      </c>
      <c r="DL143" s="27" t="s">
        <v>67</v>
      </c>
      <c r="DM143" s="27" t="s">
        <v>67</v>
      </c>
      <c r="DN143" s="27" t="s">
        <v>67</v>
      </c>
      <c r="DO143" s="27" t="s">
        <v>67</v>
      </c>
      <c r="DP143" s="27" t="s">
        <v>67</v>
      </c>
      <c r="DQ143" s="27" t="s">
        <v>67</v>
      </c>
      <c r="DR143" s="27" t="s">
        <v>67</v>
      </c>
      <c r="DS143" s="27" t="s">
        <v>67</v>
      </c>
      <c r="DT143" s="27" t="s">
        <v>67</v>
      </c>
      <c r="DU143" s="27" t="s">
        <v>67</v>
      </c>
      <c r="DV143" s="27" t="s">
        <v>67</v>
      </c>
    </row>
    <row r="144" spans="1:126" ht="12.75" x14ac:dyDescent="0.2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 s="26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 s="26"/>
      <c r="CP144"/>
      <c r="CQ144"/>
      <c r="CR144"/>
      <c r="CS144"/>
      <c r="CT144"/>
      <c r="CU144"/>
      <c r="CV144"/>
      <c r="CW144"/>
      <c r="CX144"/>
      <c r="CY144"/>
      <c r="CZ144" s="26"/>
      <c r="DA144"/>
      <c r="DB144"/>
      <c r="DC144"/>
      <c r="DD144" s="26"/>
      <c r="DE144"/>
      <c r="DF144"/>
      <c r="DG144"/>
      <c r="DH144"/>
      <c r="DI144"/>
      <c r="DJ144"/>
      <c r="DK144"/>
      <c r="DL144" s="26"/>
      <c r="DM144"/>
      <c r="DN144"/>
      <c r="DO144"/>
      <c r="DP144"/>
      <c r="DQ144"/>
      <c r="DR144"/>
      <c r="DS144"/>
      <c r="DT144"/>
      <c r="DU144"/>
      <c r="DV144"/>
    </row>
    <row r="145" spans="1:126" ht="12.75" x14ac:dyDescent="0.2">
      <c r="A145" s="8" t="s">
        <v>272</v>
      </c>
      <c r="B145" s="18" t="s">
        <v>273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 s="26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 s="26"/>
      <c r="CP145"/>
      <c r="CQ145"/>
      <c r="CR145"/>
      <c r="CS145"/>
      <c r="CT145"/>
      <c r="CU145"/>
      <c r="CV145"/>
      <c r="CW145"/>
      <c r="CX145"/>
      <c r="CY145"/>
      <c r="CZ145" s="26"/>
      <c r="DA145"/>
      <c r="DB145"/>
      <c r="DC145"/>
      <c r="DD145" s="26"/>
      <c r="DE145"/>
      <c r="DF145"/>
      <c r="DG145"/>
      <c r="DH145"/>
      <c r="DI145"/>
      <c r="DJ145"/>
      <c r="DK145"/>
      <c r="DL145" s="26"/>
      <c r="DM145"/>
      <c r="DN145"/>
      <c r="DO145"/>
      <c r="DP145"/>
      <c r="DQ145"/>
      <c r="DR145"/>
      <c r="DS145"/>
      <c r="DT145"/>
      <c r="DU145"/>
      <c r="DV145"/>
    </row>
    <row r="146" spans="1:126" x14ac:dyDescent="0.2">
      <c r="A146" s="8" t="s">
        <v>274</v>
      </c>
      <c r="C146" s="10" t="s">
        <v>224</v>
      </c>
      <c r="D146" s="10">
        <v>0.01</v>
      </c>
      <c r="E146" s="27" t="s">
        <v>67</v>
      </c>
      <c r="F146" s="27" t="s">
        <v>67</v>
      </c>
      <c r="G146" s="27" t="s">
        <v>67</v>
      </c>
      <c r="H146" s="27" t="s">
        <v>67</v>
      </c>
      <c r="I146" s="27" t="s">
        <v>67</v>
      </c>
      <c r="J146" s="27" t="s">
        <v>67</v>
      </c>
      <c r="K146" s="27" t="s">
        <v>67</v>
      </c>
      <c r="L146" s="27" t="s">
        <v>67</v>
      </c>
      <c r="M146" s="27" t="s">
        <v>67</v>
      </c>
      <c r="N146" s="27" t="s">
        <v>67</v>
      </c>
      <c r="O146" s="27" t="s">
        <v>67</v>
      </c>
      <c r="P146" s="27" t="s">
        <v>67</v>
      </c>
      <c r="Q146" s="27" t="s">
        <v>67</v>
      </c>
      <c r="R146" s="27" t="s">
        <v>67</v>
      </c>
      <c r="S146" s="27" t="s">
        <v>67</v>
      </c>
      <c r="T146" s="27" t="s">
        <v>67</v>
      </c>
      <c r="U146" s="27" t="s">
        <v>67</v>
      </c>
      <c r="V146" s="27" t="s">
        <v>67</v>
      </c>
      <c r="W146" s="27" t="s">
        <v>67</v>
      </c>
      <c r="X146" s="27" t="s">
        <v>67</v>
      </c>
      <c r="Y146" s="27" t="s">
        <v>67</v>
      </c>
      <c r="Z146" s="27" t="s">
        <v>67</v>
      </c>
      <c r="AA146" s="27" t="s">
        <v>67</v>
      </c>
      <c r="AB146" s="27" t="s">
        <v>67</v>
      </c>
      <c r="AC146" s="27" t="s">
        <v>67</v>
      </c>
      <c r="AD146" s="27" t="s">
        <v>67</v>
      </c>
      <c r="AE146" s="27" t="s">
        <v>67</v>
      </c>
      <c r="AF146" s="27" t="s">
        <v>67</v>
      </c>
      <c r="AG146" s="27" t="s">
        <v>67</v>
      </c>
      <c r="AH146" s="27" t="s">
        <v>67</v>
      </c>
      <c r="AI146" s="27" t="s">
        <v>67</v>
      </c>
      <c r="AJ146" s="27" t="s">
        <v>67</v>
      </c>
      <c r="AK146" s="27" t="s">
        <v>67</v>
      </c>
      <c r="AL146" s="27" t="s">
        <v>67</v>
      </c>
      <c r="AM146" s="27" t="s">
        <v>67</v>
      </c>
      <c r="AN146" s="27" t="s">
        <v>67</v>
      </c>
      <c r="AO146" s="27" t="s">
        <v>67</v>
      </c>
      <c r="AP146" s="27" t="s">
        <v>67</v>
      </c>
      <c r="AQ146" s="27" t="s">
        <v>67</v>
      </c>
      <c r="AR146" s="27" t="s">
        <v>67</v>
      </c>
      <c r="AS146" s="27" t="s">
        <v>67</v>
      </c>
      <c r="AT146" s="27" t="s">
        <v>67</v>
      </c>
      <c r="AU146" s="27" t="s">
        <v>67</v>
      </c>
      <c r="AV146" s="27" t="s">
        <v>67</v>
      </c>
      <c r="AW146" s="27" t="s">
        <v>67</v>
      </c>
      <c r="AX146" s="27" t="s">
        <v>67</v>
      </c>
      <c r="AY146" s="27" t="s">
        <v>67</v>
      </c>
      <c r="AZ146" s="27" t="s">
        <v>67</v>
      </c>
      <c r="BA146" s="27" t="s">
        <v>67</v>
      </c>
      <c r="BB146" s="27" t="s">
        <v>67</v>
      </c>
      <c r="BC146" s="27" t="s">
        <v>67</v>
      </c>
      <c r="BD146" s="27" t="s">
        <v>67</v>
      </c>
      <c r="BE146" s="27" t="s">
        <v>67</v>
      </c>
      <c r="BF146" s="27" t="s">
        <v>67</v>
      </c>
      <c r="BG146" s="27" t="s">
        <v>67</v>
      </c>
      <c r="BH146" s="27" t="s">
        <v>67</v>
      </c>
      <c r="BI146" s="27" t="s">
        <v>67</v>
      </c>
      <c r="BJ146" s="27" t="s">
        <v>67</v>
      </c>
      <c r="BK146" s="27" t="s">
        <v>67</v>
      </c>
      <c r="BL146" s="27" t="s">
        <v>67</v>
      </c>
      <c r="BM146" s="27" t="s">
        <v>67</v>
      </c>
      <c r="BN146" s="27" t="s">
        <v>67</v>
      </c>
      <c r="BO146" s="27" t="s">
        <v>67</v>
      </c>
      <c r="BP146" s="27" t="s">
        <v>67</v>
      </c>
      <c r="BQ146" s="27" t="s">
        <v>67</v>
      </c>
      <c r="BR146" s="27" t="s">
        <v>67</v>
      </c>
      <c r="BS146" s="27" t="s">
        <v>67</v>
      </c>
      <c r="BT146" s="27" t="s">
        <v>67</v>
      </c>
      <c r="BU146" s="27" t="s">
        <v>67</v>
      </c>
      <c r="BV146" s="27" t="s">
        <v>67</v>
      </c>
      <c r="BW146" s="27" t="s">
        <v>67</v>
      </c>
      <c r="BX146" s="27" t="s">
        <v>67</v>
      </c>
      <c r="BY146" s="27" t="s">
        <v>67</v>
      </c>
      <c r="BZ146" s="27" t="s">
        <v>67</v>
      </c>
      <c r="CA146" s="27" t="s">
        <v>67</v>
      </c>
      <c r="CB146" s="27" t="s">
        <v>67</v>
      </c>
      <c r="CC146" s="27" t="s">
        <v>67</v>
      </c>
      <c r="CD146" s="27" t="s">
        <v>67</v>
      </c>
      <c r="CE146" s="27" t="s">
        <v>67</v>
      </c>
      <c r="CF146" s="27" t="s">
        <v>67</v>
      </c>
      <c r="CG146" s="27" t="s">
        <v>67</v>
      </c>
      <c r="CH146" s="27" t="s">
        <v>67</v>
      </c>
      <c r="CI146" s="27" t="s">
        <v>67</v>
      </c>
      <c r="CJ146" s="27" t="s">
        <v>67</v>
      </c>
      <c r="CK146" s="27" t="s">
        <v>67</v>
      </c>
      <c r="CL146" s="27" t="s">
        <v>67</v>
      </c>
      <c r="CM146" s="27" t="s">
        <v>67</v>
      </c>
      <c r="CN146" s="27" t="s">
        <v>67</v>
      </c>
      <c r="CO146" s="27" t="s">
        <v>67</v>
      </c>
      <c r="CP146" s="27" t="s">
        <v>67</v>
      </c>
      <c r="CQ146" s="27" t="s">
        <v>67</v>
      </c>
      <c r="CR146" s="27" t="s">
        <v>67</v>
      </c>
      <c r="CS146" s="27" t="s">
        <v>67</v>
      </c>
      <c r="CT146" s="27" t="s">
        <v>67</v>
      </c>
      <c r="CU146" s="27" t="s">
        <v>67</v>
      </c>
      <c r="CV146" s="27" t="s">
        <v>67</v>
      </c>
      <c r="CW146" s="27" t="s">
        <v>67</v>
      </c>
      <c r="CX146" s="27" t="s">
        <v>67</v>
      </c>
      <c r="CY146" s="27" t="s">
        <v>67</v>
      </c>
      <c r="CZ146" s="27" t="s">
        <v>67</v>
      </c>
      <c r="DA146" s="27" t="s">
        <v>67</v>
      </c>
      <c r="DB146" s="27" t="s">
        <v>67</v>
      </c>
      <c r="DC146" s="27" t="s">
        <v>67</v>
      </c>
      <c r="DD146" s="27" t="s">
        <v>67</v>
      </c>
      <c r="DE146" s="27" t="s">
        <v>67</v>
      </c>
      <c r="DF146" s="27" t="s">
        <v>67</v>
      </c>
      <c r="DG146" s="27" t="s">
        <v>67</v>
      </c>
      <c r="DH146" s="27" t="s">
        <v>67</v>
      </c>
      <c r="DI146" s="27" t="s">
        <v>67</v>
      </c>
      <c r="DJ146" s="27" t="s">
        <v>67</v>
      </c>
      <c r="DK146" s="27" t="s">
        <v>67</v>
      </c>
      <c r="DL146" s="27" t="s">
        <v>67</v>
      </c>
      <c r="DM146" s="27" t="s">
        <v>67</v>
      </c>
      <c r="DN146" s="27" t="s">
        <v>67</v>
      </c>
      <c r="DO146" s="27" t="s">
        <v>67</v>
      </c>
      <c r="DP146" s="27" t="s">
        <v>67</v>
      </c>
      <c r="DQ146" s="27" t="s">
        <v>67</v>
      </c>
      <c r="DR146" s="27" t="s">
        <v>67</v>
      </c>
      <c r="DS146" s="27" t="s">
        <v>67</v>
      </c>
      <c r="DT146" s="27" t="s">
        <v>67</v>
      </c>
      <c r="DU146" s="27" t="s">
        <v>67</v>
      </c>
      <c r="DV146" s="27" t="s">
        <v>67</v>
      </c>
    </row>
    <row r="147" spans="1:126" x14ac:dyDescent="0.2">
      <c r="A147" s="8" t="s">
        <v>275</v>
      </c>
      <c r="C147" s="10" t="s">
        <v>224</v>
      </c>
      <c r="D147" s="10">
        <v>0.5</v>
      </c>
      <c r="E147" s="27" t="s">
        <v>67</v>
      </c>
      <c r="F147" s="27" t="s">
        <v>67</v>
      </c>
      <c r="G147" s="27" t="s">
        <v>67</v>
      </c>
      <c r="H147" s="27" t="s">
        <v>67</v>
      </c>
      <c r="I147" s="27" t="s">
        <v>67</v>
      </c>
      <c r="J147" s="27" t="s">
        <v>67</v>
      </c>
      <c r="K147" s="27" t="s">
        <v>67</v>
      </c>
      <c r="L147" s="27" t="s">
        <v>67</v>
      </c>
      <c r="M147" s="27" t="s">
        <v>67</v>
      </c>
      <c r="N147" s="27" t="s">
        <v>67</v>
      </c>
      <c r="O147" s="27" t="s">
        <v>67</v>
      </c>
      <c r="P147" s="27" t="s">
        <v>67</v>
      </c>
      <c r="Q147" s="27" t="s">
        <v>67</v>
      </c>
      <c r="R147" s="27" t="s">
        <v>67</v>
      </c>
      <c r="S147" s="27" t="s">
        <v>67</v>
      </c>
      <c r="T147" s="27" t="s">
        <v>67</v>
      </c>
      <c r="U147" s="27" t="s">
        <v>67</v>
      </c>
      <c r="V147" s="27" t="s">
        <v>67</v>
      </c>
      <c r="W147" s="27" t="s">
        <v>67</v>
      </c>
      <c r="X147" s="27" t="s">
        <v>67</v>
      </c>
      <c r="Y147" s="27" t="s">
        <v>67</v>
      </c>
      <c r="Z147" s="27" t="s">
        <v>67</v>
      </c>
      <c r="AA147" s="27" t="s">
        <v>67</v>
      </c>
      <c r="AB147" s="27" t="s">
        <v>67</v>
      </c>
      <c r="AC147" s="27" t="s">
        <v>67</v>
      </c>
      <c r="AD147" s="27" t="s">
        <v>67</v>
      </c>
      <c r="AE147" s="27" t="s">
        <v>67</v>
      </c>
      <c r="AF147" s="27" t="s">
        <v>67</v>
      </c>
      <c r="AG147" s="27" t="s">
        <v>67</v>
      </c>
      <c r="AH147" s="27" t="s">
        <v>67</v>
      </c>
      <c r="AI147" s="27" t="s">
        <v>67</v>
      </c>
      <c r="AJ147" s="27" t="s">
        <v>67</v>
      </c>
      <c r="AK147" s="27" t="s">
        <v>67</v>
      </c>
      <c r="AL147" s="27" t="s">
        <v>67</v>
      </c>
      <c r="AM147" s="27" t="s">
        <v>67</v>
      </c>
      <c r="AN147" s="27" t="s">
        <v>67</v>
      </c>
      <c r="AO147" s="27" t="s">
        <v>67</v>
      </c>
      <c r="AP147" s="27" t="s">
        <v>67</v>
      </c>
      <c r="AQ147" s="27" t="s">
        <v>67</v>
      </c>
      <c r="AR147" s="27" t="s">
        <v>67</v>
      </c>
      <c r="AS147" s="27" t="s">
        <v>67</v>
      </c>
      <c r="AT147" s="27" t="s">
        <v>67</v>
      </c>
      <c r="AU147" s="27" t="s">
        <v>67</v>
      </c>
      <c r="AV147" s="27" t="s">
        <v>67</v>
      </c>
      <c r="AW147" s="27" t="s">
        <v>67</v>
      </c>
      <c r="AX147" s="27" t="s">
        <v>67</v>
      </c>
      <c r="AY147" s="27" t="s">
        <v>67</v>
      </c>
      <c r="AZ147" s="27" t="s">
        <v>67</v>
      </c>
      <c r="BA147" s="27" t="s">
        <v>67</v>
      </c>
      <c r="BB147" s="27" t="s">
        <v>67</v>
      </c>
      <c r="BC147" s="27" t="s">
        <v>67</v>
      </c>
      <c r="BD147" s="27" t="s">
        <v>67</v>
      </c>
      <c r="BE147" s="27" t="s">
        <v>67</v>
      </c>
      <c r="BF147" s="27" t="s">
        <v>67</v>
      </c>
      <c r="BG147" s="27" t="s">
        <v>67</v>
      </c>
      <c r="BH147" s="27" t="s">
        <v>67</v>
      </c>
      <c r="BI147" s="27" t="s">
        <v>67</v>
      </c>
      <c r="BJ147" s="27" t="s">
        <v>67</v>
      </c>
      <c r="BK147" s="27" t="s">
        <v>67</v>
      </c>
      <c r="BL147" s="27" t="s">
        <v>67</v>
      </c>
      <c r="BM147" s="27" t="s">
        <v>67</v>
      </c>
      <c r="BN147" s="27" t="s">
        <v>67</v>
      </c>
      <c r="BO147" s="27" t="s">
        <v>67</v>
      </c>
      <c r="BP147" s="27" t="s">
        <v>67</v>
      </c>
      <c r="BQ147" s="27" t="s">
        <v>67</v>
      </c>
      <c r="BR147" s="27" t="s">
        <v>67</v>
      </c>
      <c r="BS147" s="27" t="s">
        <v>67</v>
      </c>
      <c r="BT147" s="27" t="s">
        <v>67</v>
      </c>
      <c r="BU147" s="27" t="s">
        <v>67</v>
      </c>
      <c r="BV147" s="27" t="s">
        <v>67</v>
      </c>
      <c r="BW147" s="27" t="s">
        <v>67</v>
      </c>
      <c r="BX147" s="27" t="s">
        <v>67</v>
      </c>
      <c r="BY147" s="27" t="s">
        <v>67</v>
      </c>
      <c r="BZ147" s="27" t="s">
        <v>67</v>
      </c>
      <c r="CA147" s="27" t="s">
        <v>67</v>
      </c>
      <c r="CB147" s="27" t="s">
        <v>67</v>
      </c>
      <c r="CC147" s="27" t="s">
        <v>67</v>
      </c>
      <c r="CD147" s="27" t="s">
        <v>67</v>
      </c>
      <c r="CE147" s="27" t="s">
        <v>67</v>
      </c>
      <c r="CF147" s="27" t="s">
        <v>67</v>
      </c>
      <c r="CG147" s="27" t="s">
        <v>67</v>
      </c>
      <c r="CH147" s="27" t="s">
        <v>67</v>
      </c>
      <c r="CI147" s="27" t="s">
        <v>67</v>
      </c>
      <c r="CJ147" s="27" t="s">
        <v>67</v>
      </c>
      <c r="CK147" s="27" t="s">
        <v>67</v>
      </c>
      <c r="CL147" s="27" t="s">
        <v>67</v>
      </c>
      <c r="CM147" s="27" t="s">
        <v>67</v>
      </c>
      <c r="CN147" s="27" t="s">
        <v>67</v>
      </c>
      <c r="CO147" s="27" t="s">
        <v>67</v>
      </c>
      <c r="CP147" s="27" t="s">
        <v>67</v>
      </c>
      <c r="CQ147" s="27" t="s">
        <v>67</v>
      </c>
      <c r="CR147" s="27" t="s">
        <v>67</v>
      </c>
      <c r="CS147" s="27" t="s">
        <v>67</v>
      </c>
      <c r="CT147" s="27" t="s">
        <v>67</v>
      </c>
      <c r="CU147" s="27" t="s">
        <v>67</v>
      </c>
      <c r="CV147" s="27" t="s">
        <v>67</v>
      </c>
      <c r="CW147" s="27" t="s">
        <v>67</v>
      </c>
      <c r="CX147" s="27" t="s">
        <v>67</v>
      </c>
      <c r="CY147" s="27" t="s">
        <v>67</v>
      </c>
      <c r="CZ147" s="27" t="s">
        <v>67</v>
      </c>
      <c r="DA147" s="27" t="s">
        <v>67</v>
      </c>
      <c r="DB147" s="27" t="s">
        <v>67</v>
      </c>
      <c r="DC147" s="27" t="s">
        <v>67</v>
      </c>
      <c r="DD147" s="27" t="s">
        <v>67</v>
      </c>
      <c r="DE147" s="27" t="s">
        <v>67</v>
      </c>
      <c r="DF147" s="27" t="s">
        <v>67</v>
      </c>
      <c r="DG147" s="27" t="s">
        <v>67</v>
      </c>
      <c r="DH147" s="27" t="s">
        <v>67</v>
      </c>
      <c r="DI147" s="27" t="s">
        <v>67</v>
      </c>
      <c r="DJ147" s="27" t="s">
        <v>67</v>
      </c>
      <c r="DK147" s="27" t="s">
        <v>67</v>
      </c>
      <c r="DL147" s="27" t="s">
        <v>67</v>
      </c>
      <c r="DM147" s="27" t="s">
        <v>67</v>
      </c>
      <c r="DN147" s="27" t="s">
        <v>67</v>
      </c>
      <c r="DO147" s="27" t="s">
        <v>67</v>
      </c>
      <c r="DP147" s="27" t="s">
        <v>67</v>
      </c>
      <c r="DQ147" s="27" t="s">
        <v>67</v>
      </c>
      <c r="DR147" s="27" t="s">
        <v>67</v>
      </c>
      <c r="DS147" s="27" t="s">
        <v>67</v>
      </c>
      <c r="DT147" s="27" t="s">
        <v>67</v>
      </c>
      <c r="DU147" s="27" t="s">
        <v>67</v>
      </c>
      <c r="DV147" s="27" t="s">
        <v>67</v>
      </c>
    </row>
    <row r="148" spans="1:126" x14ac:dyDescent="0.2">
      <c r="A148" s="8" t="s">
        <v>276</v>
      </c>
      <c r="C148" s="10" t="s">
        <v>224</v>
      </c>
      <c r="D148" s="10">
        <v>0.01</v>
      </c>
      <c r="E148" s="27" t="s">
        <v>67</v>
      </c>
      <c r="F148" s="27" t="s">
        <v>67</v>
      </c>
      <c r="G148" s="27" t="s">
        <v>67</v>
      </c>
      <c r="H148" s="27" t="s">
        <v>67</v>
      </c>
      <c r="I148" s="27" t="s">
        <v>67</v>
      </c>
      <c r="J148" s="27" t="s">
        <v>67</v>
      </c>
      <c r="K148" s="27" t="s">
        <v>67</v>
      </c>
      <c r="L148" s="27" t="s">
        <v>67</v>
      </c>
      <c r="M148" s="27" t="s">
        <v>67</v>
      </c>
      <c r="N148" s="27" t="s">
        <v>67</v>
      </c>
      <c r="O148" s="27" t="s">
        <v>67</v>
      </c>
      <c r="P148" s="27" t="s">
        <v>67</v>
      </c>
      <c r="Q148" s="27" t="s">
        <v>67</v>
      </c>
      <c r="R148" s="27" t="s">
        <v>67</v>
      </c>
      <c r="S148" s="27" t="s">
        <v>67</v>
      </c>
      <c r="T148" s="27" t="s">
        <v>67</v>
      </c>
      <c r="U148" s="27" t="s">
        <v>67</v>
      </c>
      <c r="V148" s="27" t="s">
        <v>67</v>
      </c>
      <c r="W148" s="27" t="s">
        <v>67</v>
      </c>
      <c r="X148" s="27" t="s">
        <v>67</v>
      </c>
      <c r="Y148" s="27" t="s">
        <v>67</v>
      </c>
      <c r="Z148" s="27" t="s">
        <v>67</v>
      </c>
      <c r="AA148" s="27" t="s">
        <v>67</v>
      </c>
      <c r="AB148" s="27" t="s">
        <v>67</v>
      </c>
      <c r="AC148" s="27" t="s">
        <v>67</v>
      </c>
      <c r="AD148" s="27" t="s">
        <v>67</v>
      </c>
      <c r="AE148" s="27" t="s">
        <v>67</v>
      </c>
      <c r="AF148" s="27" t="s">
        <v>67</v>
      </c>
      <c r="AG148" s="27" t="s">
        <v>67</v>
      </c>
      <c r="AH148" s="27" t="s">
        <v>67</v>
      </c>
      <c r="AI148" s="27" t="s">
        <v>67</v>
      </c>
      <c r="AJ148" s="27" t="s">
        <v>67</v>
      </c>
      <c r="AK148" s="27" t="s">
        <v>67</v>
      </c>
      <c r="AL148" s="27" t="s">
        <v>67</v>
      </c>
      <c r="AM148" s="27" t="s">
        <v>67</v>
      </c>
      <c r="AN148" s="27" t="s">
        <v>67</v>
      </c>
      <c r="AO148" s="27" t="s">
        <v>67</v>
      </c>
      <c r="AP148" s="27" t="s">
        <v>67</v>
      </c>
      <c r="AQ148" s="27" t="s">
        <v>67</v>
      </c>
      <c r="AR148" s="27" t="s">
        <v>67</v>
      </c>
      <c r="AS148" s="27" t="s">
        <v>67</v>
      </c>
      <c r="AT148" s="27" t="s">
        <v>67</v>
      </c>
      <c r="AU148" s="27" t="s">
        <v>67</v>
      </c>
      <c r="AV148" s="27" t="s">
        <v>67</v>
      </c>
      <c r="AW148" s="27" t="s">
        <v>67</v>
      </c>
      <c r="AX148" s="27" t="s">
        <v>67</v>
      </c>
      <c r="AY148" s="27" t="s">
        <v>67</v>
      </c>
      <c r="AZ148" s="27" t="s">
        <v>67</v>
      </c>
      <c r="BA148" s="27" t="s">
        <v>67</v>
      </c>
      <c r="BB148" s="27" t="s">
        <v>67</v>
      </c>
      <c r="BC148" s="27" t="s">
        <v>67</v>
      </c>
      <c r="BD148" s="27" t="s">
        <v>67</v>
      </c>
      <c r="BE148" s="27" t="s">
        <v>67</v>
      </c>
      <c r="BF148" s="27" t="s">
        <v>67</v>
      </c>
      <c r="BG148" s="27" t="s">
        <v>67</v>
      </c>
      <c r="BH148" s="27" t="s">
        <v>67</v>
      </c>
      <c r="BI148" s="27" t="s">
        <v>67</v>
      </c>
      <c r="BJ148" s="27" t="s">
        <v>67</v>
      </c>
      <c r="BK148" s="27" t="s">
        <v>67</v>
      </c>
      <c r="BL148" s="27" t="s">
        <v>67</v>
      </c>
      <c r="BM148" s="27" t="s">
        <v>67</v>
      </c>
      <c r="BN148" s="27" t="s">
        <v>67</v>
      </c>
      <c r="BO148" s="27" t="s">
        <v>67</v>
      </c>
      <c r="BP148" s="27" t="s">
        <v>67</v>
      </c>
      <c r="BQ148" s="27" t="s">
        <v>67</v>
      </c>
      <c r="BR148" s="27" t="s">
        <v>67</v>
      </c>
      <c r="BS148" s="27" t="s">
        <v>67</v>
      </c>
      <c r="BT148" s="27" t="s">
        <v>67</v>
      </c>
      <c r="BU148" s="27" t="s">
        <v>67</v>
      </c>
      <c r="BV148" s="27" t="s">
        <v>67</v>
      </c>
      <c r="BW148" s="27" t="s">
        <v>67</v>
      </c>
      <c r="BX148" s="27" t="s">
        <v>67</v>
      </c>
      <c r="BY148" s="27" t="s">
        <v>67</v>
      </c>
      <c r="BZ148" s="27" t="s">
        <v>67</v>
      </c>
      <c r="CA148" s="27" t="s">
        <v>67</v>
      </c>
      <c r="CB148" s="27" t="s">
        <v>67</v>
      </c>
      <c r="CC148" s="27" t="s">
        <v>67</v>
      </c>
      <c r="CD148" s="27" t="s">
        <v>67</v>
      </c>
      <c r="CE148" s="27" t="s">
        <v>67</v>
      </c>
      <c r="CF148" s="27" t="s">
        <v>67</v>
      </c>
      <c r="CG148" s="27" t="s">
        <v>67</v>
      </c>
      <c r="CH148" s="27" t="s">
        <v>67</v>
      </c>
      <c r="CI148" s="27" t="s">
        <v>67</v>
      </c>
      <c r="CJ148" s="27" t="s">
        <v>67</v>
      </c>
      <c r="CK148" s="27" t="s">
        <v>67</v>
      </c>
      <c r="CL148" s="27" t="s">
        <v>67</v>
      </c>
      <c r="CM148" s="27" t="s">
        <v>67</v>
      </c>
      <c r="CN148" s="27" t="s">
        <v>67</v>
      </c>
      <c r="CO148" s="27" t="s">
        <v>67</v>
      </c>
      <c r="CP148" s="27" t="s">
        <v>67</v>
      </c>
      <c r="CQ148" s="27" t="s">
        <v>67</v>
      </c>
      <c r="CR148" s="27" t="s">
        <v>67</v>
      </c>
      <c r="CS148" s="27" t="s">
        <v>67</v>
      </c>
      <c r="CT148" s="27" t="s">
        <v>67</v>
      </c>
      <c r="CU148" s="27" t="s">
        <v>67</v>
      </c>
      <c r="CV148" s="27" t="s">
        <v>67</v>
      </c>
      <c r="CW148" s="27" t="s">
        <v>67</v>
      </c>
      <c r="CX148" s="27" t="s">
        <v>67</v>
      </c>
      <c r="CY148" s="27" t="s">
        <v>67</v>
      </c>
      <c r="CZ148" s="27" t="s">
        <v>67</v>
      </c>
      <c r="DA148" s="27" t="s">
        <v>67</v>
      </c>
      <c r="DB148" s="27" t="s">
        <v>67</v>
      </c>
      <c r="DC148" s="27" t="s">
        <v>67</v>
      </c>
      <c r="DD148" s="27" t="s">
        <v>67</v>
      </c>
      <c r="DE148" s="27" t="s">
        <v>67</v>
      </c>
      <c r="DF148" s="27" t="s">
        <v>67</v>
      </c>
      <c r="DG148" s="27" t="s">
        <v>67</v>
      </c>
      <c r="DH148" s="27" t="s">
        <v>67</v>
      </c>
      <c r="DI148" s="27" t="s">
        <v>67</v>
      </c>
      <c r="DJ148" s="27" t="s">
        <v>67</v>
      </c>
      <c r="DK148" s="27" t="s">
        <v>67</v>
      </c>
      <c r="DL148" s="27" t="s">
        <v>67</v>
      </c>
      <c r="DM148" s="27" t="s">
        <v>67</v>
      </c>
      <c r="DN148" s="27" t="s">
        <v>67</v>
      </c>
      <c r="DO148" s="27" t="s">
        <v>67</v>
      </c>
      <c r="DP148" s="27" t="s">
        <v>67</v>
      </c>
      <c r="DQ148" s="27" t="s">
        <v>67</v>
      </c>
      <c r="DR148" s="27" t="s">
        <v>67</v>
      </c>
      <c r="DS148" s="27" t="s">
        <v>67</v>
      </c>
      <c r="DT148" s="27" t="s">
        <v>67</v>
      </c>
      <c r="DU148" s="27" t="s">
        <v>67</v>
      </c>
      <c r="DV148" s="27" t="s">
        <v>67</v>
      </c>
    </row>
    <row r="149" spans="1:126" x14ac:dyDescent="0.2">
      <c r="A149" s="8" t="s">
        <v>277</v>
      </c>
      <c r="C149" s="10" t="s">
        <v>224</v>
      </c>
      <c r="D149" s="10">
        <v>0.01</v>
      </c>
      <c r="E149" s="27" t="s">
        <v>67</v>
      </c>
      <c r="F149" s="27" t="s">
        <v>67</v>
      </c>
      <c r="G149" s="27" t="s">
        <v>67</v>
      </c>
      <c r="H149" s="27" t="s">
        <v>67</v>
      </c>
      <c r="I149" s="27" t="s">
        <v>67</v>
      </c>
      <c r="J149" s="27" t="s">
        <v>67</v>
      </c>
      <c r="K149" s="27" t="s">
        <v>67</v>
      </c>
      <c r="L149" s="27" t="s">
        <v>67</v>
      </c>
      <c r="M149" s="27" t="s">
        <v>67</v>
      </c>
      <c r="N149" s="27" t="s">
        <v>67</v>
      </c>
      <c r="O149" s="27" t="s">
        <v>67</v>
      </c>
      <c r="P149" s="27" t="s">
        <v>67</v>
      </c>
      <c r="Q149" s="27" t="s">
        <v>67</v>
      </c>
      <c r="R149" s="27" t="s">
        <v>67</v>
      </c>
      <c r="S149" s="27" t="s">
        <v>67</v>
      </c>
      <c r="T149" s="27" t="s">
        <v>67</v>
      </c>
      <c r="U149" s="27" t="s">
        <v>67</v>
      </c>
      <c r="V149" s="27" t="s">
        <v>67</v>
      </c>
      <c r="W149" s="27" t="s">
        <v>67</v>
      </c>
      <c r="X149" s="27" t="s">
        <v>67</v>
      </c>
      <c r="Y149" s="27" t="s">
        <v>67</v>
      </c>
      <c r="Z149" s="27" t="s">
        <v>67</v>
      </c>
      <c r="AA149" s="27" t="s">
        <v>67</v>
      </c>
      <c r="AB149" s="27" t="s">
        <v>67</v>
      </c>
      <c r="AC149" s="27" t="s">
        <v>67</v>
      </c>
      <c r="AD149" s="27" t="s">
        <v>67</v>
      </c>
      <c r="AE149" s="27" t="s">
        <v>67</v>
      </c>
      <c r="AF149" s="27" t="s">
        <v>67</v>
      </c>
      <c r="AG149" s="27" t="s">
        <v>67</v>
      </c>
      <c r="AH149" s="27" t="s">
        <v>67</v>
      </c>
      <c r="AI149" s="27" t="s">
        <v>67</v>
      </c>
      <c r="AJ149" s="27" t="s">
        <v>67</v>
      </c>
      <c r="AK149" s="27" t="s">
        <v>67</v>
      </c>
      <c r="AL149" s="27" t="s">
        <v>67</v>
      </c>
      <c r="AM149" s="27" t="s">
        <v>67</v>
      </c>
      <c r="AN149" s="27" t="s">
        <v>67</v>
      </c>
      <c r="AO149" s="27" t="s">
        <v>67</v>
      </c>
      <c r="AP149" s="27" t="s">
        <v>67</v>
      </c>
      <c r="AQ149" s="27" t="s">
        <v>67</v>
      </c>
      <c r="AR149" s="27" t="s">
        <v>67</v>
      </c>
      <c r="AS149" s="27" t="s">
        <v>67</v>
      </c>
      <c r="AT149" s="27" t="s">
        <v>67</v>
      </c>
      <c r="AU149" s="27" t="s">
        <v>67</v>
      </c>
      <c r="AV149" s="27" t="s">
        <v>67</v>
      </c>
      <c r="AW149" s="27" t="s">
        <v>67</v>
      </c>
      <c r="AX149" s="27" t="s">
        <v>67</v>
      </c>
      <c r="AY149" s="27" t="s">
        <v>67</v>
      </c>
      <c r="AZ149" s="27" t="s">
        <v>67</v>
      </c>
      <c r="BA149" s="27" t="s">
        <v>67</v>
      </c>
      <c r="BB149" s="27" t="s">
        <v>67</v>
      </c>
      <c r="BC149" s="27" t="s">
        <v>67</v>
      </c>
      <c r="BD149" s="27" t="s">
        <v>67</v>
      </c>
      <c r="BE149" s="27" t="s">
        <v>67</v>
      </c>
      <c r="BF149" s="27" t="s">
        <v>67</v>
      </c>
      <c r="BG149" s="27" t="s">
        <v>67</v>
      </c>
      <c r="BH149" s="27" t="s">
        <v>67</v>
      </c>
      <c r="BI149" s="27" t="s">
        <v>67</v>
      </c>
      <c r="BJ149" s="27" t="s">
        <v>67</v>
      </c>
      <c r="BK149" s="27" t="s">
        <v>67</v>
      </c>
      <c r="BL149" s="27" t="s">
        <v>67</v>
      </c>
      <c r="BM149" s="27" t="s">
        <v>67</v>
      </c>
      <c r="BN149" s="27" t="s">
        <v>67</v>
      </c>
      <c r="BO149" s="27" t="s">
        <v>67</v>
      </c>
      <c r="BP149" s="27" t="s">
        <v>67</v>
      </c>
      <c r="BQ149" s="27" t="s">
        <v>67</v>
      </c>
      <c r="BR149" s="27" t="s">
        <v>67</v>
      </c>
      <c r="BS149" s="27" t="s">
        <v>67</v>
      </c>
      <c r="BT149" s="27" t="s">
        <v>67</v>
      </c>
      <c r="BU149" s="27" t="s">
        <v>67</v>
      </c>
      <c r="BV149" s="27" t="s">
        <v>67</v>
      </c>
      <c r="BW149" s="27" t="s">
        <v>67</v>
      </c>
      <c r="BX149" s="27" t="s">
        <v>67</v>
      </c>
      <c r="BY149" s="27" t="s">
        <v>67</v>
      </c>
      <c r="BZ149" s="27" t="s">
        <v>67</v>
      </c>
      <c r="CA149" s="27" t="s">
        <v>67</v>
      </c>
      <c r="CB149" s="27" t="s">
        <v>67</v>
      </c>
      <c r="CC149" s="27" t="s">
        <v>67</v>
      </c>
      <c r="CD149" s="27" t="s">
        <v>67</v>
      </c>
      <c r="CE149" s="27" t="s">
        <v>67</v>
      </c>
      <c r="CF149" s="27" t="s">
        <v>67</v>
      </c>
      <c r="CG149" s="27" t="s">
        <v>67</v>
      </c>
      <c r="CH149" s="27" t="s">
        <v>67</v>
      </c>
      <c r="CI149" s="27" t="s">
        <v>67</v>
      </c>
      <c r="CJ149" s="27" t="s">
        <v>67</v>
      </c>
      <c r="CK149" s="27" t="s">
        <v>67</v>
      </c>
      <c r="CL149" s="27" t="s">
        <v>67</v>
      </c>
      <c r="CM149" s="27" t="s">
        <v>67</v>
      </c>
      <c r="CN149" s="27" t="s">
        <v>67</v>
      </c>
      <c r="CO149" s="27" t="s">
        <v>67</v>
      </c>
      <c r="CP149" s="27" t="s">
        <v>67</v>
      </c>
      <c r="CQ149" s="27" t="s">
        <v>67</v>
      </c>
      <c r="CR149" s="27" t="s">
        <v>67</v>
      </c>
      <c r="CS149" s="27" t="s">
        <v>67</v>
      </c>
      <c r="CT149" s="27" t="s">
        <v>67</v>
      </c>
      <c r="CU149" s="27" t="s">
        <v>67</v>
      </c>
      <c r="CV149" s="27" t="s">
        <v>67</v>
      </c>
      <c r="CW149" s="27" t="s">
        <v>67</v>
      </c>
      <c r="CX149" s="27" t="s">
        <v>67</v>
      </c>
      <c r="CY149" s="27" t="s">
        <v>67</v>
      </c>
      <c r="CZ149" s="27" t="s">
        <v>67</v>
      </c>
      <c r="DA149" s="27" t="s">
        <v>67</v>
      </c>
      <c r="DB149" s="27" t="s">
        <v>67</v>
      </c>
      <c r="DC149" s="27" t="s">
        <v>67</v>
      </c>
      <c r="DD149" s="27" t="s">
        <v>67</v>
      </c>
      <c r="DE149" s="27" t="s">
        <v>67</v>
      </c>
      <c r="DF149" s="27" t="s">
        <v>67</v>
      </c>
      <c r="DG149" s="27" t="s">
        <v>67</v>
      </c>
      <c r="DH149" s="27" t="s">
        <v>67</v>
      </c>
      <c r="DI149" s="27" t="s">
        <v>67</v>
      </c>
      <c r="DJ149" s="27" t="s">
        <v>67</v>
      </c>
      <c r="DK149" s="27" t="s">
        <v>67</v>
      </c>
      <c r="DL149" s="27" t="s">
        <v>67</v>
      </c>
      <c r="DM149" s="27" t="s">
        <v>67</v>
      </c>
      <c r="DN149" s="27" t="s">
        <v>67</v>
      </c>
      <c r="DO149" s="27" t="s">
        <v>67</v>
      </c>
      <c r="DP149" s="27" t="s">
        <v>67</v>
      </c>
      <c r="DQ149" s="27" t="s">
        <v>67</v>
      </c>
      <c r="DR149" s="27" t="s">
        <v>67</v>
      </c>
      <c r="DS149" s="27" t="s">
        <v>67</v>
      </c>
      <c r="DT149" s="27" t="s">
        <v>67</v>
      </c>
      <c r="DU149" s="27" t="s">
        <v>67</v>
      </c>
      <c r="DV149" s="27" t="s">
        <v>67</v>
      </c>
    </row>
    <row r="150" spans="1:126" x14ac:dyDescent="0.2">
      <c r="A150" s="8" t="s">
        <v>278</v>
      </c>
      <c r="C150" s="10" t="s">
        <v>224</v>
      </c>
      <c r="D150" s="10">
        <v>0.01</v>
      </c>
      <c r="E150" s="27" t="s">
        <v>67</v>
      </c>
      <c r="F150" s="27" t="s">
        <v>67</v>
      </c>
      <c r="G150" s="27" t="s">
        <v>67</v>
      </c>
      <c r="H150" s="27" t="s">
        <v>67</v>
      </c>
      <c r="I150" s="27" t="s">
        <v>67</v>
      </c>
      <c r="J150" s="27" t="s">
        <v>67</v>
      </c>
      <c r="K150" s="27" t="s">
        <v>67</v>
      </c>
      <c r="L150" s="27" t="s">
        <v>67</v>
      </c>
      <c r="M150" s="27" t="s">
        <v>67</v>
      </c>
      <c r="N150" s="27" t="s">
        <v>67</v>
      </c>
      <c r="O150" s="27" t="s">
        <v>67</v>
      </c>
      <c r="P150" s="27" t="s">
        <v>67</v>
      </c>
      <c r="Q150" s="27" t="s">
        <v>67</v>
      </c>
      <c r="R150" s="27" t="s">
        <v>67</v>
      </c>
      <c r="S150" s="27" t="s">
        <v>67</v>
      </c>
      <c r="T150" s="27" t="s">
        <v>67</v>
      </c>
      <c r="U150" s="27" t="s">
        <v>67</v>
      </c>
      <c r="V150" s="27" t="s">
        <v>67</v>
      </c>
      <c r="W150" s="27" t="s">
        <v>67</v>
      </c>
      <c r="X150" s="27" t="s">
        <v>67</v>
      </c>
      <c r="Y150" s="27" t="s">
        <v>67</v>
      </c>
      <c r="Z150" s="27" t="s">
        <v>67</v>
      </c>
      <c r="AA150" s="27" t="s">
        <v>67</v>
      </c>
      <c r="AB150" s="27" t="s">
        <v>67</v>
      </c>
      <c r="AC150" s="27" t="s">
        <v>67</v>
      </c>
      <c r="AD150" s="27" t="s">
        <v>67</v>
      </c>
      <c r="AE150" s="27" t="s">
        <v>67</v>
      </c>
      <c r="AF150" s="27" t="s">
        <v>67</v>
      </c>
      <c r="AG150" s="27" t="s">
        <v>67</v>
      </c>
      <c r="AH150" s="27" t="s">
        <v>67</v>
      </c>
      <c r="AI150" s="27" t="s">
        <v>67</v>
      </c>
      <c r="AJ150" s="27" t="s">
        <v>67</v>
      </c>
      <c r="AK150" s="27" t="s">
        <v>67</v>
      </c>
      <c r="AL150" s="27" t="s">
        <v>67</v>
      </c>
      <c r="AM150" s="27" t="s">
        <v>67</v>
      </c>
      <c r="AN150" s="27" t="s">
        <v>67</v>
      </c>
      <c r="AO150" s="27" t="s">
        <v>67</v>
      </c>
      <c r="AP150" s="27" t="s">
        <v>67</v>
      </c>
      <c r="AQ150" s="27" t="s">
        <v>67</v>
      </c>
      <c r="AR150" s="27" t="s">
        <v>67</v>
      </c>
      <c r="AS150" s="27" t="s">
        <v>67</v>
      </c>
      <c r="AT150" s="27" t="s">
        <v>67</v>
      </c>
      <c r="AU150" s="27" t="s">
        <v>67</v>
      </c>
      <c r="AV150" s="27" t="s">
        <v>67</v>
      </c>
      <c r="AW150" s="27" t="s">
        <v>67</v>
      </c>
      <c r="AX150" s="27" t="s">
        <v>67</v>
      </c>
      <c r="AY150" s="27" t="s">
        <v>67</v>
      </c>
      <c r="AZ150" s="27" t="s">
        <v>67</v>
      </c>
      <c r="BA150" s="27" t="s">
        <v>67</v>
      </c>
      <c r="BB150" s="27" t="s">
        <v>67</v>
      </c>
      <c r="BC150" s="27" t="s">
        <v>67</v>
      </c>
      <c r="BD150" s="27" t="s">
        <v>67</v>
      </c>
      <c r="BE150" s="27" t="s">
        <v>67</v>
      </c>
      <c r="BF150" s="27" t="s">
        <v>67</v>
      </c>
      <c r="BG150" s="27" t="s">
        <v>67</v>
      </c>
      <c r="BH150" s="27" t="s">
        <v>67</v>
      </c>
      <c r="BI150" s="27" t="s">
        <v>67</v>
      </c>
      <c r="BJ150" s="27" t="s">
        <v>67</v>
      </c>
      <c r="BK150" s="27" t="s">
        <v>67</v>
      </c>
      <c r="BL150" s="27" t="s">
        <v>67</v>
      </c>
      <c r="BM150" s="27" t="s">
        <v>67</v>
      </c>
      <c r="BN150" s="27" t="s">
        <v>67</v>
      </c>
      <c r="BO150" s="27" t="s">
        <v>67</v>
      </c>
      <c r="BP150" s="27" t="s">
        <v>67</v>
      </c>
      <c r="BQ150" s="27" t="s">
        <v>67</v>
      </c>
      <c r="BR150" s="27" t="s">
        <v>67</v>
      </c>
      <c r="BS150" s="27" t="s">
        <v>67</v>
      </c>
      <c r="BT150" s="27" t="s">
        <v>67</v>
      </c>
      <c r="BU150" s="27" t="s">
        <v>67</v>
      </c>
      <c r="BV150" s="27" t="s">
        <v>67</v>
      </c>
      <c r="BW150" s="27" t="s">
        <v>67</v>
      </c>
      <c r="BX150" s="27" t="s">
        <v>67</v>
      </c>
      <c r="BY150" s="27" t="s">
        <v>67</v>
      </c>
      <c r="BZ150" s="27" t="s">
        <v>67</v>
      </c>
      <c r="CA150" s="27" t="s">
        <v>67</v>
      </c>
      <c r="CB150" s="27" t="s">
        <v>67</v>
      </c>
      <c r="CC150" s="27" t="s">
        <v>67</v>
      </c>
      <c r="CD150" s="27" t="s">
        <v>67</v>
      </c>
      <c r="CE150" s="27" t="s">
        <v>67</v>
      </c>
      <c r="CF150" s="27" t="s">
        <v>67</v>
      </c>
      <c r="CG150" s="27" t="s">
        <v>67</v>
      </c>
      <c r="CH150" s="27" t="s">
        <v>67</v>
      </c>
      <c r="CI150" s="27" t="s">
        <v>67</v>
      </c>
      <c r="CJ150" s="27" t="s">
        <v>67</v>
      </c>
      <c r="CK150" s="27" t="s">
        <v>67</v>
      </c>
      <c r="CL150" s="27" t="s">
        <v>67</v>
      </c>
      <c r="CM150" s="27" t="s">
        <v>67</v>
      </c>
      <c r="CN150" s="27" t="s">
        <v>67</v>
      </c>
      <c r="CO150" s="27" t="s">
        <v>67</v>
      </c>
      <c r="CP150" s="27" t="s">
        <v>67</v>
      </c>
      <c r="CQ150" s="27" t="s">
        <v>67</v>
      </c>
      <c r="CR150" s="27" t="s">
        <v>67</v>
      </c>
      <c r="CS150" s="27" t="s">
        <v>67</v>
      </c>
      <c r="CT150" s="27" t="s">
        <v>67</v>
      </c>
      <c r="CU150" s="27" t="s">
        <v>67</v>
      </c>
      <c r="CV150" s="27" t="s">
        <v>67</v>
      </c>
      <c r="CW150" s="27" t="s">
        <v>67</v>
      </c>
      <c r="CX150" s="27" t="s">
        <v>67</v>
      </c>
      <c r="CY150" s="27" t="s">
        <v>67</v>
      </c>
      <c r="CZ150" s="27" t="s">
        <v>67</v>
      </c>
      <c r="DA150" s="27" t="s">
        <v>67</v>
      </c>
      <c r="DB150" s="27" t="s">
        <v>67</v>
      </c>
      <c r="DC150" s="27" t="s">
        <v>67</v>
      </c>
      <c r="DD150" s="27" t="s">
        <v>67</v>
      </c>
      <c r="DE150" s="27" t="s">
        <v>67</v>
      </c>
      <c r="DF150" s="27" t="s">
        <v>67</v>
      </c>
      <c r="DG150" s="27" t="s">
        <v>67</v>
      </c>
      <c r="DH150" s="27" t="s">
        <v>67</v>
      </c>
      <c r="DI150" s="27" t="s">
        <v>67</v>
      </c>
      <c r="DJ150" s="27" t="s">
        <v>67</v>
      </c>
      <c r="DK150" s="27" t="s">
        <v>67</v>
      </c>
      <c r="DL150" s="27" t="s">
        <v>67</v>
      </c>
      <c r="DM150" s="27" t="s">
        <v>67</v>
      </c>
      <c r="DN150" s="27" t="s">
        <v>67</v>
      </c>
      <c r="DO150" s="27" t="s">
        <v>67</v>
      </c>
      <c r="DP150" s="27" t="s">
        <v>67</v>
      </c>
      <c r="DQ150" s="27" t="s">
        <v>67</v>
      </c>
      <c r="DR150" s="27" t="s">
        <v>67</v>
      </c>
      <c r="DS150" s="27" t="s">
        <v>67</v>
      </c>
      <c r="DT150" s="27" t="s">
        <v>67</v>
      </c>
      <c r="DU150" s="27" t="s">
        <v>67</v>
      </c>
      <c r="DV150" s="27" t="s">
        <v>67</v>
      </c>
    </row>
    <row r="151" spans="1:126" x14ac:dyDescent="0.2">
      <c r="A151" s="8" t="s">
        <v>279</v>
      </c>
      <c r="C151" s="10" t="s">
        <v>224</v>
      </c>
      <c r="D151" s="10">
        <v>0.01</v>
      </c>
      <c r="E151" s="27" t="s">
        <v>67</v>
      </c>
      <c r="F151" s="27" t="s">
        <v>67</v>
      </c>
      <c r="G151" s="27" t="s">
        <v>67</v>
      </c>
      <c r="H151" s="27" t="s">
        <v>67</v>
      </c>
      <c r="I151" s="27" t="s">
        <v>67</v>
      </c>
      <c r="J151" s="27" t="s">
        <v>67</v>
      </c>
      <c r="K151" s="27" t="s">
        <v>67</v>
      </c>
      <c r="L151" s="27" t="s">
        <v>67</v>
      </c>
      <c r="M151" s="27" t="s">
        <v>67</v>
      </c>
      <c r="N151" s="27" t="s">
        <v>67</v>
      </c>
      <c r="O151" s="27" t="s">
        <v>67</v>
      </c>
      <c r="P151" s="27" t="s">
        <v>67</v>
      </c>
      <c r="Q151" s="27" t="s">
        <v>67</v>
      </c>
      <c r="R151" s="27" t="s">
        <v>67</v>
      </c>
      <c r="S151" s="27" t="s">
        <v>67</v>
      </c>
      <c r="T151" s="27" t="s">
        <v>67</v>
      </c>
      <c r="U151" s="27" t="s">
        <v>67</v>
      </c>
      <c r="V151" s="27" t="s">
        <v>67</v>
      </c>
      <c r="W151" s="27" t="s">
        <v>67</v>
      </c>
      <c r="X151" s="27" t="s">
        <v>67</v>
      </c>
      <c r="Y151" s="27" t="s">
        <v>67</v>
      </c>
      <c r="Z151" s="27" t="s">
        <v>67</v>
      </c>
      <c r="AA151" s="27" t="s">
        <v>67</v>
      </c>
      <c r="AB151" s="27" t="s">
        <v>67</v>
      </c>
      <c r="AC151" s="27" t="s">
        <v>67</v>
      </c>
      <c r="AD151" s="27" t="s">
        <v>67</v>
      </c>
      <c r="AE151" s="27" t="s">
        <v>67</v>
      </c>
      <c r="AF151" s="27" t="s">
        <v>67</v>
      </c>
      <c r="AG151" s="27" t="s">
        <v>67</v>
      </c>
      <c r="AH151" s="27" t="s">
        <v>67</v>
      </c>
      <c r="AI151" s="27" t="s">
        <v>67</v>
      </c>
      <c r="AJ151" s="27" t="s">
        <v>67</v>
      </c>
      <c r="AK151" s="27" t="s">
        <v>67</v>
      </c>
      <c r="AL151" s="27" t="s">
        <v>67</v>
      </c>
      <c r="AM151" s="27" t="s">
        <v>67</v>
      </c>
      <c r="AN151" s="27" t="s">
        <v>67</v>
      </c>
      <c r="AO151" s="27" t="s">
        <v>67</v>
      </c>
      <c r="AP151" s="27" t="s">
        <v>67</v>
      </c>
      <c r="AQ151" s="27" t="s">
        <v>67</v>
      </c>
      <c r="AR151" s="27" t="s">
        <v>67</v>
      </c>
      <c r="AS151" s="27" t="s">
        <v>67</v>
      </c>
      <c r="AT151" s="27" t="s">
        <v>67</v>
      </c>
      <c r="AU151" s="27" t="s">
        <v>67</v>
      </c>
      <c r="AV151" s="27" t="s">
        <v>67</v>
      </c>
      <c r="AW151" s="27" t="s">
        <v>67</v>
      </c>
      <c r="AX151" s="27" t="s">
        <v>67</v>
      </c>
      <c r="AY151" s="27" t="s">
        <v>67</v>
      </c>
      <c r="AZ151" s="27" t="s">
        <v>67</v>
      </c>
      <c r="BA151" s="27" t="s">
        <v>67</v>
      </c>
      <c r="BB151" s="27" t="s">
        <v>67</v>
      </c>
      <c r="BC151" s="27" t="s">
        <v>67</v>
      </c>
      <c r="BD151" s="27" t="s">
        <v>67</v>
      </c>
      <c r="BE151" s="27" t="s">
        <v>67</v>
      </c>
      <c r="BF151" s="27" t="s">
        <v>67</v>
      </c>
      <c r="BG151" s="27" t="s">
        <v>67</v>
      </c>
      <c r="BH151" s="27" t="s">
        <v>67</v>
      </c>
      <c r="BI151" s="27" t="s">
        <v>67</v>
      </c>
      <c r="BJ151" s="27" t="s">
        <v>67</v>
      </c>
      <c r="BK151" s="27" t="s">
        <v>67</v>
      </c>
      <c r="BL151" s="27" t="s">
        <v>67</v>
      </c>
      <c r="BM151" s="27" t="s">
        <v>67</v>
      </c>
      <c r="BN151" s="27" t="s">
        <v>67</v>
      </c>
      <c r="BO151" s="27" t="s">
        <v>67</v>
      </c>
      <c r="BP151" s="27" t="s">
        <v>67</v>
      </c>
      <c r="BQ151" s="27" t="s">
        <v>67</v>
      </c>
      <c r="BR151" s="27" t="s">
        <v>67</v>
      </c>
      <c r="BS151" s="27" t="s">
        <v>67</v>
      </c>
      <c r="BT151" s="27" t="s">
        <v>67</v>
      </c>
      <c r="BU151" s="27" t="s">
        <v>67</v>
      </c>
      <c r="BV151" s="27" t="s">
        <v>67</v>
      </c>
      <c r="BW151" s="27" t="s">
        <v>67</v>
      </c>
      <c r="BX151" s="27" t="s">
        <v>67</v>
      </c>
      <c r="BY151" s="27" t="s">
        <v>67</v>
      </c>
      <c r="BZ151" s="27" t="s">
        <v>67</v>
      </c>
      <c r="CA151" s="27" t="s">
        <v>67</v>
      </c>
      <c r="CB151" s="27" t="s">
        <v>67</v>
      </c>
      <c r="CC151" s="27" t="s">
        <v>67</v>
      </c>
      <c r="CD151" s="27" t="s">
        <v>67</v>
      </c>
      <c r="CE151" s="27" t="s">
        <v>67</v>
      </c>
      <c r="CF151" s="27" t="s">
        <v>67</v>
      </c>
      <c r="CG151" s="27" t="s">
        <v>67</v>
      </c>
      <c r="CH151" s="27" t="s">
        <v>67</v>
      </c>
      <c r="CI151" s="27" t="s">
        <v>67</v>
      </c>
      <c r="CJ151" s="27" t="s">
        <v>67</v>
      </c>
      <c r="CK151" s="27" t="s">
        <v>67</v>
      </c>
      <c r="CL151" s="27" t="s">
        <v>67</v>
      </c>
      <c r="CM151" s="27" t="s">
        <v>67</v>
      </c>
      <c r="CN151" s="27" t="s">
        <v>67</v>
      </c>
      <c r="CO151" s="27" t="s">
        <v>67</v>
      </c>
      <c r="CP151" s="27" t="s">
        <v>67</v>
      </c>
      <c r="CQ151" s="27" t="s">
        <v>67</v>
      </c>
      <c r="CR151" s="27" t="s">
        <v>67</v>
      </c>
      <c r="CS151" s="27" t="s">
        <v>67</v>
      </c>
      <c r="CT151" s="27" t="s">
        <v>67</v>
      </c>
      <c r="CU151" s="27" t="s">
        <v>67</v>
      </c>
      <c r="CV151" s="27" t="s">
        <v>67</v>
      </c>
      <c r="CW151" s="27" t="s">
        <v>67</v>
      </c>
      <c r="CX151" s="27" t="s">
        <v>67</v>
      </c>
      <c r="CY151" s="27" t="s">
        <v>67</v>
      </c>
      <c r="CZ151" s="27" t="s">
        <v>67</v>
      </c>
      <c r="DA151" s="27" t="s">
        <v>67</v>
      </c>
      <c r="DB151" s="27" t="s">
        <v>67</v>
      </c>
      <c r="DC151" s="27" t="s">
        <v>67</v>
      </c>
      <c r="DD151" s="27" t="s">
        <v>67</v>
      </c>
      <c r="DE151" s="27" t="s">
        <v>67</v>
      </c>
      <c r="DF151" s="27" t="s">
        <v>67</v>
      </c>
      <c r="DG151" s="27" t="s">
        <v>67</v>
      </c>
      <c r="DH151" s="27" t="s">
        <v>67</v>
      </c>
      <c r="DI151" s="27" t="s">
        <v>67</v>
      </c>
      <c r="DJ151" s="27" t="s">
        <v>67</v>
      </c>
      <c r="DK151" s="27" t="s">
        <v>67</v>
      </c>
      <c r="DL151" s="27" t="s">
        <v>67</v>
      </c>
      <c r="DM151" s="27" t="s">
        <v>67</v>
      </c>
      <c r="DN151" s="27" t="s">
        <v>67</v>
      </c>
      <c r="DO151" s="27" t="s">
        <v>67</v>
      </c>
      <c r="DP151" s="27" t="s">
        <v>67</v>
      </c>
      <c r="DQ151" s="27" t="s">
        <v>67</v>
      </c>
      <c r="DR151" s="27" t="s">
        <v>67</v>
      </c>
      <c r="DS151" s="27" t="s">
        <v>67</v>
      </c>
      <c r="DT151" s="27" t="s">
        <v>67</v>
      </c>
      <c r="DU151" s="27" t="s">
        <v>67</v>
      </c>
      <c r="DV151" s="27" t="s">
        <v>67</v>
      </c>
    </row>
    <row r="152" spans="1:126" x14ac:dyDescent="0.2">
      <c r="A152" s="8" t="s">
        <v>280</v>
      </c>
      <c r="C152" s="10" t="s">
        <v>224</v>
      </c>
      <c r="D152" s="10">
        <v>0.01</v>
      </c>
      <c r="E152" s="27" t="s">
        <v>67</v>
      </c>
      <c r="F152" s="27" t="s">
        <v>67</v>
      </c>
      <c r="G152" s="27" t="s">
        <v>67</v>
      </c>
      <c r="H152" s="27" t="s">
        <v>67</v>
      </c>
      <c r="I152" s="27" t="s">
        <v>67</v>
      </c>
      <c r="J152" s="27" t="s">
        <v>67</v>
      </c>
      <c r="K152" s="27" t="s">
        <v>67</v>
      </c>
      <c r="L152" s="27" t="s">
        <v>67</v>
      </c>
      <c r="M152" s="27" t="s">
        <v>67</v>
      </c>
      <c r="N152" s="27" t="s">
        <v>67</v>
      </c>
      <c r="O152" s="27" t="s">
        <v>67</v>
      </c>
      <c r="P152" s="27" t="s">
        <v>67</v>
      </c>
      <c r="Q152" s="27" t="s">
        <v>67</v>
      </c>
      <c r="R152" s="27" t="s">
        <v>67</v>
      </c>
      <c r="S152" s="27" t="s">
        <v>67</v>
      </c>
      <c r="T152" s="27" t="s">
        <v>67</v>
      </c>
      <c r="U152" s="27" t="s">
        <v>67</v>
      </c>
      <c r="V152" s="27" t="s">
        <v>67</v>
      </c>
      <c r="W152" s="27" t="s">
        <v>67</v>
      </c>
      <c r="X152" s="27" t="s">
        <v>67</v>
      </c>
      <c r="Y152" s="27" t="s">
        <v>67</v>
      </c>
      <c r="Z152" s="27" t="s">
        <v>67</v>
      </c>
      <c r="AA152" s="27" t="s">
        <v>67</v>
      </c>
      <c r="AB152" s="27" t="s">
        <v>67</v>
      </c>
      <c r="AC152" s="27" t="s">
        <v>67</v>
      </c>
      <c r="AD152" s="27" t="s">
        <v>67</v>
      </c>
      <c r="AE152" s="27" t="s">
        <v>67</v>
      </c>
      <c r="AF152" s="27" t="s">
        <v>67</v>
      </c>
      <c r="AG152" s="27" t="s">
        <v>67</v>
      </c>
      <c r="AH152" s="27" t="s">
        <v>67</v>
      </c>
      <c r="AI152" s="27" t="s">
        <v>67</v>
      </c>
      <c r="AJ152" s="27" t="s">
        <v>67</v>
      </c>
      <c r="AK152" s="27" t="s">
        <v>67</v>
      </c>
      <c r="AL152" s="27" t="s">
        <v>67</v>
      </c>
      <c r="AM152" s="27" t="s">
        <v>67</v>
      </c>
      <c r="AN152" s="27" t="s">
        <v>67</v>
      </c>
      <c r="AO152" s="27" t="s">
        <v>67</v>
      </c>
      <c r="AP152" s="27" t="s">
        <v>67</v>
      </c>
      <c r="AQ152" s="27" t="s">
        <v>67</v>
      </c>
      <c r="AR152" s="27" t="s">
        <v>67</v>
      </c>
      <c r="AS152" s="27" t="s">
        <v>67</v>
      </c>
      <c r="AT152" s="27" t="s">
        <v>67</v>
      </c>
      <c r="AU152" s="27" t="s">
        <v>67</v>
      </c>
      <c r="AV152" s="27" t="s">
        <v>67</v>
      </c>
      <c r="AW152" s="27" t="s">
        <v>67</v>
      </c>
      <c r="AX152" s="27" t="s">
        <v>67</v>
      </c>
      <c r="AY152" s="27" t="s">
        <v>67</v>
      </c>
      <c r="AZ152" s="27" t="s">
        <v>67</v>
      </c>
      <c r="BA152" s="27" t="s">
        <v>67</v>
      </c>
      <c r="BB152" s="27" t="s">
        <v>67</v>
      </c>
      <c r="BC152" s="27" t="s">
        <v>67</v>
      </c>
      <c r="BD152" s="27" t="s">
        <v>67</v>
      </c>
      <c r="BE152" s="27" t="s">
        <v>67</v>
      </c>
      <c r="BF152" s="27" t="s">
        <v>67</v>
      </c>
      <c r="BG152" s="27" t="s">
        <v>67</v>
      </c>
      <c r="BH152" s="27" t="s">
        <v>67</v>
      </c>
      <c r="BI152" s="27" t="s">
        <v>67</v>
      </c>
      <c r="BJ152" s="27" t="s">
        <v>67</v>
      </c>
      <c r="BK152" s="27" t="s">
        <v>67</v>
      </c>
      <c r="BL152" s="27" t="s">
        <v>67</v>
      </c>
      <c r="BM152" s="27" t="s">
        <v>67</v>
      </c>
      <c r="BN152" s="27" t="s">
        <v>67</v>
      </c>
      <c r="BO152" s="27" t="s">
        <v>67</v>
      </c>
      <c r="BP152" s="27" t="s">
        <v>67</v>
      </c>
      <c r="BQ152" s="27" t="s">
        <v>67</v>
      </c>
      <c r="BR152" s="27" t="s">
        <v>67</v>
      </c>
      <c r="BS152" s="27" t="s">
        <v>67</v>
      </c>
      <c r="BT152" s="27" t="s">
        <v>67</v>
      </c>
      <c r="BU152" s="27" t="s">
        <v>67</v>
      </c>
      <c r="BV152" s="27" t="s">
        <v>67</v>
      </c>
      <c r="BW152" s="27" t="s">
        <v>67</v>
      </c>
      <c r="BX152" s="27" t="s">
        <v>67</v>
      </c>
      <c r="BY152" s="27" t="s">
        <v>67</v>
      </c>
      <c r="BZ152" s="27" t="s">
        <v>67</v>
      </c>
      <c r="CA152" s="27" t="s">
        <v>67</v>
      </c>
      <c r="CB152" s="27" t="s">
        <v>67</v>
      </c>
      <c r="CC152" s="27" t="s">
        <v>67</v>
      </c>
      <c r="CD152" s="27" t="s">
        <v>67</v>
      </c>
      <c r="CE152" s="27" t="s">
        <v>67</v>
      </c>
      <c r="CF152" s="27" t="s">
        <v>67</v>
      </c>
      <c r="CG152" s="27" t="s">
        <v>67</v>
      </c>
      <c r="CH152" s="27" t="s">
        <v>67</v>
      </c>
      <c r="CI152" s="27" t="s">
        <v>67</v>
      </c>
      <c r="CJ152" s="27" t="s">
        <v>67</v>
      </c>
      <c r="CK152" s="27" t="s">
        <v>67</v>
      </c>
      <c r="CL152" s="27" t="s">
        <v>67</v>
      </c>
      <c r="CM152" s="27" t="s">
        <v>67</v>
      </c>
      <c r="CN152" s="27" t="s">
        <v>67</v>
      </c>
      <c r="CO152" s="27" t="s">
        <v>67</v>
      </c>
      <c r="CP152" s="27" t="s">
        <v>67</v>
      </c>
      <c r="CQ152" s="27" t="s">
        <v>67</v>
      </c>
      <c r="CR152" s="27" t="s">
        <v>67</v>
      </c>
      <c r="CS152" s="27" t="s">
        <v>67</v>
      </c>
      <c r="CT152" s="27" t="s">
        <v>67</v>
      </c>
      <c r="CU152" s="27" t="s">
        <v>67</v>
      </c>
      <c r="CV152" s="27" t="s">
        <v>67</v>
      </c>
      <c r="CW152" s="27" t="s">
        <v>67</v>
      </c>
      <c r="CX152" s="27" t="s">
        <v>67</v>
      </c>
      <c r="CY152" s="27" t="s">
        <v>67</v>
      </c>
      <c r="CZ152" s="27" t="s">
        <v>67</v>
      </c>
      <c r="DA152" s="27" t="s">
        <v>67</v>
      </c>
      <c r="DB152" s="27" t="s">
        <v>67</v>
      </c>
      <c r="DC152" s="27" t="s">
        <v>67</v>
      </c>
      <c r="DD152" s="27" t="s">
        <v>67</v>
      </c>
      <c r="DE152" s="27" t="s">
        <v>67</v>
      </c>
      <c r="DF152" s="27" t="s">
        <v>67</v>
      </c>
      <c r="DG152" s="27" t="s">
        <v>67</v>
      </c>
      <c r="DH152" s="27" t="s">
        <v>67</v>
      </c>
      <c r="DI152" s="27" t="s">
        <v>67</v>
      </c>
      <c r="DJ152" s="27" t="s">
        <v>67</v>
      </c>
      <c r="DK152" s="27" t="s">
        <v>67</v>
      </c>
      <c r="DL152" s="27" t="s">
        <v>67</v>
      </c>
      <c r="DM152" s="27" t="s">
        <v>67</v>
      </c>
      <c r="DN152" s="27" t="s">
        <v>67</v>
      </c>
      <c r="DO152" s="27" t="s">
        <v>67</v>
      </c>
      <c r="DP152" s="27" t="s">
        <v>67</v>
      </c>
      <c r="DQ152" s="27" t="s">
        <v>67</v>
      </c>
      <c r="DR152" s="27" t="s">
        <v>67</v>
      </c>
      <c r="DS152" s="27" t="s">
        <v>67</v>
      </c>
      <c r="DT152" s="27" t="s">
        <v>67</v>
      </c>
      <c r="DU152" s="27" t="s">
        <v>67</v>
      </c>
      <c r="DV152" s="27" t="s">
        <v>67</v>
      </c>
    </row>
    <row r="153" spans="1:126" x14ac:dyDescent="0.2">
      <c r="A153" s="8" t="s">
        <v>281</v>
      </c>
      <c r="C153" s="10" t="s">
        <v>224</v>
      </c>
      <c r="D153" s="10">
        <v>0.01</v>
      </c>
      <c r="E153" s="27" t="s">
        <v>67</v>
      </c>
      <c r="F153" s="27" t="s">
        <v>67</v>
      </c>
      <c r="G153" s="27" t="s">
        <v>67</v>
      </c>
      <c r="H153" s="27" t="s">
        <v>67</v>
      </c>
      <c r="I153" s="27" t="s">
        <v>67</v>
      </c>
      <c r="J153" s="27" t="s">
        <v>67</v>
      </c>
      <c r="K153" s="27" t="s">
        <v>67</v>
      </c>
      <c r="L153" s="27" t="s">
        <v>67</v>
      </c>
      <c r="M153" s="27" t="s">
        <v>67</v>
      </c>
      <c r="N153" s="27" t="s">
        <v>67</v>
      </c>
      <c r="O153" s="27" t="s">
        <v>67</v>
      </c>
      <c r="P153" s="27" t="s">
        <v>67</v>
      </c>
      <c r="Q153" s="27" t="s">
        <v>67</v>
      </c>
      <c r="R153" s="27" t="s">
        <v>67</v>
      </c>
      <c r="S153" s="27" t="s">
        <v>67</v>
      </c>
      <c r="T153" s="27" t="s">
        <v>67</v>
      </c>
      <c r="U153" s="27" t="s">
        <v>67</v>
      </c>
      <c r="V153" s="27" t="s">
        <v>67</v>
      </c>
      <c r="W153" s="27" t="s">
        <v>67</v>
      </c>
      <c r="X153" s="27" t="s">
        <v>67</v>
      </c>
      <c r="Y153" s="27" t="s">
        <v>67</v>
      </c>
      <c r="Z153" s="27" t="s">
        <v>67</v>
      </c>
      <c r="AA153" s="27" t="s">
        <v>67</v>
      </c>
      <c r="AB153" s="27" t="s">
        <v>67</v>
      </c>
      <c r="AC153" s="27" t="s">
        <v>67</v>
      </c>
      <c r="AD153" s="27" t="s">
        <v>67</v>
      </c>
      <c r="AE153" s="27" t="s">
        <v>67</v>
      </c>
      <c r="AF153" s="27" t="s">
        <v>67</v>
      </c>
      <c r="AG153" s="27" t="s">
        <v>67</v>
      </c>
      <c r="AH153" s="27" t="s">
        <v>67</v>
      </c>
      <c r="AI153" s="27" t="s">
        <v>67</v>
      </c>
      <c r="AJ153" s="27" t="s">
        <v>67</v>
      </c>
      <c r="AK153" s="27" t="s">
        <v>67</v>
      </c>
      <c r="AL153" s="27" t="s">
        <v>67</v>
      </c>
      <c r="AM153" s="27" t="s">
        <v>67</v>
      </c>
      <c r="AN153" s="27" t="s">
        <v>67</v>
      </c>
      <c r="AO153" s="27" t="s">
        <v>67</v>
      </c>
      <c r="AP153" s="27" t="s">
        <v>67</v>
      </c>
      <c r="AQ153" s="27" t="s">
        <v>67</v>
      </c>
      <c r="AR153" s="27" t="s">
        <v>67</v>
      </c>
      <c r="AS153" s="27" t="s">
        <v>67</v>
      </c>
      <c r="AT153" s="27" t="s">
        <v>67</v>
      </c>
      <c r="AU153" s="27" t="s">
        <v>67</v>
      </c>
      <c r="AV153" s="27" t="s">
        <v>67</v>
      </c>
      <c r="AW153" s="27" t="s">
        <v>67</v>
      </c>
      <c r="AX153" s="27" t="s">
        <v>67</v>
      </c>
      <c r="AY153" s="27" t="s">
        <v>67</v>
      </c>
      <c r="AZ153" s="27" t="s">
        <v>67</v>
      </c>
      <c r="BA153" s="27" t="s">
        <v>67</v>
      </c>
      <c r="BB153" s="27" t="s">
        <v>67</v>
      </c>
      <c r="BC153" s="27" t="s">
        <v>67</v>
      </c>
      <c r="BD153" s="27" t="s">
        <v>67</v>
      </c>
      <c r="BE153" s="27" t="s">
        <v>67</v>
      </c>
      <c r="BF153" s="27" t="s">
        <v>67</v>
      </c>
      <c r="BG153" s="27" t="s">
        <v>67</v>
      </c>
      <c r="BH153" s="27" t="s">
        <v>67</v>
      </c>
      <c r="BI153" s="27" t="s">
        <v>67</v>
      </c>
      <c r="BJ153" s="27" t="s">
        <v>67</v>
      </c>
      <c r="BK153" s="27" t="s">
        <v>67</v>
      </c>
      <c r="BL153" s="27" t="s">
        <v>67</v>
      </c>
      <c r="BM153" s="27" t="s">
        <v>67</v>
      </c>
      <c r="BN153" s="27" t="s">
        <v>67</v>
      </c>
      <c r="BO153" s="27" t="s">
        <v>67</v>
      </c>
      <c r="BP153" s="27" t="s">
        <v>67</v>
      </c>
      <c r="BQ153" s="27" t="s">
        <v>67</v>
      </c>
      <c r="BR153" s="27" t="s">
        <v>67</v>
      </c>
      <c r="BS153" s="27" t="s">
        <v>67</v>
      </c>
      <c r="BT153" s="27" t="s">
        <v>67</v>
      </c>
      <c r="BU153" s="27" t="s">
        <v>67</v>
      </c>
      <c r="BV153" s="27" t="s">
        <v>67</v>
      </c>
      <c r="BW153" s="27" t="s">
        <v>67</v>
      </c>
      <c r="BX153" s="27" t="s">
        <v>67</v>
      </c>
      <c r="BY153" s="27" t="s">
        <v>67</v>
      </c>
      <c r="BZ153" s="27" t="s">
        <v>67</v>
      </c>
      <c r="CA153" s="27" t="s">
        <v>67</v>
      </c>
      <c r="CB153" s="27" t="s">
        <v>67</v>
      </c>
      <c r="CC153" s="27" t="s">
        <v>67</v>
      </c>
      <c r="CD153" s="27" t="s">
        <v>67</v>
      </c>
      <c r="CE153" s="27" t="s">
        <v>67</v>
      </c>
      <c r="CF153" s="27" t="s">
        <v>67</v>
      </c>
      <c r="CG153" s="27" t="s">
        <v>67</v>
      </c>
      <c r="CH153" s="27" t="s">
        <v>67</v>
      </c>
      <c r="CI153" s="27" t="s">
        <v>67</v>
      </c>
      <c r="CJ153" s="27" t="s">
        <v>67</v>
      </c>
      <c r="CK153" s="27" t="s">
        <v>67</v>
      </c>
      <c r="CL153" s="27" t="s">
        <v>67</v>
      </c>
      <c r="CM153" s="27" t="s">
        <v>67</v>
      </c>
      <c r="CN153" s="27" t="s">
        <v>67</v>
      </c>
      <c r="CO153" s="27" t="s">
        <v>67</v>
      </c>
      <c r="CP153" s="27" t="s">
        <v>67</v>
      </c>
      <c r="CQ153" s="27" t="s">
        <v>67</v>
      </c>
      <c r="CR153" s="27" t="s">
        <v>67</v>
      </c>
      <c r="CS153" s="27" t="s">
        <v>67</v>
      </c>
      <c r="CT153" s="27" t="s">
        <v>67</v>
      </c>
      <c r="CU153" s="27" t="s">
        <v>67</v>
      </c>
      <c r="CV153" s="27" t="s">
        <v>67</v>
      </c>
      <c r="CW153" s="27" t="s">
        <v>67</v>
      </c>
      <c r="CX153" s="27" t="s">
        <v>67</v>
      </c>
      <c r="CY153" s="27" t="s">
        <v>67</v>
      </c>
      <c r="CZ153" s="27" t="s">
        <v>67</v>
      </c>
      <c r="DA153" s="27" t="s">
        <v>67</v>
      </c>
      <c r="DB153" s="27" t="s">
        <v>67</v>
      </c>
      <c r="DC153" s="27" t="s">
        <v>67</v>
      </c>
      <c r="DD153" s="27" t="s">
        <v>67</v>
      </c>
      <c r="DE153" s="27" t="s">
        <v>67</v>
      </c>
      <c r="DF153" s="27" t="s">
        <v>67</v>
      </c>
      <c r="DG153" s="27" t="s">
        <v>67</v>
      </c>
      <c r="DH153" s="27" t="s">
        <v>67</v>
      </c>
      <c r="DI153" s="27" t="s">
        <v>67</v>
      </c>
      <c r="DJ153" s="27" t="s">
        <v>67</v>
      </c>
      <c r="DK153" s="27" t="s">
        <v>67</v>
      </c>
      <c r="DL153" s="27" t="s">
        <v>67</v>
      </c>
      <c r="DM153" s="27" t="s">
        <v>67</v>
      </c>
      <c r="DN153" s="27" t="s">
        <v>67</v>
      </c>
      <c r="DO153" s="27" t="s">
        <v>67</v>
      </c>
      <c r="DP153" s="27" t="s">
        <v>67</v>
      </c>
      <c r="DQ153" s="27" t="s">
        <v>67</v>
      </c>
      <c r="DR153" s="27" t="s">
        <v>67</v>
      </c>
      <c r="DS153" s="27" t="s">
        <v>67</v>
      </c>
      <c r="DT153" s="27" t="s">
        <v>67</v>
      </c>
      <c r="DU153" s="27" t="s">
        <v>67</v>
      </c>
      <c r="DV153" s="27" t="s">
        <v>67</v>
      </c>
    </row>
    <row r="154" spans="1:126" x14ac:dyDescent="0.2">
      <c r="A154" s="8" t="s">
        <v>282</v>
      </c>
      <c r="C154" s="10" t="s">
        <v>224</v>
      </c>
      <c r="D154" s="10">
        <v>0.01</v>
      </c>
      <c r="E154" s="27" t="s">
        <v>67</v>
      </c>
      <c r="F154" s="27" t="s">
        <v>67</v>
      </c>
      <c r="G154" s="27" t="s">
        <v>67</v>
      </c>
      <c r="H154" s="27" t="s">
        <v>67</v>
      </c>
      <c r="I154" s="27" t="s">
        <v>67</v>
      </c>
      <c r="J154" s="27" t="s">
        <v>67</v>
      </c>
      <c r="K154" s="27" t="s">
        <v>67</v>
      </c>
      <c r="L154" s="27" t="s">
        <v>67</v>
      </c>
      <c r="M154" s="27" t="s">
        <v>67</v>
      </c>
      <c r="N154" s="27" t="s">
        <v>67</v>
      </c>
      <c r="O154" s="27" t="s">
        <v>67</v>
      </c>
      <c r="P154" s="27" t="s">
        <v>67</v>
      </c>
      <c r="Q154" s="27" t="s">
        <v>67</v>
      </c>
      <c r="R154" s="27" t="s">
        <v>67</v>
      </c>
      <c r="S154" s="27" t="s">
        <v>67</v>
      </c>
      <c r="T154" s="27" t="s">
        <v>67</v>
      </c>
      <c r="U154" s="27" t="s">
        <v>67</v>
      </c>
      <c r="V154" s="27" t="s">
        <v>67</v>
      </c>
      <c r="W154" s="27" t="s">
        <v>67</v>
      </c>
      <c r="X154" s="27" t="s">
        <v>67</v>
      </c>
      <c r="Y154" s="27" t="s">
        <v>67</v>
      </c>
      <c r="Z154" s="27" t="s">
        <v>67</v>
      </c>
      <c r="AA154" s="27" t="s">
        <v>67</v>
      </c>
      <c r="AB154" s="27" t="s">
        <v>67</v>
      </c>
      <c r="AC154" s="27" t="s">
        <v>67</v>
      </c>
      <c r="AD154" s="27" t="s">
        <v>67</v>
      </c>
      <c r="AE154" s="27" t="s">
        <v>67</v>
      </c>
      <c r="AF154" s="27" t="s">
        <v>67</v>
      </c>
      <c r="AG154" s="27" t="s">
        <v>67</v>
      </c>
      <c r="AH154" s="27" t="s">
        <v>67</v>
      </c>
      <c r="AI154" s="27" t="s">
        <v>67</v>
      </c>
      <c r="AJ154" s="27" t="s">
        <v>67</v>
      </c>
      <c r="AK154" s="27" t="s">
        <v>67</v>
      </c>
      <c r="AL154" s="27" t="s">
        <v>67</v>
      </c>
      <c r="AM154" s="27" t="s">
        <v>67</v>
      </c>
      <c r="AN154" s="27" t="s">
        <v>67</v>
      </c>
      <c r="AO154" s="27" t="s">
        <v>67</v>
      </c>
      <c r="AP154" s="27" t="s">
        <v>67</v>
      </c>
      <c r="AQ154" s="27" t="s">
        <v>67</v>
      </c>
      <c r="AR154" s="27" t="s">
        <v>67</v>
      </c>
      <c r="AS154" s="27" t="s">
        <v>67</v>
      </c>
      <c r="AT154" s="27" t="s">
        <v>67</v>
      </c>
      <c r="AU154" s="27" t="s">
        <v>67</v>
      </c>
      <c r="AV154" s="27" t="s">
        <v>67</v>
      </c>
      <c r="AW154" s="27" t="s">
        <v>67</v>
      </c>
      <c r="AX154" s="27" t="s">
        <v>67</v>
      </c>
      <c r="AY154" s="27" t="s">
        <v>67</v>
      </c>
      <c r="AZ154" s="27" t="s">
        <v>67</v>
      </c>
      <c r="BA154" s="27" t="s">
        <v>67</v>
      </c>
      <c r="BB154" s="27" t="s">
        <v>67</v>
      </c>
      <c r="BC154" s="27" t="s">
        <v>67</v>
      </c>
      <c r="BD154" s="27" t="s">
        <v>67</v>
      </c>
      <c r="BE154" s="27" t="s">
        <v>67</v>
      </c>
      <c r="BF154" s="27" t="s">
        <v>67</v>
      </c>
      <c r="BG154" s="27" t="s">
        <v>67</v>
      </c>
      <c r="BH154" s="27" t="s">
        <v>67</v>
      </c>
      <c r="BI154" s="27" t="s">
        <v>67</v>
      </c>
      <c r="BJ154" s="27" t="s">
        <v>67</v>
      </c>
      <c r="BK154" s="27" t="s">
        <v>67</v>
      </c>
      <c r="BL154" s="27" t="s">
        <v>67</v>
      </c>
      <c r="BM154" s="27" t="s">
        <v>67</v>
      </c>
      <c r="BN154" s="27" t="s">
        <v>67</v>
      </c>
      <c r="BO154" s="27" t="s">
        <v>67</v>
      </c>
      <c r="BP154" s="27" t="s">
        <v>67</v>
      </c>
      <c r="BQ154" s="27" t="s">
        <v>67</v>
      </c>
      <c r="BR154" s="27" t="s">
        <v>67</v>
      </c>
      <c r="BS154" s="27" t="s">
        <v>67</v>
      </c>
      <c r="BT154" s="27" t="s">
        <v>67</v>
      </c>
      <c r="BU154" s="27" t="s">
        <v>67</v>
      </c>
      <c r="BV154" s="27" t="s">
        <v>67</v>
      </c>
      <c r="BW154" s="27" t="s">
        <v>67</v>
      </c>
      <c r="BX154" s="27" t="s">
        <v>67</v>
      </c>
      <c r="BY154" s="27" t="s">
        <v>67</v>
      </c>
      <c r="BZ154" s="27" t="s">
        <v>67</v>
      </c>
      <c r="CA154" s="27" t="s">
        <v>67</v>
      </c>
      <c r="CB154" s="27" t="s">
        <v>67</v>
      </c>
      <c r="CC154" s="27" t="s">
        <v>67</v>
      </c>
      <c r="CD154" s="27" t="s">
        <v>67</v>
      </c>
      <c r="CE154" s="27" t="s">
        <v>67</v>
      </c>
      <c r="CF154" s="27" t="s">
        <v>67</v>
      </c>
      <c r="CG154" s="27" t="s">
        <v>67</v>
      </c>
      <c r="CH154" s="27" t="s">
        <v>67</v>
      </c>
      <c r="CI154" s="27" t="s">
        <v>67</v>
      </c>
      <c r="CJ154" s="27" t="s">
        <v>67</v>
      </c>
      <c r="CK154" s="27" t="s">
        <v>67</v>
      </c>
      <c r="CL154" s="27" t="s">
        <v>67</v>
      </c>
      <c r="CM154" s="27" t="s">
        <v>67</v>
      </c>
      <c r="CN154" s="27" t="s">
        <v>67</v>
      </c>
      <c r="CO154" s="27" t="s">
        <v>67</v>
      </c>
      <c r="CP154" s="27" t="s">
        <v>67</v>
      </c>
      <c r="CQ154" s="27" t="s">
        <v>67</v>
      </c>
      <c r="CR154" s="27" t="s">
        <v>67</v>
      </c>
      <c r="CS154" s="27" t="s">
        <v>67</v>
      </c>
      <c r="CT154" s="27" t="s">
        <v>67</v>
      </c>
      <c r="CU154" s="27" t="s">
        <v>67</v>
      </c>
      <c r="CV154" s="27" t="s">
        <v>67</v>
      </c>
      <c r="CW154" s="27" t="s">
        <v>67</v>
      </c>
      <c r="CX154" s="27" t="s">
        <v>67</v>
      </c>
      <c r="CY154" s="27" t="s">
        <v>67</v>
      </c>
      <c r="CZ154" s="27" t="s">
        <v>67</v>
      </c>
      <c r="DA154" s="27" t="s">
        <v>67</v>
      </c>
      <c r="DB154" s="27" t="s">
        <v>67</v>
      </c>
      <c r="DC154" s="27" t="s">
        <v>67</v>
      </c>
      <c r="DD154" s="27" t="s">
        <v>67</v>
      </c>
      <c r="DE154" s="27" t="s">
        <v>67</v>
      </c>
      <c r="DF154" s="27" t="s">
        <v>67</v>
      </c>
      <c r="DG154" s="27" t="s">
        <v>67</v>
      </c>
      <c r="DH154" s="27" t="s">
        <v>67</v>
      </c>
      <c r="DI154" s="27" t="s">
        <v>67</v>
      </c>
      <c r="DJ154" s="27" t="s">
        <v>67</v>
      </c>
      <c r="DK154" s="27" t="s">
        <v>67</v>
      </c>
      <c r="DL154" s="27" t="s">
        <v>67</v>
      </c>
      <c r="DM154" s="27" t="s">
        <v>67</v>
      </c>
      <c r="DN154" s="27" t="s">
        <v>67</v>
      </c>
      <c r="DO154" s="27" t="s">
        <v>67</v>
      </c>
      <c r="DP154" s="27" t="s">
        <v>67</v>
      </c>
      <c r="DQ154" s="27" t="s">
        <v>67</v>
      </c>
      <c r="DR154" s="27" t="s">
        <v>67</v>
      </c>
      <c r="DS154" s="27" t="s">
        <v>67</v>
      </c>
      <c r="DT154" s="27" t="s">
        <v>67</v>
      </c>
      <c r="DU154" s="27" t="s">
        <v>67</v>
      </c>
      <c r="DV154" s="27" t="s">
        <v>67</v>
      </c>
    </row>
    <row r="155" spans="1:126" x14ac:dyDescent="0.2">
      <c r="A155" s="8" t="s">
        <v>283</v>
      </c>
      <c r="C155" s="10" t="s">
        <v>224</v>
      </c>
      <c r="D155" s="10">
        <v>0.01</v>
      </c>
      <c r="E155" s="27" t="s">
        <v>67</v>
      </c>
      <c r="F155" s="27" t="s">
        <v>67</v>
      </c>
      <c r="G155" s="27" t="s">
        <v>67</v>
      </c>
      <c r="H155" s="27" t="s">
        <v>67</v>
      </c>
      <c r="I155" s="27" t="s">
        <v>67</v>
      </c>
      <c r="J155" s="27" t="s">
        <v>67</v>
      </c>
      <c r="K155" s="27" t="s">
        <v>67</v>
      </c>
      <c r="L155" s="27" t="s">
        <v>67</v>
      </c>
      <c r="M155" s="27" t="s">
        <v>67</v>
      </c>
      <c r="N155" s="27" t="s">
        <v>67</v>
      </c>
      <c r="O155" s="27" t="s">
        <v>67</v>
      </c>
      <c r="P155" s="27" t="s">
        <v>67</v>
      </c>
      <c r="Q155" s="27" t="s">
        <v>67</v>
      </c>
      <c r="R155" s="27" t="s">
        <v>67</v>
      </c>
      <c r="S155" s="27" t="s">
        <v>67</v>
      </c>
      <c r="T155" s="27" t="s">
        <v>67</v>
      </c>
      <c r="U155" s="27" t="s">
        <v>67</v>
      </c>
      <c r="V155" s="27" t="s">
        <v>67</v>
      </c>
      <c r="W155" s="27" t="s">
        <v>67</v>
      </c>
      <c r="X155" s="27" t="s">
        <v>67</v>
      </c>
      <c r="Y155" s="27" t="s">
        <v>67</v>
      </c>
      <c r="Z155" s="27" t="s">
        <v>67</v>
      </c>
      <c r="AA155" s="27" t="s">
        <v>67</v>
      </c>
      <c r="AB155" s="27" t="s">
        <v>67</v>
      </c>
      <c r="AC155" s="27" t="s">
        <v>67</v>
      </c>
      <c r="AD155" s="27" t="s">
        <v>67</v>
      </c>
      <c r="AE155" s="27" t="s">
        <v>67</v>
      </c>
      <c r="AF155" s="27" t="s">
        <v>67</v>
      </c>
      <c r="AG155" s="27" t="s">
        <v>67</v>
      </c>
      <c r="AH155" s="27" t="s">
        <v>67</v>
      </c>
      <c r="AI155" s="27" t="s">
        <v>67</v>
      </c>
      <c r="AJ155" s="27" t="s">
        <v>67</v>
      </c>
      <c r="AK155" s="27" t="s">
        <v>67</v>
      </c>
      <c r="AL155" s="27" t="s">
        <v>67</v>
      </c>
      <c r="AM155" s="27" t="s">
        <v>67</v>
      </c>
      <c r="AN155" s="27" t="s">
        <v>67</v>
      </c>
      <c r="AO155" s="27" t="s">
        <v>67</v>
      </c>
      <c r="AP155" s="27" t="s">
        <v>67</v>
      </c>
      <c r="AQ155" s="27" t="s">
        <v>67</v>
      </c>
      <c r="AR155" s="27" t="s">
        <v>67</v>
      </c>
      <c r="AS155" s="27" t="s">
        <v>67</v>
      </c>
      <c r="AT155" s="27" t="s">
        <v>67</v>
      </c>
      <c r="AU155" s="27" t="s">
        <v>67</v>
      </c>
      <c r="AV155" s="27" t="s">
        <v>67</v>
      </c>
      <c r="AW155" s="27" t="s">
        <v>67</v>
      </c>
      <c r="AX155" s="27" t="s">
        <v>67</v>
      </c>
      <c r="AY155" s="27" t="s">
        <v>67</v>
      </c>
      <c r="AZ155" s="27" t="s">
        <v>67</v>
      </c>
      <c r="BA155" s="27" t="s">
        <v>67</v>
      </c>
      <c r="BB155" s="27" t="s">
        <v>67</v>
      </c>
      <c r="BC155" s="27" t="s">
        <v>67</v>
      </c>
      <c r="BD155" s="27" t="s">
        <v>67</v>
      </c>
      <c r="BE155" s="27" t="s">
        <v>67</v>
      </c>
      <c r="BF155" s="27" t="s">
        <v>67</v>
      </c>
      <c r="BG155" s="27" t="s">
        <v>67</v>
      </c>
      <c r="BH155" s="27" t="s">
        <v>67</v>
      </c>
      <c r="BI155" s="27" t="s">
        <v>67</v>
      </c>
      <c r="BJ155" s="27" t="s">
        <v>67</v>
      </c>
      <c r="BK155" s="27" t="s">
        <v>67</v>
      </c>
      <c r="BL155" s="27" t="s">
        <v>67</v>
      </c>
      <c r="BM155" s="27" t="s">
        <v>67</v>
      </c>
      <c r="BN155" s="27" t="s">
        <v>67</v>
      </c>
      <c r="BO155" s="27" t="s">
        <v>67</v>
      </c>
      <c r="BP155" s="27" t="s">
        <v>67</v>
      </c>
      <c r="BQ155" s="27" t="s">
        <v>67</v>
      </c>
      <c r="BR155" s="27" t="s">
        <v>67</v>
      </c>
      <c r="BS155" s="27" t="s">
        <v>67</v>
      </c>
      <c r="BT155" s="27" t="s">
        <v>67</v>
      </c>
      <c r="BU155" s="27" t="s">
        <v>67</v>
      </c>
      <c r="BV155" s="27" t="s">
        <v>67</v>
      </c>
      <c r="BW155" s="27" t="s">
        <v>67</v>
      </c>
      <c r="BX155" s="27" t="s">
        <v>67</v>
      </c>
      <c r="BY155" s="27" t="s">
        <v>67</v>
      </c>
      <c r="BZ155" s="27" t="s">
        <v>67</v>
      </c>
      <c r="CA155" s="27" t="s">
        <v>67</v>
      </c>
      <c r="CB155" s="27" t="s">
        <v>67</v>
      </c>
      <c r="CC155" s="27" t="s">
        <v>67</v>
      </c>
      <c r="CD155" s="27" t="s">
        <v>67</v>
      </c>
      <c r="CE155" s="27" t="s">
        <v>67</v>
      </c>
      <c r="CF155" s="27" t="s">
        <v>67</v>
      </c>
      <c r="CG155" s="27" t="s">
        <v>67</v>
      </c>
      <c r="CH155" s="27" t="s">
        <v>67</v>
      </c>
      <c r="CI155" s="27" t="s">
        <v>67</v>
      </c>
      <c r="CJ155" s="27" t="s">
        <v>67</v>
      </c>
      <c r="CK155" s="27" t="s">
        <v>67</v>
      </c>
      <c r="CL155" s="27" t="s">
        <v>67</v>
      </c>
      <c r="CM155" s="27" t="s">
        <v>67</v>
      </c>
      <c r="CN155" s="27" t="s">
        <v>67</v>
      </c>
      <c r="CO155" s="27" t="s">
        <v>67</v>
      </c>
      <c r="CP155" s="27" t="s">
        <v>67</v>
      </c>
      <c r="CQ155" s="27" t="s">
        <v>67</v>
      </c>
      <c r="CR155" s="27" t="s">
        <v>67</v>
      </c>
      <c r="CS155" s="27" t="s">
        <v>67</v>
      </c>
      <c r="CT155" s="27" t="s">
        <v>67</v>
      </c>
      <c r="CU155" s="27" t="s">
        <v>67</v>
      </c>
      <c r="CV155" s="27" t="s">
        <v>67</v>
      </c>
      <c r="CW155" s="27" t="s">
        <v>67</v>
      </c>
      <c r="CX155" s="27" t="s">
        <v>67</v>
      </c>
      <c r="CY155" s="27" t="s">
        <v>67</v>
      </c>
      <c r="CZ155" s="27" t="s">
        <v>67</v>
      </c>
      <c r="DA155" s="27" t="s">
        <v>67</v>
      </c>
      <c r="DB155" s="27" t="s">
        <v>67</v>
      </c>
      <c r="DC155" s="27" t="s">
        <v>67</v>
      </c>
      <c r="DD155" s="27" t="s">
        <v>67</v>
      </c>
      <c r="DE155" s="27" t="s">
        <v>67</v>
      </c>
      <c r="DF155" s="27" t="s">
        <v>67</v>
      </c>
      <c r="DG155" s="27" t="s">
        <v>67</v>
      </c>
      <c r="DH155" s="27" t="s">
        <v>67</v>
      </c>
      <c r="DI155" s="27" t="s">
        <v>67</v>
      </c>
      <c r="DJ155" s="27" t="s">
        <v>67</v>
      </c>
      <c r="DK155" s="27" t="s">
        <v>67</v>
      </c>
      <c r="DL155" s="27" t="s">
        <v>67</v>
      </c>
      <c r="DM155" s="27" t="s">
        <v>67</v>
      </c>
      <c r="DN155" s="27" t="s">
        <v>67</v>
      </c>
      <c r="DO155" s="27" t="s">
        <v>67</v>
      </c>
      <c r="DP155" s="27" t="s">
        <v>67</v>
      </c>
      <c r="DQ155" s="27" t="s">
        <v>67</v>
      </c>
      <c r="DR155" s="27" t="s">
        <v>67</v>
      </c>
      <c r="DS155" s="27" t="s">
        <v>67</v>
      </c>
      <c r="DT155" s="27" t="s">
        <v>67</v>
      </c>
      <c r="DU155" s="27" t="s">
        <v>67</v>
      </c>
      <c r="DV155" s="27" t="s">
        <v>67</v>
      </c>
    </row>
    <row r="156" spans="1:126" x14ac:dyDescent="0.2">
      <c r="A156" s="8" t="s">
        <v>284</v>
      </c>
      <c r="C156" s="10" t="s">
        <v>224</v>
      </c>
      <c r="D156" s="10">
        <v>0.01</v>
      </c>
      <c r="E156" s="27" t="s">
        <v>67</v>
      </c>
      <c r="F156" s="27" t="s">
        <v>67</v>
      </c>
      <c r="G156" s="27" t="s">
        <v>67</v>
      </c>
      <c r="H156" s="27" t="s">
        <v>67</v>
      </c>
      <c r="I156" s="27" t="s">
        <v>67</v>
      </c>
      <c r="J156" s="27" t="s">
        <v>67</v>
      </c>
      <c r="K156" s="27" t="s">
        <v>67</v>
      </c>
      <c r="L156" s="27" t="s">
        <v>67</v>
      </c>
      <c r="M156" s="27" t="s">
        <v>67</v>
      </c>
      <c r="N156" s="27" t="s">
        <v>67</v>
      </c>
      <c r="O156" s="27" t="s">
        <v>67</v>
      </c>
      <c r="P156" s="27" t="s">
        <v>67</v>
      </c>
      <c r="Q156" s="27" t="s">
        <v>67</v>
      </c>
      <c r="R156" s="27" t="s">
        <v>67</v>
      </c>
      <c r="S156" s="27" t="s">
        <v>67</v>
      </c>
      <c r="T156" s="27" t="s">
        <v>67</v>
      </c>
      <c r="U156" s="27" t="s">
        <v>67</v>
      </c>
      <c r="V156" s="27" t="s">
        <v>67</v>
      </c>
      <c r="W156" s="27" t="s">
        <v>67</v>
      </c>
      <c r="X156" s="27" t="s">
        <v>67</v>
      </c>
      <c r="Y156" s="27" t="s">
        <v>67</v>
      </c>
      <c r="Z156" s="27" t="s">
        <v>67</v>
      </c>
      <c r="AA156" s="27" t="s">
        <v>67</v>
      </c>
      <c r="AB156" s="27" t="s">
        <v>67</v>
      </c>
      <c r="AC156" s="27" t="s">
        <v>67</v>
      </c>
      <c r="AD156" s="27" t="s">
        <v>67</v>
      </c>
      <c r="AE156" s="27" t="s">
        <v>67</v>
      </c>
      <c r="AF156" s="27" t="s">
        <v>67</v>
      </c>
      <c r="AG156" s="27" t="s">
        <v>67</v>
      </c>
      <c r="AH156" s="27" t="s">
        <v>67</v>
      </c>
      <c r="AI156" s="27" t="s">
        <v>67</v>
      </c>
      <c r="AJ156" s="27" t="s">
        <v>67</v>
      </c>
      <c r="AK156" s="27" t="s">
        <v>67</v>
      </c>
      <c r="AL156" s="27" t="s">
        <v>67</v>
      </c>
      <c r="AM156" s="27" t="s">
        <v>67</v>
      </c>
      <c r="AN156" s="27" t="s">
        <v>67</v>
      </c>
      <c r="AO156" s="27" t="s">
        <v>67</v>
      </c>
      <c r="AP156" s="27" t="s">
        <v>67</v>
      </c>
      <c r="AQ156" s="27" t="s">
        <v>67</v>
      </c>
      <c r="AR156" s="27" t="s">
        <v>67</v>
      </c>
      <c r="AS156" s="27" t="s">
        <v>67</v>
      </c>
      <c r="AT156" s="27" t="s">
        <v>67</v>
      </c>
      <c r="AU156" s="27" t="s">
        <v>67</v>
      </c>
      <c r="AV156" s="27" t="s">
        <v>67</v>
      </c>
      <c r="AW156" s="27" t="s">
        <v>67</v>
      </c>
      <c r="AX156" s="27" t="s">
        <v>67</v>
      </c>
      <c r="AY156" s="27" t="s">
        <v>67</v>
      </c>
      <c r="AZ156" s="27" t="s">
        <v>67</v>
      </c>
      <c r="BA156" s="27" t="s">
        <v>67</v>
      </c>
      <c r="BB156" s="27" t="s">
        <v>67</v>
      </c>
      <c r="BC156" s="27" t="s">
        <v>67</v>
      </c>
      <c r="BD156" s="27" t="s">
        <v>67</v>
      </c>
      <c r="BE156" s="27" t="s">
        <v>67</v>
      </c>
      <c r="BF156" s="27" t="s">
        <v>67</v>
      </c>
      <c r="BG156" s="27" t="s">
        <v>67</v>
      </c>
      <c r="BH156" s="27" t="s">
        <v>67</v>
      </c>
      <c r="BI156" s="27" t="s">
        <v>67</v>
      </c>
      <c r="BJ156" s="27" t="s">
        <v>67</v>
      </c>
      <c r="BK156" s="27" t="s">
        <v>67</v>
      </c>
      <c r="BL156" s="27" t="s">
        <v>67</v>
      </c>
      <c r="BM156" s="27" t="s">
        <v>67</v>
      </c>
      <c r="BN156" s="27" t="s">
        <v>67</v>
      </c>
      <c r="BO156" s="27" t="s">
        <v>67</v>
      </c>
      <c r="BP156" s="27" t="s">
        <v>67</v>
      </c>
      <c r="BQ156" s="27" t="s">
        <v>67</v>
      </c>
      <c r="BR156" s="27" t="s">
        <v>67</v>
      </c>
      <c r="BS156" s="27" t="s">
        <v>67</v>
      </c>
      <c r="BT156" s="27" t="s">
        <v>67</v>
      </c>
      <c r="BU156" s="27" t="s">
        <v>67</v>
      </c>
      <c r="BV156" s="27" t="s">
        <v>67</v>
      </c>
      <c r="BW156" s="27" t="s">
        <v>67</v>
      </c>
      <c r="BX156" s="27" t="s">
        <v>67</v>
      </c>
      <c r="BY156" s="27" t="s">
        <v>67</v>
      </c>
      <c r="BZ156" s="27" t="s">
        <v>67</v>
      </c>
      <c r="CA156" s="27" t="s">
        <v>67</v>
      </c>
      <c r="CB156" s="27" t="s">
        <v>67</v>
      </c>
      <c r="CC156" s="27" t="s">
        <v>67</v>
      </c>
      <c r="CD156" s="27" t="s">
        <v>67</v>
      </c>
      <c r="CE156" s="27" t="s">
        <v>67</v>
      </c>
      <c r="CF156" s="27" t="s">
        <v>67</v>
      </c>
      <c r="CG156" s="27" t="s">
        <v>67</v>
      </c>
      <c r="CH156" s="27" t="s">
        <v>67</v>
      </c>
      <c r="CI156" s="27" t="s">
        <v>67</v>
      </c>
      <c r="CJ156" s="27" t="s">
        <v>67</v>
      </c>
      <c r="CK156" s="27" t="s">
        <v>67</v>
      </c>
      <c r="CL156" s="27" t="s">
        <v>67</v>
      </c>
      <c r="CM156" s="27" t="s">
        <v>67</v>
      </c>
      <c r="CN156" s="27" t="s">
        <v>67</v>
      </c>
      <c r="CO156" s="27" t="s">
        <v>67</v>
      </c>
      <c r="CP156" s="27" t="s">
        <v>67</v>
      </c>
      <c r="CQ156" s="27" t="s">
        <v>67</v>
      </c>
      <c r="CR156" s="27" t="s">
        <v>67</v>
      </c>
      <c r="CS156" s="27" t="s">
        <v>67</v>
      </c>
      <c r="CT156" s="27" t="s">
        <v>67</v>
      </c>
      <c r="CU156" s="27" t="s">
        <v>67</v>
      </c>
      <c r="CV156" s="27" t="s">
        <v>67</v>
      </c>
      <c r="CW156" s="27" t="s">
        <v>67</v>
      </c>
      <c r="CX156" s="27" t="s">
        <v>67</v>
      </c>
      <c r="CY156" s="27" t="s">
        <v>67</v>
      </c>
      <c r="CZ156" s="27" t="s">
        <v>67</v>
      </c>
      <c r="DA156" s="27" t="s">
        <v>67</v>
      </c>
      <c r="DB156" s="27" t="s">
        <v>67</v>
      </c>
      <c r="DC156" s="27" t="s">
        <v>67</v>
      </c>
      <c r="DD156" s="27" t="s">
        <v>67</v>
      </c>
      <c r="DE156" s="27" t="s">
        <v>67</v>
      </c>
      <c r="DF156" s="27" t="s">
        <v>67</v>
      </c>
      <c r="DG156" s="27" t="s">
        <v>67</v>
      </c>
      <c r="DH156" s="27" t="s">
        <v>67</v>
      </c>
      <c r="DI156" s="27" t="s">
        <v>67</v>
      </c>
      <c r="DJ156" s="27" t="s">
        <v>67</v>
      </c>
      <c r="DK156" s="27" t="s">
        <v>67</v>
      </c>
      <c r="DL156" s="27" t="s">
        <v>67</v>
      </c>
      <c r="DM156" s="27" t="s">
        <v>67</v>
      </c>
      <c r="DN156" s="27" t="s">
        <v>67</v>
      </c>
      <c r="DO156" s="27" t="s">
        <v>67</v>
      </c>
      <c r="DP156" s="27" t="s">
        <v>67</v>
      </c>
      <c r="DQ156" s="27" t="s">
        <v>67</v>
      </c>
      <c r="DR156" s="27" t="s">
        <v>67</v>
      </c>
      <c r="DS156" s="27" t="s">
        <v>67</v>
      </c>
      <c r="DT156" s="27" t="s">
        <v>67</v>
      </c>
      <c r="DU156" s="27" t="s">
        <v>67</v>
      </c>
      <c r="DV156" s="27" t="s">
        <v>67</v>
      </c>
    </row>
    <row r="157" spans="1:126" x14ac:dyDescent="0.2">
      <c r="A157" s="8" t="s">
        <v>285</v>
      </c>
      <c r="C157" s="10" t="s">
        <v>224</v>
      </c>
      <c r="D157" s="10">
        <v>0.01</v>
      </c>
      <c r="E157" s="27" t="s">
        <v>67</v>
      </c>
      <c r="F157" s="27" t="s">
        <v>67</v>
      </c>
      <c r="G157" s="27" t="s">
        <v>67</v>
      </c>
      <c r="H157" s="27" t="s">
        <v>67</v>
      </c>
      <c r="I157" s="27" t="s">
        <v>67</v>
      </c>
      <c r="J157" s="27" t="s">
        <v>67</v>
      </c>
      <c r="K157" s="27" t="s">
        <v>67</v>
      </c>
      <c r="L157" s="27" t="s">
        <v>67</v>
      </c>
      <c r="M157" s="27" t="s">
        <v>67</v>
      </c>
      <c r="N157" s="27" t="s">
        <v>67</v>
      </c>
      <c r="O157" s="27" t="s">
        <v>67</v>
      </c>
      <c r="P157" s="27" t="s">
        <v>67</v>
      </c>
      <c r="Q157" s="27" t="s">
        <v>67</v>
      </c>
      <c r="R157" s="27" t="s">
        <v>67</v>
      </c>
      <c r="S157" s="27" t="s">
        <v>67</v>
      </c>
      <c r="T157" s="27" t="s">
        <v>67</v>
      </c>
      <c r="U157" s="27" t="s">
        <v>67</v>
      </c>
      <c r="V157" s="27" t="s">
        <v>67</v>
      </c>
      <c r="W157" s="27" t="s">
        <v>67</v>
      </c>
      <c r="X157" s="27" t="s">
        <v>67</v>
      </c>
      <c r="Y157" s="27" t="s">
        <v>67</v>
      </c>
      <c r="Z157" s="27" t="s">
        <v>67</v>
      </c>
      <c r="AA157" s="27" t="s">
        <v>67</v>
      </c>
      <c r="AB157" s="27" t="s">
        <v>67</v>
      </c>
      <c r="AC157" s="27" t="s">
        <v>67</v>
      </c>
      <c r="AD157" s="27" t="s">
        <v>67</v>
      </c>
      <c r="AE157" s="27" t="s">
        <v>67</v>
      </c>
      <c r="AF157" s="27" t="s">
        <v>67</v>
      </c>
      <c r="AG157" s="27" t="s">
        <v>67</v>
      </c>
      <c r="AH157" s="27" t="s">
        <v>67</v>
      </c>
      <c r="AI157" s="27" t="s">
        <v>67</v>
      </c>
      <c r="AJ157" s="27" t="s">
        <v>67</v>
      </c>
      <c r="AK157" s="27" t="s">
        <v>67</v>
      </c>
      <c r="AL157" s="27" t="s">
        <v>67</v>
      </c>
      <c r="AM157" s="27" t="s">
        <v>67</v>
      </c>
      <c r="AN157" s="27" t="s">
        <v>67</v>
      </c>
      <c r="AO157" s="27" t="s">
        <v>67</v>
      </c>
      <c r="AP157" s="27" t="s">
        <v>67</v>
      </c>
      <c r="AQ157" s="27" t="s">
        <v>67</v>
      </c>
      <c r="AR157" s="27" t="s">
        <v>67</v>
      </c>
      <c r="AS157" s="27" t="s">
        <v>67</v>
      </c>
      <c r="AT157" s="27" t="s">
        <v>67</v>
      </c>
      <c r="AU157" s="27" t="s">
        <v>67</v>
      </c>
      <c r="AV157" s="27" t="s">
        <v>67</v>
      </c>
      <c r="AW157" s="27" t="s">
        <v>67</v>
      </c>
      <c r="AX157" s="27" t="s">
        <v>67</v>
      </c>
      <c r="AY157" s="27" t="s">
        <v>67</v>
      </c>
      <c r="AZ157" s="27" t="s">
        <v>67</v>
      </c>
      <c r="BA157" s="27" t="s">
        <v>67</v>
      </c>
      <c r="BB157" s="27" t="s">
        <v>67</v>
      </c>
      <c r="BC157" s="27" t="s">
        <v>67</v>
      </c>
      <c r="BD157" s="27" t="s">
        <v>67</v>
      </c>
      <c r="BE157" s="27" t="s">
        <v>67</v>
      </c>
      <c r="BF157" s="27" t="s">
        <v>67</v>
      </c>
      <c r="BG157" s="27" t="s">
        <v>67</v>
      </c>
      <c r="BH157" s="27" t="s">
        <v>67</v>
      </c>
      <c r="BI157" s="27" t="s">
        <v>67</v>
      </c>
      <c r="BJ157" s="27" t="s">
        <v>67</v>
      </c>
      <c r="BK157" s="27" t="s">
        <v>67</v>
      </c>
      <c r="BL157" s="27" t="s">
        <v>67</v>
      </c>
      <c r="BM157" s="27" t="s">
        <v>67</v>
      </c>
      <c r="BN157" s="27" t="s">
        <v>67</v>
      </c>
      <c r="BO157" s="27" t="s">
        <v>67</v>
      </c>
      <c r="BP157" s="27" t="s">
        <v>67</v>
      </c>
      <c r="BQ157" s="27" t="s">
        <v>67</v>
      </c>
      <c r="BR157" s="27" t="s">
        <v>67</v>
      </c>
      <c r="BS157" s="27" t="s">
        <v>67</v>
      </c>
      <c r="BT157" s="27" t="s">
        <v>67</v>
      </c>
      <c r="BU157" s="27" t="s">
        <v>67</v>
      </c>
      <c r="BV157" s="27" t="s">
        <v>67</v>
      </c>
      <c r="BW157" s="27" t="s">
        <v>67</v>
      </c>
      <c r="BX157" s="27" t="s">
        <v>67</v>
      </c>
      <c r="BY157" s="27" t="s">
        <v>67</v>
      </c>
      <c r="BZ157" s="27" t="s">
        <v>67</v>
      </c>
      <c r="CA157" s="27" t="s">
        <v>67</v>
      </c>
      <c r="CB157" s="27" t="s">
        <v>67</v>
      </c>
      <c r="CC157" s="27" t="s">
        <v>67</v>
      </c>
      <c r="CD157" s="27" t="s">
        <v>67</v>
      </c>
      <c r="CE157" s="27" t="s">
        <v>67</v>
      </c>
      <c r="CF157" s="27" t="s">
        <v>67</v>
      </c>
      <c r="CG157" s="27" t="s">
        <v>67</v>
      </c>
      <c r="CH157" s="27" t="s">
        <v>67</v>
      </c>
      <c r="CI157" s="27" t="s">
        <v>67</v>
      </c>
      <c r="CJ157" s="27" t="s">
        <v>67</v>
      </c>
      <c r="CK157" s="27" t="s">
        <v>67</v>
      </c>
      <c r="CL157" s="27" t="s">
        <v>67</v>
      </c>
      <c r="CM157" s="27" t="s">
        <v>67</v>
      </c>
      <c r="CN157" s="27" t="s">
        <v>67</v>
      </c>
      <c r="CO157" s="27" t="s">
        <v>67</v>
      </c>
      <c r="CP157" s="27" t="s">
        <v>67</v>
      </c>
      <c r="CQ157" s="27" t="s">
        <v>67</v>
      </c>
      <c r="CR157" s="27" t="s">
        <v>67</v>
      </c>
      <c r="CS157" s="27" t="s">
        <v>67</v>
      </c>
      <c r="CT157" s="27" t="s">
        <v>67</v>
      </c>
      <c r="CU157" s="27" t="s">
        <v>67</v>
      </c>
      <c r="CV157" s="27" t="s">
        <v>67</v>
      </c>
      <c r="CW157" s="27" t="s">
        <v>67</v>
      </c>
      <c r="CX157" s="27" t="s">
        <v>67</v>
      </c>
      <c r="CY157" s="27" t="s">
        <v>67</v>
      </c>
      <c r="CZ157" s="27" t="s">
        <v>67</v>
      </c>
      <c r="DA157" s="27" t="s">
        <v>67</v>
      </c>
      <c r="DB157" s="27" t="s">
        <v>67</v>
      </c>
      <c r="DC157" s="27" t="s">
        <v>67</v>
      </c>
      <c r="DD157" s="27" t="s">
        <v>67</v>
      </c>
      <c r="DE157" s="27" t="s">
        <v>67</v>
      </c>
      <c r="DF157" s="27" t="s">
        <v>67</v>
      </c>
      <c r="DG157" s="27" t="s">
        <v>67</v>
      </c>
      <c r="DH157" s="27" t="s">
        <v>67</v>
      </c>
      <c r="DI157" s="27" t="s">
        <v>67</v>
      </c>
      <c r="DJ157" s="27" t="s">
        <v>67</v>
      </c>
      <c r="DK157" s="27" t="s">
        <v>67</v>
      </c>
      <c r="DL157" s="27" t="s">
        <v>67</v>
      </c>
      <c r="DM157" s="27" t="s">
        <v>67</v>
      </c>
      <c r="DN157" s="27" t="s">
        <v>67</v>
      </c>
      <c r="DO157" s="27" t="s">
        <v>67</v>
      </c>
      <c r="DP157" s="27" t="s">
        <v>67</v>
      </c>
      <c r="DQ157" s="27" t="s">
        <v>67</v>
      </c>
      <c r="DR157" s="27" t="s">
        <v>67</v>
      </c>
      <c r="DS157" s="27" t="s">
        <v>67</v>
      </c>
      <c r="DT157" s="27" t="s">
        <v>67</v>
      </c>
      <c r="DU157" s="27" t="s">
        <v>67</v>
      </c>
      <c r="DV157" s="27" t="s">
        <v>67</v>
      </c>
    </row>
    <row r="158" spans="1:126" x14ac:dyDescent="0.2">
      <c r="A158" s="8" t="s">
        <v>286</v>
      </c>
      <c r="C158" s="10" t="s">
        <v>224</v>
      </c>
      <c r="D158" s="10">
        <v>0.01</v>
      </c>
      <c r="E158" s="27" t="s">
        <v>67</v>
      </c>
      <c r="F158" s="27" t="s">
        <v>67</v>
      </c>
      <c r="G158" s="27" t="s">
        <v>67</v>
      </c>
      <c r="H158" s="27" t="s">
        <v>67</v>
      </c>
      <c r="I158" s="27" t="s">
        <v>67</v>
      </c>
      <c r="J158" s="27" t="s">
        <v>67</v>
      </c>
      <c r="K158" s="27" t="s">
        <v>67</v>
      </c>
      <c r="L158" s="27" t="s">
        <v>67</v>
      </c>
      <c r="M158" s="27" t="s">
        <v>67</v>
      </c>
      <c r="N158" s="27" t="s">
        <v>67</v>
      </c>
      <c r="O158" s="27" t="s">
        <v>67</v>
      </c>
      <c r="P158" s="27" t="s">
        <v>67</v>
      </c>
      <c r="Q158" s="27" t="s">
        <v>67</v>
      </c>
      <c r="R158" s="27" t="s">
        <v>67</v>
      </c>
      <c r="S158" s="27" t="s">
        <v>67</v>
      </c>
      <c r="T158" s="27" t="s">
        <v>67</v>
      </c>
      <c r="U158" s="27" t="s">
        <v>67</v>
      </c>
      <c r="V158" s="27" t="s">
        <v>67</v>
      </c>
      <c r="W158" s="27" t="s">
        <v>67</v>
      </c>
      <c r="X158" s="27" t="s">
        <v>67</v>
      </c>
      <c r="Y158" s="27" t="s">
        <v>67</v>
      </c>
      <c r="Z158" s="27" t="s">
        <v>67</v>
      </c>
      <c r="AA158" s="27" t="s">
        <v>67</v>
      </c>
      <c r="AB158" s="27" t="s">
        <v>67</v>
      </c>
      <c r="AC158" s="27" t="s">
        <v>67</v>
      </c>
      <c r="AD158" s="27" t="s">
        <v>67</v>
      </c>
      <c r="AE158" s="27" t="s">
        <v>67</v>
      </c>
      <c r="AF158" s="27" t="s">
        <v>67</v>
      </c>
      <c r="AG158" s="27" t="s">
        <v>67</v>
      </c>
      <c r="AH158" s="27" t="s">
        <v>67</v>
      </c>
      <c r="AI158" s="27" t="s">
        <v>67</v>
      </c>
      <c r="AJ158" s="27" t="s">
        <v>67</v>
      </c>
      <c r="AK158" s="27" t="s">
        <v>67</v>
      </c>
      <c r="AL158" s="27" t="s">
        <v>67</v>
      </c>
      <c r="AM158" s="27" t="s">
        <v>67</v>
      </c>
      <c r="AN158" s="27" t="s">
        <v>67</v>
      </c>
      <c r="AO158" s="27" t="s">
        <v>67</v>
      </c>
      <c r="AP158" s="27" t="s">
        <v>67</v>
      </c>
      <c r="AQ158" s="27" t="s">
        <v>67</v>
      </c>
      <c r="AR158" s="27" t="s">
        <v>67</v>
      </c>
      <c r="AS158" s="27" t="s">
        <v>67</v>
      </c>
      <c r="AT158" s="27" t="s">
        <v>67</v>
      </c>
      <c r="AU158" s="27" t="s">
        <v>67</v>
      </c>
      <c r="AV158" s="27" t="s">
        <v>67</v>
      </c>
      <c r="AW158" s="27" t="s">
        <v>67</v>
      </c>
      <c r="AX158" s="27" t="s">
        <v>67</v>
      </c>
      <c r="AY158" s="27" t="s">
        <v>67</v>
      </c>
      <c r="AZ158" s="27" t="s">
        <v>67</v>
      </c>
      <c r="BA158" s="27" t="s">
        <v>67</v>
      </c>
      <c r="BB158" s="27" t="s">
        <v>67</v>
      </c>
      <c r="BC158" s="27" t="s">
        <v>67</v>
      </c>
      <c r="BD158" s="27" t="s">
        <v>67</v>
      </c>
      <c r="BE158" s="27" t="s">
        <v>67</v>
      </c>
      <c r="BF158" s="27" t="s">
        <v>67</v>
      </c>
      <c r="BG158" s="27" t="s">
        <v>67</v>
      </c>
      <c r="BH158" s="27" t="s">
        <v>67</v>
      </c>
      <c r="BI158" s="27" t="s">
        <v>67</v>
      </c>
      <c r="BJ158" s="27" t="s">
        <v>67</v>
      </c>
      <c r="BK158" s="27" t="s">
        <v>67</v>
      </c>
      <c r="BL158" s="27" t="s">
        <v>67</v>
      </c>
      <c r="BM158" s="27" t="s">
        <v>67</v>
      </c>
      <c r="BN158" s="27" t="s">
        <v>67</v>
      </c>
      <c r="BO158" s="27" t="s">
        <v>67</v>
      </c>
      <c r="BP158" s="27" t="s">
        <v>67</v>
      </c>
      <c r="BQ158" s="27" t="s">
        <v>67</v>
      </c>
      <c r="BR158" s="27" t="s">
        <v>67</v>
      </c>
      <c r="BS158" s="27" t="s">
        <v>67</v>
      </c>
      <c r="BT158" s="27" t="s">
        <v>67</v>
      </c>
      <c r="BU158" s="27" t="s">
        <v>67</v>
      </c>
      <c r="BV158" s="27" t="s">
        <v>67</v>
      </c>
      <c r="BW158" s="27" t="s">
        <v>67</v>
      </c>
      <c r="BX158" s="27" t="s">
        <v>67</v>
      </c>
      <c r="BY158" s="27" t="s">
        <v>67</v>
      </c>
      <c r="BZ158" s="27" t="s">
        <v>67</v>
      </c>
      <c r="CA158" s="27" t="s">
        <v>67</v>
      </c>
      <c r="CB158" s="27" t="s">
        <v>67</v>
      </c>
      <c r="CC158" s="27" t="s">
        <v>67</v>
      </c>
      <c r="CD158" s="27" t="s">
        <v>67</v>
      </c>
      <c r="CE158" s="27" t="s">
        <v>67</v>
      </c>
      <c r="CF158" s="27" t="s">
        <v>67</v>
      </c>
      <c r="CG158" s="27" t="s">
        <v>67</v>
      </c>
      <c r="CH158" s="27" t="s">
        <v>67</v>
      </c>
      <c r="CI158" s="27" t="s">
        <v>67</v>
      </c>
      <c r="CJ158" s="27" t="s">
        <v>67</v>
      </c>
      <c r="CK158" s="27" t="s">
        <v>67</v>
      </c>
      <c r="CL158" s="27" t="s">
        <v>67</v>
      </c>
      <c r="CM158" s="27" t="s">
        <v>67</v>
      </c>
      <c r="CN158" s="27" t="s">
        <v>67</v>
      </c>
      <c r="CO158" s="27" t="s">
        <v>67</v>
      </c>
      <c r="CP158" s="27" t="s">
        <v>67</v>
      </c>
      <c r="CQ158" s="27" t="s">
        <v>67</v>
      </c>
      <c r="CR158" s="27" t="s">
        <v>67</v>
      </c>
      <c r="CS158" s="27" t="s">
        <v>67</v>
      </c>
      <c r="CT158" s="27" t="s">
        <v>67</v>
      </c>
      <c r="CU158" s="27" t="s">
        <v>67</v>
      </c>
      <c r="CV158" s="27" t="s">
        <v>67</v>
      </c>
      <c r="CW158" s="27" t="s">
        <v>67</v>
      </c>
      <c r="CX158" s="27" t="s">
        <v>67</v>
      </c>
      <c r="CY158" s="27" t="s">
        <v>67</v>
      </c>
      <c r="CZ158" s="27" t="s">
        <v>67</v>
      </c>
      <c r="DA158" s="27" t="s">
        <v>67</v>
      </c>
      <c r="DB158" s="27" t="s">
        <v>67</v>
      </c>
      <c r="DC158" s="27" t="s">
        <v>67</v>
      </c>
      <c r="DD158" s="27" t="s">
        <v>67</v>
      </c>
      <c r="DE158" s="27" t="s">
        <v>67</v>
      </c>
      <c r="DF158" s="27" t="s">
        <v>67</v>
      </c>
      <c r="DG158" s="27" t="s">
        <v>67</v>
      </c>
      <c r="DH158" s="27" t="s">
        <v>67</v>
      </c>
      <c r="DI158" s="27" t="s">
        <v>67</v>
      </c>
      <c r="DJ158" s="27" t="s">
        <v>67</v>
      </c>
      <c r="DK158" s="27" t="s">
        <v>67</v>
      </c>
      <c r="DL158" s="27" t="s">
        <v>67</v>
      </c>
      <c r="DM158" s="27" t="s">
        <v>67</v>
      </c>
      <c r="DN158" s="27" t="s">
        <v>67</v>
      </c>
      <c r="DO158" s="27" t="s">
        <v>67</v>
      </c>
      <c r="DP158" s="27" t="s">
        <v>67</v>
      </c>
      <c r="DQ158" s="27" t="s">
        <v>67</v>
      </c>
      <c r="DR158" s="27" t="s">
        <v>67</v>
      </c>
      <c r="DS158" s="27" t="s">
        <v>67</v>
      </c>
      <c r="DT158" s="27" t="s">
        <v>67</v>
      </c>
      <c r="DU158" s="27" t="s">
        <v>67</v>
      </c>
      <c r="DV158" s="27" t="s">
        <v>67</v>
      </c>
    </row>
    <row r="159" spans="1:126" x14ac:dyDescent="0.2">
      <c r="A159" s="8" t="s">
        <v>287</v>
      </c>
      <c r="C159" s="10" t="s">
        <v>224</v>
      </c>
      <c r="D159" s="10">
        <v>0.01</v>
      </c>
      <c r="E159" s="27" t="s">
        <v>67</v>
      </c>
      <c r="F159" s="27" t="s">
        <v>67</v>
      </c>
      <c r="G159" s="27" t="s">
        <v>67</v>
      </c>
      <c r="H159" s="27" t="s">
        <v>67</v>
      </c>
      <c r="I159" s="27" t="s">
        <v>67</v>
      </c>
      <c r="J159" s="27" t="s">
        <v>67</v>
      </c>
      <c r="K159" s="27" t="s">
        <v>67</v>
      </c>
      <c r="L159" s="27" t="s">
        <v>67</v>
      </c>
      <c r="M159" s="27" t="s">
        <v>67</v>
      </c>
      <c r="N159" s="27" t="s">
        <v>67</v>
      </c>
      <c r="O159" s="27" t="s">
        <v>67</v>
      </c>
      <c r="P159" s="27" t="s">
        <v>67</v>
      </c>
      <c r="Q159" s="27" t="s">
        <v>67</v>
      </c>
      <c r="R159" s="27" t="s">
        <v>67</v>
      </c>
      <c r="S159" s="27" t="s">
        <v>67</v>
      </c>
      <c r="T159" s="27" t="s">
        <v>67</v>
      </c>
      <c r="U159" s="27" t="s">
        <v>67</v>
      </c>
      <c r="V159" s="27" t="s">
        <v>67</v>
      </c>
      <c r="W159" s="27" t="s">
        <v>67</v>
      </c>
      <c r="X159" s="27" t="s">
        <v>67</v>
      </c>
      <c r="Y159" s="27" t="s">
        <v>67</v>
      </c>
      <c r="Z159" s="27" t="s">
        <v>67</v>
      </c>
      <c r="AA159" s="27" t="s">
        <v>67</v>
      </c>
      <c r="AB159" s="27" t="s">
        <v>67</v>
      </c>
      <c r="AC159" s="27" t="s">
        <v>67</v>
      </c>
      <c r="AD159" s="27" t="s">
        <v>67</v>
      </c>
      <c r="AE159" s="27" t="s">
        <v>67</v>
      </c>
      <c r="AF159" s="27" t="s">
        <v>67</v>
      </c>
      <c r="AG159" s="27" t="s">
        <v>67</v>
      </c>
      <c r="AH159" s="27" t="s">
        <v>67</v>
      </c>
      <c r="AI159" s="27" t="s">
        <v>67</v>
      </c>
      <c r="AJ159" s="27" t="s">
        <v>67</v>
      </c>
      <c r="AK159" s="27" t="s">
        <v>67</v>
      </c>
      <c r="AL159" s="27" t="s">
        <v>67</v>
      </c>
      <c r="AM159" s="27" t="s">
        <v>67</v>
      </c>
      <c r="AN159" s="27" t="s">
        <v>67</v>
      </c>
      <c r="AO159" s="27" t="s">
        <v>67</v>
      </c>
      <c r="AP159" s="27" t="s">
        <v>67</v>
      </c>
      <c r="AQ159" s="27" t="s">
        <v>67</v>
      </c>
      <c r="AR159" s="27" t="s">
        <v>67</v>
      </c>
      <c r="AS159" s="27" t="s">
        <v>67</v>
      </c>
      <c r="AT159" s="27" t="s">
        <v>67</v>
      </c>
      <c r="AU159" s="27" t="s">
        <v>67</v>
      </c>
      <c r="AV159" s="27" t="s">
        <v>67</v>
      </c>
      <c r="AW159" s="27" t="s">
        <v>67</v>
      </c>
      <c r="AX159" s="27" t="s">
        <v>67</v>
      </c>
      <c r="AY159" s="27" t="s">
        <v>67</v>
      </c>
      <c r="AZ159" s="27" t="s">
        <v>67</v>
      </c>
      <c r="BA159" s="27" t="s">
        <v>67</v>
      </c>
      <c r="BB159" s="27" t="s">
        <v>67</v>
      </c>
      <c r="BC159" s="27" t="s">
        <v>67</v>
      </c>
      <c r="BD159" s="27" t="s">
        <v>67</v>
      </c>
      <c r="BE159" s="27" t="s">
        <v>67</v>
      </c>
      <c r="BF159" s="27" t="s">
        <v>67</v>
      </c>
      <c r="BG159" s="27" t="s">
        <v>67</v>
      </c>
      <c r="BH159" s="27" t="s">
        <v>67</v>
      </c>
      <c r="BI159" s="27" t="s">
        <v>67</v>
      </c>
      <c r="BJ159" s="27" t="s">
        <v>67</v>
      </c>
      <c r="BK159" s="27" t="s">
        <v>67</v>
      </c>
      <c r="BL159" s="27" t="s">
        <v>67</v>
      </c>
      <c r="BM159" s="27" t="s">
        <v>67</v>
      </c>
      <c r="BN159" s="27" t="s">
        <v>67</v>
      </c>
      <c r="BO159" s="27" t="s">
        <v>67</v>
      </c>
      <c r="BP159" s="27" t="s">
        <v>67</v>
      </c>
      <c r="BQ159" s="27" t="s">
        <v>67</v>
      </c>
      <c r="BR159" s="27" t="s">
        <v>67</v>
      </c>
      <c r="BS159" s="27" t="s">
        <v>67</v>
      </c>
      <c r="BT159" s="27" t="s">
        <v>67</v>
      </c>
      <c r="BU159" s="27" t="s">
        <v>67</v>
      </c>
      <c r="BV159" s="27" t="s">
        <v>67</v>
      </c>
      <c r="BW159" s="27" t="s">
        <v>67</v>
      </c>
      <c r="BX159" s="27" t="s">
        <v>67</v>
      </c>
      <c r="BY159" s="27" t="s">
        <v>67</v>
      </c>
      <c r="BZ159" s="27" t="s">
        <v>67</v>
      </c>
      <c r="CA159" s="27" t="s">
        <v>67</v>
      </c>
      <c r="CB159" s="27" t="s">
        <v>67</v>
      </c>
      <c r="CC159" s="27" t="s">
        <v>67</v>
      </c>
      <c r="CD159" s="27" t="s">
        <v>67</v>
      </c>
      <c r="CE159" s="27" t="s">
        <v>67</v>
      </c>
      <c r="CF159" s="27" t="s">
        <v>67</v>
      </c>
      <c r="CG159" s="27" t="s">
        <v>67</v>
      </c>
      <c r="CH159" s="27" t="s">
        <v>67</v>
      </c>
      <c r="CI159" s="27" t="s">
        <v>67</v>
      </c>
      <c r="CJ159" s="27" t="s">
        <v>67</v>
      </c>
      <c r="CK159" s="27" t="s">
        <v>67</v>
      </c>
      <c r="CL159" s="27" t="s">
        <v>67</v>
      </c>
      <c r="CM159" s="27" t="s">
        <v>67</v>
      </c>
      <c r="CN159" s="27" t="s">
        <v>67</v>
      </c>
      <c r="CO159" s="27" t="s">
        <v>67</v>
      </c>
      <c r="CP159" s="27" t="s">
        <v>67</v>
      </c>
      <c r="CQ159" s="27" t="s">
        <v>67</v>
      </c>
      <c r="CR159" s="27" t="s">
        <v>67</v>
      </c>
      <c r="CS159" s="27" t="s">
        <v>67</v>
      </c>
      <c r="CT159" s="27" t="s">
        <v>67</v>
      </c>
      <c r="CU159" s="27" t="s">
        <v>67</v>
      </c>
      <c r="CV159" s="27" t="s">
        <v>67</v>
      </c>
      <c r="CW159" s="27" t="s">
        <v>67</v>
      </c>
      <c r="CX159" s="27" t="s">
        <v>67</v>
      </c>
      <c r="CY159" s="27" t="s">
        <v>67</v>
      </c>
      <c r="CZ159" s="27" t="s">
        <v>67</v>
      </c>
      <c r="DA159" s="27" t="s">
        <v>67</v>
      </c>
      <c r="DB159" s="27" t="s">
        <v>67</v>
      </c>
      <c r="DC159" s="27" t="s">
        <v>67</v>
      </c>
      <c r="DD159" s="27" t="s">
        <v>67</v>
      </c>
      <c r="DE159" s="27" t="s">
        <v>67</v>
      </c>
      <c r="DF159" s="27" t="s">
        <v>67</v>
      </c>
      <c r="DG159" s="27" t="s">
        <v>67</v>
      </c>
      <c r="DH159" s="27" t="s">
        <v>67</v>
      </c>
      <c r="DI159" s="27" t="s">
        <v>67</v>
      </c>
      <c r="DJ159" s="27" t="s">
        <v>67</v>
      </c>
      <c r="DK159" s="27" t="s">
        <v>67</v>
      </c>
      <c r="DL159" s="27" t="s">
        <v>67</v>
      </c>
      <c r="DM159" s="27" t="s">
        <v>67</v>
      </c>
      <c r="DN159" s="27" t="s">
        <v>67</v>
      </c>
      <c r="DO159" s="27" t="s">
        <v>67</v>
      </c>
      <c r="DP159" s="27" t="s">
        <v>67</v>
      </c>
      <c r="DQ159" s="27" t="s">
        <v>67</v>
      </c>
      <c r="DR159" s="27" t="s">
        <v>67</v>
      </c>
      <c r="DS159" s="27" t="s">
        <v>67</v>
      </c>
      <c r="DT159" s="27" t="s">
        <v>67</v>
      </c>
      <c r="DU159" s="27" t="s">
        <v>67</v>
      </c>
      <c r="DV159" s="27" t="s">
        <v>67</v>
      </c>
    </row>
    <row r="160" spans="1:126" x14ac:dyDescent="0.2">
      <c r="A160" s="8" t="s">
        <v>288</v>
      </c>
      <c r="C160" s="10" t="s">
        <v>224</v>
      </c>
      <c r="D160" s="10">
        <v>0.01</v>
      </c>
      <c r="E160" s="27" t="s">
        <v>67</v>
      </c>
      <c r="F160" s="27" t="s">
        <v>67</v>
      </c>
      <c r="G160" s="27" t="s">
        <v>67</v>
      </c>
      <c r="H160" s="27" t="s">
        <v>67</v>
      </c>
      <c r="I160" s="27" t="s">
        <v>67</v>
      </c>
      <c r="J160" s="27" t="s">
        <v>67</v>
      </c>
      <c r="K160" s="27" t="s">
        <v>67</v>
      </c>
      <c r="L160" s="27" t="s">
        <v>67</v>
      </c>
      <c r="M160" s="27" t="s">
        <v>67</v>
      </c>
      <c r="N160" s="27" t="s">
        <v>67</v>
      </c>
      <c r="O160" s="27" t="s">
        <v>67</v>
      </c>
      <c r="P160" s="27" t="s">
        <v>67</v>
      </c>
      <c r="Q160" s="27" t="s">
        <v>67</v>
      </c>
      <c r="R160" s="27" t="s">
        <v>67</v>
      </c>
      <c r="S160" s="27" t="s">
        <v>67</v>
      </c>
      <c r="T160" s="27" t="s">
        <v>67</v>
      </c>
      <c r="U160" s="27" t="s">
        <v>67</v>
      </c>
      <c r="V160" s="27" t="s">
        <v>67</v>
      </c>
      <c r="W160" s="27" t="s">
        <v>67</v>
      </c>
      <c r="X160" s="27" t="s">
        <v>67</v>
      </c>
      <c r="Y160" s="27" t="s">
        <v>67</v>
      </c>
      <c r="Z160" s="27" t="s">
        <v>67</v>
      </c>
      <c r="AA160" s="27" t="s">
        <v>67</v>
      </c>
      <c r="AB160" s="27" t="s">
        <v>67</v>
      </c>
      <c r="AC160" s="27" t="s">
        <v>67</v>
      </c>
      <c r="AD160" s="27" t="s">
        <v>67</v>
      </c>
      <c r="AE160" s="27" t="s">
        <v>67</v>
      </c>
      <c r="AF160" s="27" t="s">
        <v>67</v>
      </c>
      <c r="AG160" s="27" t="s">
        <v>67</v>
      </c>
      <c r="AH160" s="27" t="s">
        <v>67</v>
      </c>
      <c r="AI160" s="27" t="s">
        <v>67</v>
      </c>
      <c r="AJ160" s="27" t="s">
        <v>67</v>
      </c>
      <c r="AK160" s="27" t="s">
        <v>67</v>
      </c>
      <c r="AL160" s="27" t="s">
        <v>67</v>
      </c>
      <c r="AM160" s="27" t="s">
        <v>67</v>
      </c>
      <c r="AN160" s="27" t="s">
        <v>67</v>
      </c>
      <c r="AO160" s="27" t="s">
        <v>67</v>
      </c>
      <c r="AP160" s="27" t="s">
        <v>67</v>
      </c>
      <c r="AQ160" s="27" t="s">
        <v>67</v>
      </c>
      <c r="AR160" s="27" t="s">
        <v>67</v>
      </c>
      <c r="AS160" s="27" t="s">
        <v>67</v>
      </c>
      <c r="AT160" s="27" t="s">
        <v>67</v>
      </c>
      <c r="AU160" s="27" t="s">
        <v>67</v>
      </c>
      <c r="AV160" s="27" t="s">
        <v>67</v>
      </c>
      <c r="AW160" s="27" t="s">
        <v>67</v>
      </c>
      <c r="AX160" s="27" t="s">
        <v>67</v>
      </c>
      <c r="AY160" s="27" t="s">
        <v>67</v>
      </c>
      <c r="AZ160" s="27" t="s">
        <v>67</v>
      </c>
      <c r="BA160" s="27" t="s">
        <v>67</v>
      </c>
      <c r="BB160" s="27" t="s">
        <v>67</v>
      </c>
      <c r="BC160" s="27" t="s">
        <v>67</v>
      </c>
      <c r="BD160" s="27" t="s">
        <v>67</v>
      </c>
      <c r="BE160" s="27" t="s">
        <v>67</v>
      </c>
      <c r="BF160" s="27" t="s">
        <v>67</v>
      </c>
      <c r="BG160" s="27" t="s">
        <v>67</v>
      </c>
      <c r="BH160" s="27" t="s">
        <v>67</v>
      </c>
      <c r="BI160" s="27" t="s">
        <v>67</v>
      </c>
      <c r="BJ160" s="27" t="s">
        <v>67</v>
      </c>
      <c r="BK160" s="27" t="s">
        <v>67</v>
      </c>
      <c r="BL160" s="27" t="s">
        <v>67</v>
      </c>
      <c r="BM160" s="27" t="s">
        <v>67</v>
      </c>
      <c r="BN160" s="27" t="s">
        <v>67</v>
      </c>
      <c r="BO160" s="27" t="s">
        <v>67</v>
      </c>
      <c r="BP160" s="27" t="s">
        <v>67</v>
      </c>
      <c r="BQ160" s="27" t="s">
        <v>67</v>
      </c>
      <c r="BR160" s="27" t="s">
        <v>67</v>
      </c>
      <c r="BS160" s="27" t="s">
        <v>67</v>
      </c>
      <c r="BT160" s="27" t="s">
        <v>67</v>
      </c>
      <c r="BU160" s="27" t="s">
        <v>67</v>
      </c>
      <c r="BV160" s="27" t="s">
        <v>67</v>
      </c>
      <c r="BW160" s="27" t="s">
        <v>67</v>
      </c>
      <c r="BX160" s="27" t="s">
        <v>67</v>
      </c>
      <c r="BY160" s="27" t="s">
        <v>67</v>
      </c>
      <c r="BZ160" s="27" t="s">
        <v>67</v>
      </c>
      <c r="CA160" s="27" t="s">
        <v>67</v>
      </c>
      <c r="CB160" s="27" t="s">
        <v>67</v>
      </c>
      <c r="CC160" s="27" t="s">
        <v>67</v>
      </c>
      <c r="CD160" s="27" t="s">
        <v>67</v>
      </c>
      <c r="CE160" s="27" t="s">
        <v>67</v>
      </c>
      <c r="CF160" s="27" t="s">
        <v>67</v>
      </c>
      <c r="CG160" s="27" t="s">
        <v>67</v>
      </c>
      <c r="CH160" s="27" t="s">
        <v>67</v>
      </c>
      <c r="CI160" s="27" t="s">
        <v>67</v>
      </c>
      <c r="CJ160" s="27" t="s">
        <v>67</v>
      </c>
      <c r="CK160" s="27" t="s">
        <v>67</v>
      </c>
      <c r="CL160" s="27" t="s">
        <v>67</v>
      </c>
      <c r="CM160" s="27" t="s">
        <v>67</v>
      </c>
      <c r="CN160" s="27" t="s">
        <v>67</v>
      </c>
      <c r="CO160" s="27" t="s">
        <v>67</v>
      </c>
      <c r="CP160" s="27" t="s">
        <v>67</v>
      </c>
      <c r="CQ160" s="27" t="s">
        <v>67</v>
      </c>
      <c r="CR160" s="27" t="s">
        <v>67</v>
      </c>
      <c r="CS160" s="27" t="s">
        <v>67</v>
      </c>
      <c r="CT160" s="27" t="s">
        <v>67</v>
      </c>
      <c r="CU160" s="27" t="s">
        <v>67</v>
      </c>
      <c r="CV160" s="27" t="s">
        <v>67</v>
      </c>
      <c r="CW160" s="27" t="s">
        <v>67</v>
      </c>
      <c r="CX160" s="27" t="s">
        <v>67</v>
      </c>
      <c r="CY160" s="27" t="s">
        <v>67</v>
      </c>
      <c r="CZ160" s="27" t="s">
        <v>67</v>
      </c>
      <c r="DA160" s="27" t="s">
        <v>67</v>
      </c>
      <c r="DB160" s="27" t="s">
        <v>67</v>
      </c>
      <c r="DC160" s="27" t="s">
        <v>67</v>
      </c>
      <c r="DD160" s="27" t="s">
        <v>67</v>
      </c>
      <c r="DE160" s="27" t="s">
        <v>67</v>
      </c>
      <c r="DF160" s="27" t="s">
        <v>67</v>
      </c>
      <c r="DG160" s="27" t="s">
        <v>67</v>
      </c>
      <c r="DH160" s="27" t="s">
        <v>67</v>
      </c>
      <c r="DI160" s="27" t="s">
        <v>67</v>
      </c>
      <c r="DJ160" s="27" t="s">
        <v>67</v>
      </c>
      <c r="DK160" s="27" t="s">
        <v>67</v>
      </c>
      <c r="DL160" s="27" t="s">
        <v>67</v>
      </c>
      <c r="DM160" s="27" t="s">
        <v>67</v>
      </c>
      <c r="DN160" s="27" t="s">
        <v>67</v>
      </c>
      <c r="DO160" s="27" t="s">
        <v>67</v>
      </c>
      <c r="DP160" s="27" t="s">
        <v>67</v>
      </c>
      <c r="DQ160" s="27" t="s">
        <v>67</v>
      </c>
      <c r="DR160" s="27" t="s">
        <v>67</v>
      </c>
      <c r="DS160" s="27" t="s">
        <v>67</v>
      </c>
      <c r="DT160" s="27" t="s">
        <v>67</v>
      </c>
      <c r="DU160" s="27" t="s">
        <v>67</v>
      </c>
      <c r="DV160" s="27" t="s">
        <v>67</v>
      </c>
    </row>
    <row r="161" spans="1:126" x14ac:dyDescent="0.2">
      <c r="A161" s="8" t="s">
        <v>289</v>
      </c>
      <c r="C161" s="10" t="s">
        <v>224</v>
      </c>
      <c r="D161" s="10">
        <v>0.01</v>
      </c>
      <c r="E161" s="27" t="s">
        <v>67</v>
      </c>
      <c r="F161" s="27" t="s">
        <v>67</v>
      </c>
      <c r="G161" s="27" t="s">
        <v>67</v>
      </c>
      <c r="H161" s="27" t="s">
        <v>67</v>
      </c>
      <c r="I161" s="27" t="s">
        <v>67</v>
      </c>
      <c r="J161" s="27" t="s">
        <v>67</v>
      </c>
      <c r="K161" s="27" t="s">
        <v>67</v>
      </c>
      <c r="L161" s="27" t="s">
        <v>67</v>
      </c>
      <c r="M161" s="27" t="s">
        <v>67</v>
      </c>
      <c r="N161" s="27" t="s">
        <v>67</v>
      </c>
      <c r="O161" s="27" t="s">
        <v>67</v>
      </c>
      <c r="P161" s="27" t="s">
        <v>67</v>
      </c>
      <c r="Q161" s="27" t="s">
        <v>67</v>
      </c>
      <c r="R161" s="27" t="s">
        <v>67</v>
      </c>
      <c r="S161" s="27" t="s">
        <v>67</v>
      </c>
      <c r="T161" s="27" t="s">
        <v>67</v>
      </c>
      <c r="U161" s="27" t="s">
        <v>67</v>
      </c>
      <c r="V161" s="27" t="s">
        <v>67</v>
      </c>
      <c r="W161" s="27" t="s">
        <v>67</v>
      </c>
      <c r="X161" s="27" t="s">
        <v>67</v>
      </c>
      <c r="Y161" s="27" t="s">
        <v>67</v>
      </c>
      <c r="Z161" s="27" t="s">
        <v>67</v>
      </c>
      <c r="AA161" s="27" t="s">
        <v>67</v>
      </c>
      <c r="AB161" s="27" t="s">
        <v>67</v>
      </c>
      <c r="AC161" s="27" t="s">
        <v>67</v>
      </c>
      <c r="AD161" s="27" t="s">
        <v>67</v>
      </c>
      <c r="AE161" s="27" t="s">
        <v>67</v>
      </c>
      <c r="AF161" s="27" t="s">
        <v>67</v>
      </c>
      <c r="AG161" s="27" t="s">
        <v>67</v>
      </c>
      <c r="AH161" s="27" t="s">
        <v>67</v>
      </c>
      <c r="AI161" s="27" t="s">
        <v>67</v>
      </c>
      <c r="AJ161" s="27" t="s">
        <v>67</v>
      </c>
      <c r="AK161" s="27" t="s">
        <v>67</v>
      </c>
      <c r="AL161" s="27" t="s">
        <v>67</v>
      </c>
      <c r="AM161" s="27" t="s">
        <v>67</v>
      </c>
      <c r="AN161" s="27" t="s">
        <v>67</v>
      </c>
      <c r="AO161" s="27" t="s">
        <v>67</v>
      </c>
      <c r="AP161" s="27" t="s">
        <v>67</v>
      </c>
      <c r="AQ161" s="27" t="s">
        <v>67</v>
      </c>
      <c r="AR161" s="27" t="s">
        <v>67</v>
      </c>
      <c r="AS161" s="27" t="s">
        <v>67</v>
      </c>
      <c r="AT161" s="27" t="s">
        <v>67</v>
      </c>
      <c r="AU161" s="27" t="s">
        <v>67</v>
      </c>
      <c r="AV161" s="27" t="s">
        <v>67</v>
      </c>
      <c r="AW161" s="27" t="s">
        <v>67</v>
      </c>
      <c r="AX161" s="27" t="s">
        <v>67</v>
      </c>
      <c r="AY161" s="27" t="s">
        <v>67</v>
      </c>
      <c r="AZ161" s="27" t="s">
        <v>67</v>
      </c>
      <c r="BA161" s="27" t="s">
        <v>67</v>
      </c>
      <c r="BB161" s="27" t="s">
        <v>67</v>
      </c>
      <c r="BC161" s="27" t="s">
        <v>67</v>
      </c>
      <c r="BD161" s="27" t="s">
        <v>67</v>
      </c>
      <c r="BE161" s="27" t="s">
        <v>67</v>
      </c>
      <c r="BF161" s="27" t="s">
        <v>67</v>
      </c>
      <c r="BG161" s="27" t="s">
        <v>67</v>
      </c>
      <c r="BH161" s="27" t="s">
        <v>67</v>
      </c>
      <c r="BI161" s="27" t="s">
        <v>67</v>
      </c>
      <c r="BJ161" s="27" t="s">
        <v>67</v>
      </c>
      <c r="BK161" s="27" t="s">
        <v>67</v>
      </c>
      <c r="BL161" s="27" t="s">
        <v>67</v>
      </c>
      <c r="BM161" s="27" t="s">
        <v>67</v>
      </c>
      <c r="BN161" s="27" t="s">
        <v>67</v>
      </c>
      <c r="BO161" s="27" t="s">
        <v>67</v>
      </c>
      <c r="BP161" s="27" t="s">
        <v>67</v>
      </c>
      <c r="BQ161" s="27" t="s">
        <v>67</v>
      </c>
      <c r="BR161" s="27" t="s">
        <v>67</v>
      </c>
      <c r="BS161" s="27" t="s">
        <v>67</v>
      </c>
      <c r="BT161" s="27" t="s">
        <v>67</v>
      </c>
      <c r="BU161" s="27" t="s">
        <v>67</v>
      </c>
      <c r="BV161" s="27" t="s">
        <v>67</v>
      </c>
      <c r="BW161" s="27" t="s">
        <v>67</v>
      </c>
      <c r="BX161" s="27" t="s">
        <v>67</v>
      </c>
      <c r="BY161" s="27" t="s">
        <v>67</v>
      </c>
      <c r="BZ161" s="27" t="s">
        <v>67</v>
      </c>
      <c r="CA161" s="27" t="s">
        <v>67</v>
      </c>
      <c r="CB161" s="27" t="s">
        <v>67</v>
      </c>
      <c r="CC161" s="27" t="s">
        <v>67</v>
      </c>
      <c r="CD161" s="27" t="s">
        <v>67</v>
      </c>
      <c r="CE161" s="27" t="s">
        <v>67</v>
      </c>
      <c r="CF161" s="27" t="s">
        <v>67</v>
      </c>
      <c r="CG161" s="27" t="s">
        <v>67</v>
      </c>
      <c r="CH161" s="27" t="s">
        <v>67</v>
      </c>
      <c r="CI161" s="27" t="s">
        <v>67</v>
      </c>
      <c r="CJ161" s="27" t="s">
        <v>67</v>
      </c>
      <c r="CK161" s="27" t="s">
        <v>67</v>
      </c>
      <c r="CL161" s="27" t="s">
        <v>67</v>
      </c>
      <c r="CM161" s="27" t="s">
        <v>67</v>
      </c>
      <c r="CN161" s="27" t="s">
        <v>67</v>
      </c>
      <c r="CO161" s="27" t="s">
        <v>67</v>
      </c>
      <c r="CP161" s="27" t="s">
        <v>67</v>
      </c>
      <c r="CQ161" s="27" t="s">
        <v>67</v>
      </c>
      <c r="CR161" s="27" t="s">
        <v>67</v>
      </c>
      <c r="CS161" s="27" t="s">
        <v>67</v>
      </c>
      <c r="CT161" s="27" t="s">
        <v>67</v>
      </c>
      <c r="CU161" s="27" t="s">
        <v>67</v>
      </c>
      <c r="CV161" s="27" t="s">
        <v>67</v>
      </c>
      <c r="CW161" s="27" t="s">
        <v>67</v>
      </c>
      <c r="CX161" s="27" t="s">
        <v>67</v>
      </c>
      <c r="CY161" s="27" t="s">
        <v>67</v>
      </c>
      <c r="CZ161" s="27" t="s">
        <v>67</v>
      </c>
      <c r="DA161" s="27" t="s">
        <v>67</v>
      </c>
      <c r="DB161" s="27" t="s">
        <v>67</v>
      </c>
      <c r="DC161" s="27" t="s">
        <v>67</v>
      </c>
      <c r="DD161" s="27" t="s">
        <v>67</v>
      </c>
      <c r="DE161" s="27" t="s">
        <v>67</v>
      </c>
      <c r="DF161" s="27" t="s">
        <v>67</v>
      </c>
      <c r="DG161" s="27" t="s">
        <v>67</v>
      </c>
      <c r="DH161" s="27" t="s">
        <v>67</v>
      </c>
      <c r="DI161" s="27" t="s">
        <v>67</v>
      </c>
      <c r="DJ161" s="27" t="s">
        <v>67</v>
      </c>
      <c r="DK161" s="27" t="s">
        <v>67</v>
      </c>
      <c r="DL161" s="27" t="s">
        <v>67</v>
      </c>
      <c r="DM161" s="27" t="s">
        <v>67</v>
      </c>
      <c r="DN161" s="27" t="s">
        <v>67</v>
      </c>
      <c r="DO161" s="27" t="s">
        <v>67</v>
      </c>
      <c r="DP161" s="27" t="s">
        <v>67</v>
      </c>
      <c r="DQ161" s="27" t="s">
        <v>67</v>
      </c>
      <c r="DR161" s="27" t="s">
        <v>67</v>
      </c>
      <c r="DS161" s="27" t="s">
        <v>67</v>
      </c>
      <c r="DT161" s="27" t="s">
        <v>67</v>
      </c>
      <c r="DU161" s="27" t="s">
        <v>67</v>
      </c>
      <c r="DV161" s="27" t="s">
        <v>67</v>
      </c>
    </row>
    <row r="162" spans="1:126" ht="12.75" x14ac:dyDescent="0.2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 s="26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 s="26"/>
      <c r="CP162"/>
      <c r="CQ162"/>
      <c r="CR162"/>
      <c r="CS162"/>
      <c r="CT162"/>
      <c r="CU162"/>
      <c r="CV162"/>
      <c r="CW162"/>
      <c r="CX162"/>
      <c r="CY162"/>
      <c r="CZ162" s="26"/>
      <c r="DA162"/>
      <c r="DB162"/>
      <c r="DC162"/>
      <c r="DD162" s="26"/>
      <c r="DE162"/>
      <c r="DF162"/>
      <c r="DG162"/>
      <c r="DH162"/>
      <c r="DI162"/>
      <c r="DJ162"/>
      <c r="DK162"/>
      <c r="DL162" s="26"/>
      <c r="DM162"/>
      <c r="DN162"/>
      <c r="DO162"/>
      <c r="DP162"/>
      <c r="DQ162"/>
      <c r="DR162"/>
      <c r="DS162"/>
      <c r="DT162"/>
      <c r="DU162"/>
      <c r="DV162"/>
    </row>
    <row r="163" spans="1:126" x14ac:dyDescent="0.2">
      <c r="A163" s="8" t="s">
        <v>290</v>
      </c>
      <c r="C163" s="10" t="s">
        <v>224</v>
      </c>
      <c r="E163" s="27" t="s">
        <v>67</v>
      </c>
      <c r="F163" s="27" t="s">
        <v>67</v>
      </c>
      <c r="G163" s="27" t="s">
        <v>67</v>
      </c>
      <c r="H163" s="27" t="s">
        <v>67</v>
      </c>
      <c r="I163" s="27" t="s">
        <v>67</v>
      </c>
      <c r="J163" s="27" t="s">
        <v>67</v>
      </c>
      <c r="K163" s="27" t="s">
        <v>67</v>
      </c>
      <c r="L163" s="27" t="s">
        <v>67</v>
      </c>
      <c r="M163" s="27" t="s">
        <v>67</v>
      </c>
      <c r="N163" s="27" t="s">
        <v>67</v>
      </c>
      <c r="O163" s="27" t="s">
        <v>67</v>
      </c>
      <c r="P163" s="27" t="s">
        <v>67</v>
      </c>
      <c r="Q163" s="27" t="s">
        <v>67</v>
      </c>
      <c r="R163" s="27" t="s">
        <v>67</v>
      </c>
      <c r="S163" s="27" t="s">
        <v>67</v>
      </c>
      <c r="T163" s="27" t="s">
        <v>67</v>
      </c>
      <c r="U163" s="27" t="s">
        <v>67</v>
      </c>
      <c r="V163" s="27" t="s">
        <v>67</v>
      </c>
      <c r="W163" s="27" t="s">
        <v>67</v>
      </c>
      <c r="X163" s="27" t="s">
        <v>67</v>
      </c>
      <c r="Y163" s="27" t="s">
        <v>67</v>
      </c>
      <c r="Z163" s="27" t="s">
        <v>67</v>
      </c>
      <c r="AA163" s="27" t="s">
        <v>67</v>
      </c>
      <c r="AB163" s="27" t="s">
        <v>67</v>
      </c>
      <c r="AC163" s="27" t="s">
        <v>67</v>
      </c>
      <c r="AD163" s="27" t="s">
        <v>67</v>
      </c>
      <c r="AE163" s="27" t="s">
        <v>67</v>
      </c>
      <c r="AF163" s="27" t="s">
        <v>67</v>
      </c>
      <c r="AG163" s="27" t="s">
        <v>67</v>
      </c>
      <c r="AH163" s="27" t="s">
        <v>67</v>
      </c>
      <c r="AI163" s="27" t="s">
        <v>67</v>
      </c>
      <c r="AJ163" s="27" t="s">
        <v>67</v>
      </c>
      <c r="AK163" s="27" t="s">
        <v>67</v>
      </c>
      <c r="AL163" s="27" t="s">
        <v>67</v>
      </c>
      <c r="AM163" s="27" t="s">
        <v>67</v>
      </c>
      <c r="AN163" s="27" t="s">
        <v>67</v>
      </c>
      <c r="AO163" s="27" t="s">
        <v>67</v>
      </c>
      <c r="AP163" s="27" t="s">
        <v>67</v>
      </c>
      <c r="AQ163" s="27" t="s">
        <v>67</v>
      </c>
      <c r="AR163" s="27" t="s">
        <v>67</v>
      </c>
      <c r="AS163" s="27" t="s">
        <v>67</v>
      </c>
      <c r="AT163" s="27" t="s">
        <v>67</v>
      </c>
      <c r="AU163" s="27" t="s">
        <v>67</v>
      </c>
      <c r="AV163" s="27" t="s">
        <v>67</v>
      </c>
      <c r="AW163" s="27" t="s">
        <v>67</v>
      </c>
      <c r="AX163" s="27" t="s">
        <v>67</v>
      </c>
      <c r="AY163" s="27" t="s">
        <v>67</v>
      </c>
      <c r="AZ163" s="27" t="s">
        <v>67</v>
      </c>
      <c r="BA163" s="27" t="s">
        <v>67</v>
      </c>
      <c r="BB163" s="27" t="s">
        <v>67</v>
      </c>
      <c r="BC163" s="27" t="s">
        <v>67</v>
      </c>
      <c r="BD163" s="27" t="s">
        <v>67</v>
      </c>
      <c r="BE163" s="27" t="s">
        <v>67</v>
      </c>
      <c r="BF163" s="27" t="s">
        <v>67</v>
      </c>
      <c r="BG163" s="27" t="s">
        <v>67</v>
      </c>
      <c r="BH163" s="27" t="s">
        <v>67</v>
      </c>
      <c r="BI163" s="27" t="s">
        <v>67</v>
      </c>
      <c r="BJ163" s="27" t="s">
        <v>67</v>
      </c>
      <c r="BK163" s="27" t="s">
        <v>67</v>
      </c>
      <c r="BL163" s="27" t="s">
        <v>67</v>
      </c>
      <c r="BM163" s="27" t="s">
        <v>67</v>
      </c>
      <c r="BN163" s="27" t="s">
        <v>67</v>
      </c>
      <c r="BO163" s="27" t="s">
        <v>67</v>
      </c>
      <c r="BP163" s="27" t="s">
        <v>67</v>
      </c>
      <c r="BQ163" s="27" t="s">
        <v>67</v>
      </c>
      <c r="BR163" s="27" t="s">
        <v>67</v>
      </c>
      <c r="BS163" s="27" t="s">
        <v>67</v>
      </c>
      <c r="BT163" s="27" t="s">
        <v>67</v>
      </c>
      <c r="BU163" s="27" t="s">
        <v>67</v>
      </c>
      <c r="BV163" s="27" t="s">
        <v>67</v>
      </c>
      <c r="BW163" s="27" t="s">
        <v>67</v>
      </c>
      <c r="BX163" s="27" t="s">
        <v>67</v>
      </c>
      <c r="BY163" s="27" t="s">
        <v>67</v>
      </c>
      <c r="BZ163" s="27" t="s">
        <v>67</v>
      </c>
      <c r="CA163" s="27" t="s">
        <v>67</v>
      </c>
      <c r="CB163" s="27" t="s">
        <v>67</v>
      </c>
      <c r="CC163" s="27" t="s">
        <v>67</v>
      </c>
      <c r="CD163" s="27" t="s">
        <v>67</v>
      </c>
      <c r="CE163" s="27" t="s">
        <v>67</v>
      </c>
      <c r="CF163" s="27" t="s">
        <v>67</v>
      </c>
      <c r="CG163" s="27" t="s">
        <v>67</v>
      </c>
      <c r="CH163" s="27" t="s">
        <v>67</v>
      </c>
      <c r="CI163" s="27" t="s">
        <v>67</v>
      </c>
      <c r="CJ163" s="27" t="s">
        <v>67</v>
      </c>
      <c r="CK163" s="27" t="s">
        <v>67</v>
      </c>
      <c r="CL163" s="27" t="s">
        <v>67</v>
      </c>
      <c r="CM163" s="27" t="s">
        <v>67</v>
      </c>
      <c r="CN163" s="27" t="s">
        <v>67</v>
      </c>
      <c r="CO163" s="27" t="s">
        <v>67</v>
      </c>
      <c r="CP163" s="27" t="s">
        <v>67</v>
      </c>
      <c r="CQ163" s="27" t="s">
        <v>67</v>
      </c>
      <c r="CR163" s="27" t="s">
        <v>67</v>
      </c>
      <c r="CS163" s="27" t="s">
        <v>67</v>
      </c>
      <c r="CT163" s="27" t="s">
        <v>67</v>
      </c>
      <c r="CU163" s="27" t="s">
        <v>67</v>
      </c>
      <c r="CV163" s="27" t="s">
        <v>67</v>
      </c>
      <c r="CW163" s="27" t="s">
        <v>67</v>
      </c>
      <c r="CX163" s="27" t="s">
        <v>67</v>
      </c>
      <c r="CY163" s="27" t="s">
        <v>67</v>
      </c>
      <c r="CZ163" s="27" t="s">
        <v>67</v>
      </c>
      <c r="DA163" s="27" t="s">
        <v>67</v>
      </c>
      <c r="DB163" s="27" t="s">
        <v>67</v>
      </c>
      <c r="DC163" s="27" t="s">
        <v>67</v>
      </c>
      <c r="DD163" s="27" t="s">
        <v>67</v>
      </c>
      <c r="DE163" s="27" t="s">
        <v>67</v>
      </c>
      <c r="DF163" s="27" t="s">
        <v>67</v>
      </c>
      <c r="DG163" s="27" t="s">
        <v>67</v>
      </c>
      <c r="DH163" s="27" t="s">
        <v>67</v>
      </c>
      <c r="DI163" s="27" t="s">
        <v>67</v>
      </c>
      <c r="DJ163" s="27" t="s">
        <v>67</v>
      </c>
      <c r="DK163" s="27" t="s">
        <v>67</v>
      </c>
      <c r="DL163" s="27" t="s">
        <v>67</v>
      </c>
      <c r="DM163" s="27" t="s">
        <v>67</v>
      </c>
      <c r="DN163" s="27" t="s">
        <v>67</v>
      </c>
      <c r="DO163" s="27" t="s">
        <v>67</v>
      </c>
      <c r="DP163" s="27" t="s">
        <v>67</v>
      </c>
      <c r="DQ163" s="27" t="s">
        <v>67</v>
      </c>
      <c r="DR163" s="27" t="s">
        <v>67</v>
      </c>
      <c r="DS163" s="27" t="s">
        <v>67</v>
      </c>
      <c r="DT163" s="27" t="s">
        <v>67</v>
      </c>
      <c r="DU163" s="27" t="s">
        <v>67</v>
      </c>
      <c r="DV163" s="27" t="s">
        <v>67</v>
      </c>
    </row>
    <row r="164" spans="1:126" x14ac:dyDescent="0.2">
      <c r="A164" s="8" t="s">
        <v>291</v>
      </c>
      <c r="C164" s="10" t="s">
        <v>224</v>
      </c>
      <c r="E164" s="27" t="s">
        <v>67</v>
      </c>
      <c r="F164" s="27" t="s">
        <v>67</v>
      </c>
      <c r="G164" s="27" t="s">
        <v>67</v>
      </c>
      <c r="H164" s="27" t="s">
        <v>67</v>
      </c>
      <c r="I164" s="27" t="s">
        <v>67</v>
      </c>
      <c r="J164" s="27" t="s">
        <v>67</v>
      </c>
      <c r="K164" s="27" t="s">
        <v>67</v>
      </c>
      <c r="L164" s="27" t="s">
        <v>67</v>
      </c>
      <c r="M164" s="27" t="s">
        <v>67</v>
      </c>
      <c r="N164" s="27" t="s">
        <v>67</v>
      </c>
      <c r="O164" s="27" t="s">
        <v>67</v>
      </c>
      <c r="P164" s="27" t="s">
        <v>67</v>
      </c>
      <c r="Q164" s="27" t="s">
        <v>67</v>
      </c>
      <c r="R164" s="27" t="s">
        <v>67</v>
      </c>
      <c r="S164" s="27" t="s">
        <v>67</v>
      </c>
      <c r="T164" s="27" t="s">
        <v>67</v>
      </c>
      <c r="U164" s="27" t="s">
        <v>67</v>
      </c>
      <c r="V164" s="27" t="s">
        <v>67</v>
      </c>
      <c r="W164" s="27" t="s">
        <v>67</v>
      </c>
      <c r="X164" s="27" t="s">
        <v>67</v>
      </c>
      <c r="Y164" s="27" t="s">
        <v>67</v>
      </c>
      <c r="Z164" s="27" t="s">
        <v>67</v>
      </c>
      <c r="AA164" s="27" t="s">
        <v>67</v>
      </c>
      <c r="AB164" s="27" t="s">
        <v>67</v>
      </c>
      <c r="AC164" s="27" t="s">
        <v>67</v>
      </c>
      <c r="AD164" s="27" t="s">
        <v>67</v>
      </c>
      <c r="AE164" s="27" t="s">
        <v>67</v>
      </c>
      <c r="AF164" s="27" t="s">
        <v>67</v>
      </c>
      <c r="AG164" s="27" t="s">
        <v>67</v>
      </c>
      <c r="AH164" s="27" t="s">
        <v>67</v>
      </c>
      <c r="AI164" s="27" t="s">
        <v>67</v>
      </c>
      <c r="AJ164" s="27" t="s">
        <v>67</v>
      </c>
      <c r="AK164" s="27" t="s">
        <v>67</v>
      </c>
      <c r="AL164" s="27" t="s">
        <v>67</v>
      </c>
      <c r="AM164" s="27" t="s">
        <v>67</v>
      </c>
      <c r="AN164" s="27" t="s">
        <v>67</v>
      </c>
      <c r="AO164" s="27" t="s">
        <v>67</v>
      </c>
      <c r="AP164" s="27" t="s">
        <v>67</v>
      </c>
      <c r="AQ164" s="27" t="s">
        <v>67</v>
      </c>
      <c r="AR164" s="27" t="s">
        <v>67</v>
      </c>
      <c r="AS164" s="27" t="s">
        <v>67</v>
      </c>
      <c r="AT164" s="27" t="s">
        <v>67</v>
      </c>
      <c r="AU164" s="27" t="s">
        <v>67</v>
      </c>
      <c r="AV164" s="27" t="s">
        <v>67</v>
      </c>
      <c r="AW164" s="27" t="s">
        <v>67</v>
      </c>
      <c r="AX164" s="27" t="s">
        <v>67</v>
      </c>
      <c r="AY164" s="27" t="s">
        <v>67</v>
      </c>
      <c r="AZ164" s="27" t="s">
        <v>67</v>
      </c>
      <c r="BA164" s="27" t="s">
        <v>67</v>
      </c>
      <c r="BB164" s="27" t="s">
        <v>67</v>
      </c>
      <c r="BC164" s="27" t="s">
        <v>67</v>
      </c>
      <c r="BD164" s="27" t="s">
        <v>67</v>
      </c>
      <c r="BE164" s="27" t="s">
        <v>67</v>
      </c>
      <c r="BF164" s="27" t="s">
        <v>67</v>
      </c>
      <c r="BG164" s="27" t="s">
        <v>67</v>
      </c>
      <c r="BH164" s="27" t="s">
        <v>67</v>
      </c>
      <c r="BI164" s="27" t="s">
        <v>67</v>
      </c>
      <c r="BJ164" s="27" t="s">
        <v>67</v>
      </c>
      <c r="BK164" s="27" t="s">
        <v>67</v>
      </c>
      <c r="BL164" s="27" t="s">
        <v>67</v>
      </c>
      <c r="BM164" s="27" t="s">
        <v>67</v>
      </c>
      <c r="BN164" s="27" t="s">
        <v>67</v>
      </c>
      <c r="BO164" s="27" t="s">
        <v>67</v>
      </c>
      <c r="BP164" s="27" t="s">
        <v>67</v>
      </c>
      <c r="BQ164" s="27" t="s">
        <v>67</v>
      </c>
      <c r="BR164" s="27" t="s">
        <v>67</v>
      </c>
      <c r="BS164" s="27" t="s">
        <v>67</v>
      </c>
      <c r="BT164" s="27" t="s">
        <v>67</v>
      </c>
      <c r="BU164" s="27" t="s">
        <v>67</v>
      </c>
      <c r="BV164" s="27" t="s">
        <v>67</v>
      </c>
      <c r="BW164" s="27" t="s">
        <v>67</v>
      </c>
      <c r="BX164" s="27" t="s">
        <v>67</v>
      </c>
      <c r="BY164" s="27" t="s">
        <v>67</v>
      </c>
      <c r="BZ164" s="27" t="s">
        <v>67</v>
      </c>
      <c r="CA164" s="27" t="s">
        <v>67</v>
      </c>
      <c r="CB164" s="27" t="s">
        <v>67</v>
      </c>
      <c r="CC164" s="27" t="s">
        <v>67</v>
      </c>
      <c r="CD164" s="27" t="s">
        <v>67</v>
      </c>
      <c r="CE164" s="27" t="s">
        <v>67</v>
      </c>
      <c r="CF164" s="27" t="s">
        <v>67</v>
      </c>
      <c r="CG164" s="27" t="s">
        <v>67</v>
      </c>
      <c r="CH164" s="27" t="s">
        <v>67</v>
      </c>
      <c r="CI164" s="27" t="s">
        <v>67</v>
      </c>
      <c r="CJ164" s="27" t="s">
        <v>67</v>
      </c>
      <c r="CK164" s="27" t="s">
        <v>67</v>
      </c>
      <c r="CL164" s="27" t="s">
        <v>67</v>
      </c>
      <c r="CM164" s="27" t="s">
        <v>67</v>
      </c>
      <c r="CN164" s="27" t="s">
        <v>67</v>
      </c>
      <c r="CO164" s="27" t="s">
        <v>67</v>
      </c>
      <c r="CP164" s="27" t="s">
        <v>67</v>
      </c>
      <c r="CQ164" s="27" t="s">
        <v>67</v>
      </c>
      <c r="CR164" s="27" t="s">
        <v>67</v>
      </c>
      <c r="CS164" s="27" t="s">
        <v>67</v>
      </c>
      <c r="CT164" s="27" t="s">
        <v>67</v>
      </c>
      <c r="CU164" s="27" t="s">
        <v>67</v>
      </c>
      <c r="CV164" s="27" t="s">
        <v>67</v>
      </c>
      <c r="CW164" s="27" t="s">
        <v>67</v>
      </c>
      <c r="CX164" s="27" t="s">
        <v>67</v>
      </c>
      <c r="CY164" s="27" t="s">
        <v>67</v>
      </c>
      <c r="CZ164" s="27" t="s">
        <v>67</v>
      </c>
      <c r="DA164" s="27" t="s">
        <v>67</v>
      </c>
      <c r="DB164" s="27" t="s">
        <v>67</v>
      </c>
      <c r="DC164" s="27" t="s">
        <v>67</v>
      </c>
      <c r="DD164" s="27" t="s">
        <v>67</v>
      </c>
      <c r="DE164" s="27" t="s">
        <v>67</v>
      </c>
      <c r="DF164" s="27" t="s">
        <v>67</v>
      </c>
      <c r="DG164" s="27" t="s">
        <v>67</v>
      </c>
      <c r="DH164" s="27" t="s">
        <v>67</v>
      </c>
      <c r="DI164" s="27" t="s">
        <v>67</v>
      </c>
      <c r="DJ164" s="27" t="s">
        <v>67</v>
      </c>
      <c r="DK164" s="27" t="s">
        <v>67</v>
      </c>
      <c r="DL164" s="27" t="s">
        <v>67</v>
      </c>
      <c r="DM164" s="27" t="s">
        <v>67</v>
      </c>
      <c r="DN164" s="27" t="s">
        <v>67</v>
      </c>
      <c r="DO164" s="27" t="s">
        <v>67</v>
      </c>
      <c r="DP164" s="27" t="s">
        <v>67</v>
      </c>
      <c r="DQ164" s="27" t="s">
        <v>67</v>
      </c>
      <c r="DR164" s="27" t="s">
        <v>67</v>
      </c>
      <c r="DS164" s="27" t="s">
        <v>67</v>
      </c>
      <c r="DT164" s="27" t="s">
        <v>67</v>
      </c>
      <c r="DU164" s="27" t="s">
        <v>67</v>
      </c>
      <c r="DV164" s="27" t="s">
        <v>67</v>
      </c>
    </row>
    <row r="165" spans="1:126" ht="12.75" x14ac:dyDescent="0.2">
      <c r="A165" s="11"/>
      <c r="B165" s="11"/>
      <c r="C165" s="11"/>
      <c r="D165" s="11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 s="20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 s="20"/>
      <c r="CP165"/>
      <c r="CQ165"/>
      <c r="CR165"/>
      <c r="CS165"/>
      <c r="CT165"/>
      <c r="CU165"/>
      <c r="CV165"/>
      <c r="CW165"/>
      <c r="CX165"/>
      <c r="CY165"/>
      <c r="CZ165" s="20"/>
      <c r="DA165"/>
      <c r="DB165"/>
      <c r="DC165"/>
      <c r="DD165" s="20"/>
      <c r="DE165"/>
      <c r="DF165"/>
      <c r="DG165"/>
      <c r="DH165"/>
      <c r="DI165"/>
      <c r="DJ165"/>
      <c r="DK165"/>
      <c r="DL165" s="20"/>
      <c r="DM165"/>
      <c r="DN165"/>
      <c r="DO165"/>
      <c r="DP165"/>
      <c r="DQ165"/>
      <c r="DR165"/>
      <c r="DS165"/>
      <c r="DT165"/>
      <c r="DU165"/>
      <c r="DV165"/>
    </row>
    <row r="166" spans="1:126" ht="12.75" x14ac:dyDescent="0.2">
      <c r="A166" s="8" t="s">
        <v>292</v>
      </c>
      <c r="B166" s="18" t="s">
        <v>293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 s="2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 s="26"/>
      <c r="CP166"/>
      <c r="CQ166"/>
      <c r="CR166"/>
      <c r="CS166"/>
      <c r="CT166"/>
      <c r="CU166"/>
      <c r="CV166"/>
      <c r="CW166"/>
      <c r="CX166"/>
      <c r="CY166"/>
      <c r="CZ166" s="26"/>
      <c r="DA166"/>
      <c r="DB166"/>
      <c r="DC166"/>
      <c r="DD166" s="26"/>
      <c r="DE166"/>
      <c r="DF166"/>
      <c r="DG166"/>
      <c r="DH166"/>
      <c r="DI166"/>
      <c r="DJ166"/>
      <c r="DK166"/>
      <c r="DL166" s="26"/>
      <c r="DM166"/>
      <c r="DN166"/>
      <c r="DO166"/>
      <c r="DP166"/>
      <c r="DQ166"/>
      <c r="DR166"/>
      <c r="DS166"/>
      <c r="DT166"/>
      <c r="DU166"/>
      <c r="DV166"/>
    </row>
    <row r="167" spans="1:126" x14ac:dyDescent="0.2">
      <c r="A167" s="8" t="s">
        <v>294</v>
      </c>
      <c r="B167" s="8"/>
      <c r="C167" s="10" t="s">
        <v>224</v>
      </c>
      <c r="D167" s="10">
        <v>1</v>
      </c>
      <c r="E167" s="27" t="s">
        <v>67</v>
      </c>
      <c r="F167" s="27" t="s">
        <v>67</v>
      </c>
      <c r="G167" s="27" t="s">
        <v>67</v>
      </c>
      <c r="H167" s="27" t="s">
        <v>67</v>
      </c>
      <c r="I167" s="27" t="s">
        <v>67</v>
      </c>
      <c r="J167" s="27" t="s">
        <v>67</v>
      </c>
      <c r="K167" s="27" t="s">
        <v>67</v>
      </c>
      <c r="L167" s="27" t="s">
        <v>67</v>
      </c>
      <c r="M167" s="27" t="s">
        <v>67</v>
      </c>
      <c r="N167" s="27" t="s">
        <v>67</v>
      </c>
      <c r="O167" s="27" t="s">
        <v>67</v>
      </c>
      <c r="P167" s="27" t="s">
        <v>67</v>
      </c>
      <c r="Q167" s="27" t="s">
        <v>67</v>
      </c>
      <c r="R167" s="27" t="s">
        <v>67</v>
      </c>
      <c r="S167" s="27" t="s">
        <v>67</v>
      </c>
      <c r="T167" s="27" t="s">
        <v>67</v>
      </c>
      <c r="U167" s="27" t="s">
        <v>67</v>
      </c>
      <c r="V167" s="27" t="s">
        <v>67</v>
      </c>
      <c r="W167" s="27" t="s">
        <v>67</v>
      </c>
      <c r="X167" s="27" t="s">
        <v>67</v>
      </c>
      <c r="Y167" s="27" t="s">
        <v>67</v>
      </c>
      <c r="Z167" s="27" t="s">
        <v>67</v>
      </c>
      <c r="AA167" s="27" t="s">
        <v>67</v>
      </c>
      <c r="AB167" s="27" t="s">
        <v>67</v>
      </c>
      <c r="AC167" s="27" t="s">
        <v>67</v>
      </c>
      <c r="AD167" s="27" t="s">
        <v>67</v>
      </c>
      <c r="AE167" s="27" t="s">
        <v>67</v>
      </c>
      <c r="AF167" s="27" t="s">
        <v>67</v>
      </c>
      <c r="AG167" s="27" t="s">
        <v>67</v>
      </c>
      <c r="AH167" s="27" t="s">
        <v>67</v>
      </c>
      <c r="AI167" s="27" t="s">
        <v>67</v>
      </c>
      <c r="AJ167" s="27" t="s">
        <v>67</v>
      </c>
      <c r="AK167" s="27" t="s">
        <v>67</v>
      </c>
      <c r="AL167" s="27" t="s">
        <v>67</v>
      </c>
      <c r="AM167" s="27" t="s">
        <v>67</v>
      </c>
      <c r="AN167" s="27" t="s">
        <v>67</v>
      </c>
      <c r="AO167" s="27" t="s">
        <v>67</v>
      </c>
      <c r="AP167" s="27" t="s">
        <v>67</v>
      </c>
      <c r="AQ167" s="27" t="s">
        <v>67</v>
      </c>
      <c r="AR167" s="27" t="s">
        <v>67</v>
      </c>
      <c r="AS167" s="27" t="s">
        <v>67</v>
      </c>
      <c r="AT167" s="27" t="s">
        <v>67</v>
      </c>
      <c r="AU167" s="27" t="s">
        <v>67</v>
      </c>
      <c r="AV167" s="27" t="s">
        <v>67</v>
      </c>
      <c r="AW167" s="27" t="s">
        <v>67</v>
      </c>
      <c r="AX167" s="27" t="s">
        <v>67</v>
      </c>
      <c r="AY167" s="27" t="s">
        <v>67</v>
      </c>
      <c r="AZ167" s="27" t="s">
        <v>67</v>
      </c>
      <c r="BA167" s="27" t="s">
        <v>67</v>
      </c>
      <c r="BB167" s="27" t="s">
        <v>67</v>
      </c>
      <c r="BC167" s="27" t="s">
        <v>67</v>
      </c>
      <c r="BD167" s="27" t="s">
        <v>67</v>
      </c>
      <c r="BE167" s="27" t="s">
        <v>67</v>
      </c>
      <c r="BF167" s="27" t="s">
        <v>67</v>
      </c>
      <c r="BG167" s="27" t="s">
        <v>67</v>
      </c>
      <c r="BH167" s="322" t="s">
        <v>439</v>
      </c>
      <c r="BI167" s="323" t="s">
        <v>439</v>
      </c>
      <c r="BJ167" s="322">
        <v>2</v>
      </c>
      <c r="BK167" s="322">
        <v>2</v>
      </c>
      <c r="BL167" s="322" t="s">
        <v>439</v>
      </c>
      <c r="BM167" s="322" t="s">
        <v>439</v>
      </c>
      <c r="BN167" s="322" t="s">
        <v>439</v>
      </c>
      <c r="BO167" s="322" t="s">
        <v>439</v>
      </c>
      <c r="BP167" s="322" t="s">
        <v>439</v>
      </c>
      <c r="BQ167" s="322" t="s">
        <v>439</v>
      </c>
      <c r="BR167" s="322">
        <v>20</v>
      </c>
      <c r="BS167" s="322">
        <v>5200</v>
      </c>
      <c r="BT167" s="322">
        <v>1300</v>
      </c>
      <c r="BU167" s="322" t="s">
        <v>439</v>
      </c>
      <c r="BV167" s="322" t="s">
        <v>439</v>
      </c>
      <c r="BW167" s="322" t="s">
        <v>439</v>
      </c>
      <c r="BX167" s="322">
        <v>600</v>
      </c>
      <c r="BY167" s="322">
        <v>12</v>
      </c>
      <c r="BZ167" s="322" t="s">
        <v>439</v>
      </c>
      <c r="CA167" s="322" t="s">
        <v>439</v>
      </c>
      <c r="CB167" s="322" t="s">
        <v>439</v>
      </c>
      <c r="CC167" s="322" t="s">
        <v>439</v>
      </c>
      <c r="CD167" s="322">
        <v>4</v>
      </c>
      <c r="CE167" s="322">
        <v>180</v>
      </c>
      <c r="CF167" s="322">
        <v>1</v>
      </c>
      <c r="CG167" s="322">
        <v>2</v>
      </c>
      <c r="CH167" s="322">
        <v>2100</v>
      </c>
      <c r="CI167" s="322">
        <v>2600</v>
      </c>
      <c r="CJ167" s="322">
        <v>42</v>
      </c>
      <c r="CK167" s="322" t="s">
        <v>439</v>
      </c>
      <c r="CL167" s="322" t="s">
        <v>439</v>
      </c>
      <c r="CM167" s="322">
        <v>1</v>
      </c>
      <c r="CN167" s="322">
        <v>22</v>
      </c>
      <c r="CO167" s="27" t="s">
        <v>67</v>
      </c>
      <c r="CP167" s="322">
        <v>3000</v>
      </c>
      <c r="CQ167" s="322">
        <v>4600</v>
      </c>
      <c r="CR167" s="322">
        <v>4600</v>
      </c>
      <c r="CS167" s="322">
        <v>2700</v>
      </c>
      <c r="CT167" s="322">
        <v>1900</v>
      </c>
      <c r="CU167" s="322" t="s">
        <v>439</v>
      </c>
      <c r="CV167" s="322">
        <v>1000</v>
      </c>
      <c r="CW167" s="322">
        <v>2</v>
      </c>
      <c r="CX167" s="322">
        <v>4</v>
      </c>
      <c r="CY167" s="322">
        <v>140</v>
      </c>
      <c r="CZ167" s="27" t="s">
        <v>67</v>
      </c>
      <c r="DA167" s="322" t="s">
        <v>439</v>
      </c>
      <c r="DB167" s="322">
        <v>1800</v>
      </c>
      <c r="DC167" s="322">
        <v>19</v>
      </c>
      <c r="DD167" s="27" t="s">
        <v>67</v>
      </c>
      <c r="DE167" s="322">
        <v>560</v>
      </c>
      <c r="DF167" s="322">
        <v>12</v>
      </c>
      <c r="DG167" s="322">
        <v>4800</v>
      </c>
      <c r="DH167" s="322">
        <v>570</v>
      </c>
      <c r="DI167" s="322">
        <v>3</v>
      </c>
      <c r="DJ167" s="322">
        <v>330</v>
      </c>
      <c r="DK167" s="322">
        <v>11000</v>
      </c>
      <c r="DL167" s="27" t="s">
        <v>67</v>
      </c>
      <c r="DM167" s="322">
        <v>4</v>
      </c>
      <c r="DN167" s="322">
        <v>2500</v>
      </c>
      <c r="DO167" s="322">
        <v>21000</v>
      </c>
      <c r="DP167" s="322">
        <v>20000</v>
      </c>
      <c r="DQ167" s="322">
        <v>14000</v>
      </c>
      <c r="DR167" s="322">
        <v>1100</v>
      </c>
      <c r="DS167" s="322">
        <v>960</v>
      </c>
      <c r="DT167" s="322">
        <v>4</v>
      </c>
      <c r="DU167" s="322" t="s">
        <v>439</v>
      </c>
      <c r="DV167" s="322" t="s">
        <v>67</v>
      </c>
    </row>
    <row r="168" spans="1:126" x14ac:dyDescent="0.2">
      <c r="A168" s="8" t="s">
        <v>295</v>
      </c>
      <c r="B168" s="8"/>
      <c r="C168" s="10" t="s">
        <v>224</v>
      </c>
      <c r="D168" s="10">
        <v>1</v>
      </c>
      <c r="E168" s="27" t="s">
        <v>67</v>
      </c>
      <c r="F168" s="27" t="s">
        <v>67</v>
      </c>
      <c r="G168" s="27" t="s">
        <v>67</v>
      </c>
      <c r="H168" s="27" t="s">
        <v>67</v>
      </c>
      <c r="I168" s="27" t="s">
        <v>67</v>
      </c>
      <c r="J168" s="27" t="s">
        <v>67</v>
      </c>
      <c r="K168" s="27" t="s">
        <v>67</v>
      </c>
      <c r="L168" s="27" t="s">
        <v>67</v>
      </c>
      <c r="M168" s="27" t="s">
        <v>67</v>
      </c>
      <c r="N168" s="27" t="s">
        <v>67</v>
      </c>
      <c r="O168" s="27" t="s">
        <v>67</v>
      </c>
      <c r="P168" s="27" t="s">
        <v>67</v>
      </c>
      <c r="Q168" s="27" t="s">
        <v>67</v>
      </c>
      <c r="R168" s="27" t="s">
        <v>67</v>
      </c>
      <c r="S168" s="27" t="s">
        <v>67</v>
      </c>
      <c r="T168" s="27" t="s">
        <v>67</v>
      </c>
      <c r="U168" s="27" t="s">
        <v>67</v>
      </c>
      <c r="V168" s="27" t="s">
        <v>67</v>
      </c>
      <c r="W168" s="27" t="s">
        <v>67</v>
      </c>
      <c r="X168" s="27" t="s">
        <v>67</v>
      </c>
      <c r="Y168" s="27" t="s">
        <v>67</v>
      </c>
      <c r="Z168" s="27" t="s">
        <v>67</v>
      </c>
      <c r="AA168" s="27" t="s">
        <v>67</v>
      </c>
      <c r="AB168" s="27" t="s">
        <v>67</v>
      </c>
      <c r="AC168" s="27" t="s">
        <v>67</v>
      </c>
      <c r="AD168" s="27" t="s">
        <v>67</v>
      </c>
      <c r="AE168" s="27" t="s">
        <v>67</v>
      </c>
      <c r="AF168" s="27" t="s">
        <v>67</v>
      </c>
      <c r="AG168" s="27" t="s">
        <v>67</v>
      </c>
      <c r="AH168" s="27" t="s">
        <v>67</v>
      </c>
      <c r="AI168" s="27" t="s">
        <v>67</v>
      </c>
      <c r="AJ168" s="27" t="s">
        <v>67</v>
      </c>
      <c r="AK168" s="27" t="s">
        <v>67</v>
      </c>
      <c r="AL168" s="27" t="s">
        <v>67</v>
      </c>
      <c r="AM168" s="27" t="s">
        <v>67</v>
      </c>
      <c r="AN168" s="27" t="s">
        <v>67</v>
      </c>
      <c r="AO168" s="27" t="s">
        <v>67</v>
      </c>
      <c r="AP168" s="27" t="s">
        <v>67</v>
      </c>
      <c r="AQ168" s="27" t="s">
        <v>67</v>
      </c>
      <c r="AR168" s="27" t="s">
        <v>67</v>
      </c>
      <c r="AS168" s="27" t="s">
        <v>67</v>
      </c>
      <c r="AT168" s="27" t="s">
        <v>67</v>
      </c>
      <c r="AU168" s="27" t="s">
        <v>67</v>
      </c>
      <c r="AV168" s="27" t="s">
        <v>67</v>
      </c>
      <c r="AW168" s="27" t="s">
        <v>67</v>
      </c>
      <c r="AX168" s="27" t="s">
        <v>67</v>
      </c>
      <c r="AY168" s="27" t="s">
        <v>67</v>
      </c>
      <c r="AZ168" s="27" t="s">
        <v>67</v>
      </c>
      <c r="BA168" s="27" t="s">
        <v>67</v>
      </c>
      <c r="BB168" s="27" t="s">
        <v>67</v>
      </c>
      <c r="BC168" s="27" t="s">
        <v>67</v>
      </c>
      <c r="BD168" s="27" t="s">
        <v>67</v>
      </c>
      <c r="BE168" s="27" t="s">
        <v>67</v>
      </c>
      <c r="BF168" s="27" t="s">
        <v>67</v>
      </c>
      <c r="BG168" s="27" t="s">
        <v>67</v>
      </c>
      <c r="BH168" s="322" t="s">
        <v>439</v>
      </c>
      <c r="BI168" s="323" t="s">
        <v>439</v>
      </c>
      <c r="BJ168" s="322">
        <v>3</v>
      </c>
      <c r="BK168" s="322" t="s">
        <v>439</v>
      </c>
      <c r="BL168" s="322" t="s">
        <v>439</v>
      </c>
      <c r="BM168" s="322" t="s">
        <v>439</v>
      </c>
      <c r="BN168" s="322" t="s">
        <v>439</v>
      </c>
      <c r="BO168" s="322" t="s">
        <v>439</v>
      </c>
      <c r="BP168" s="322" t="s">
        <v>439</v>
      </c>
      <c r="BQ168" s="322" t="s">
        <v>439</v>
      </c>
      <c r="BR168" s="322">
        <v>52</v>
      </c>
      <c r="BS168" s="322">
        <v>110</v>
      </c>
      <c r="BT168" s="322">
        <v>17</v>
      </c>
      <c r="BU168" s="322" t="s">
        <v>439</v>
      </c>
      <c r="BV168" s="322" t="s">
        <v>439</v>
      </c>
      <c r="BW168" s="322" t="s">
        <v>439</v>
      </c>
      <c r="BX168" s="322">
        <v>11</v>
      </c>
      <c r="BY168" s="322">
        <v>29</v>
      </c>
      <c r="BZ168" s="322" t="s">
        <v>439</v>
      </c>
      <c r="CA168" s="322" t="s">
        <v>439</v>
      </c>
      <c r="CB168" s="322" t="s">
        <v>439</v>
      </c>
      <c r="CC168" s="322" t="s">
        <v>439</v>
      </c>
      <c r="CD168" s="322">
        <v>8</v>
      </c>
      <c r="CE168" s="322">
        <v>7</v>
      </c>
      <c r="CF168" s="322" t="s">
        <v>439</v>
      </c>
      <c r="CG168" s="322" t="s">
        <v>439</v>
      </c>
      <c r="CH168" s="322">
        <v>130</v>
      </c>
      <c r="CI168" s="322">
        <v>36</v>
      </c>
      <c r="CJ168" s="322">
        <v>86</v>
      </c>
      <c r="CK168" s="322" t="s">
        <v>439</v>
      </c>
      <c r="CL168" s="322" t="s">
        <v>439</v>
      </c>
      <c r="CM168" s="322" t="s">
        <v>439</v>
      </c>
      <c r="CN168" s="322" t="s">
        <v>439</v>
      </c>
      <c r="CO168" s="27" t="s">
        <v>67</v>
      </c>
      <c r="CP168" s="322">
        <v>77</v>
      </c>
      <c r="CQ168" s="322">
        <v>86</v>
      </c>
      <c r="CR168" s="322">
        <v>64</v>
      </c>
      <c r="CS168" s="322">
        <v>20</v>
      </c>
      <c r="CT168" s="322">
        <v>10</v>
      </c>
      <c r="CU168" s="322" t="s">
        <v>439</v>
      </c>
      <c r="CV168" s="322">
        <v>13</v>
      </c>
      <c r="CW168" s="322">
        <v>5</v>
      </c>
      <c r="CX168" s="322">
        <v>3</v>
      </c>
      <c r="CY168" s="322">
        <v>17</v>
      </c>
      <c r="CZ168" s="27" t="s">
        <v>67</v>
      </c>
      <c r="DA168" s="322" t="s">
        <v>439</v>
      </c>
      <c r="DB168" s="322">
        <v>90</v>
      </c>
      <c r="DC168" s="322">
        <v>80</v>
      </c>
      <c r="DD168" s="27" t="s">
        <v>67</v>
      </c>
      <c r="DE168" s="322">
        <v>32</v>
      </c>
      <c r="DF168" s="322">
        <v>55</v>
      </c>
      <c r="DG168" s="322">
        <v>360</v>
      </c>
      <c r="DH168" s="322">
        <v>49</v>
      </c>
      <c r="DI168" s="322">
        <v>18</v>
      </c>
      <c r="DJ168" s="322">
        <v>79</v>
      </c>
      <c r="DK168" s="322">
        <v>450</v>
      </c>
      <c r="DL168" s="27" t="s">
        <v>67</v>
      </c>
      <c r="DM168" s="322">
        <v>3</v>
      </c>
      <c r="DN168" s="322">
        <v>240</v>
      </c>
      <c r="DO168" s="322">
        <v>630</v>
      </c>
      <c r="DP168" s="322">
        <v>560</v>
      </c>
      <c r="DQ168" s="322">
        <v>610</v>
      </c>
      <c r="DR168" s="322">
        <v>120</v>
      </c>
      <c r="DS168" s="322">
        <v>14</v>
      </c>
      <c r="DT168" s="322" t="s">
        <v>439</v>
      </c>
      <c r="DU168" s="322" t="s">
        <v>439</v>
      </c>
      <c r="DV168" s="322" t="s">
        <v>67</v>
      </c>
    </row>
    <row r="169" spans="1:126" x14ac:dyDescent="0.2">
      <c r="A169" s="8" t="s">
        <v>296</v>
      </c>
      <c r="B169" s="8"/>
      <c r="C169" s="10" t="s">
        <v>224</v>
      </c>
      <c r="D169" s="10">
        <v>1</v>
      </c>
      <c r="E169" s="27" t="s">
        <v>67</v>
      </c>
      <c r="F169" s="27" t="s">
        <v>67</v>
      </c>
      <c r="G169" s="27" t="s">
        <v>67</v>
      </c>
      <c r="H169" s="27" t="s">
        <v>67</v>
      </c>
      <c r="I169" s="27" t="s">
        <v>67</v>
      </c>
      <c r="J169" s="27" t="s">
        <v>67</v>
      </c>
      <c r="K169" s="27" t="s">
        <v>67</v>
      </c>
      <c r="L169" s="27" t="s">
        <v>67</v>
      </c>
      <c r="M169" s="27" t="s">
        <v>67</v>
      </c>
      <c r="N169" s="27" t="s">
        <v>67</v>
      </c>
      <c r="O169" s="27" t="s">
        <v>67</v>
      </c>
      <c r="P169" s="27" t="s">
        <v>67</v>
      </c>
      <c r="Q169" s="27" t="s">
        <v>67</v>
      </c>
      <c r="R169" s="27" t="s">
        <v>67</v>
      </c>
      <c r="S169" s="27" t="s">
        <v>67</v>
      </c>
      <c r="T169" s="27" t="s">
        <v>67</v>
      </c>
      <c r="U169" s="27" t="s">
        <v>67</v>
      </c>
      <c r="V169" s="27" t="s">
        <v>67</v>
      </c>
      <c r="W169" s="27" t="s">
        <v>67</v>
      </c>
      <c r="X169" s="27" t="s">
        <v>67</v>
      </c>
      <c r="Y169" s="27" t="s">
        <v>67</v>
      </c>
      <c r="Z169" s="27" t="s">
        <v>67</v>
      </c>
      <c r="AA169" s="27" t="s">
        <v>67</v>
      </c>
      <c r="AB169" s="27" t="s">
        <v>67</v>
      </c>
      <c r="AC169" s="27" t="s">
        <v>67</v>
      </c>
      <c r="AD169" s="27" t="s">
        <v>67</v>
      </c>
      <c r="AE169" s="27" t="s">
        <v>67</v>
      </c>
      <c r="AF169" s="27" t="s">
        <v>67</v>
      </c>
      <c r="AG169" s="27" t="s">
        <v>67</v>
      </c>
      <c r="AH169" s="27" t="s">
        <v>67</v>
      </c>
      <c r="AI169" s="27" t="s">
        <v>67</v>
      </c>
      <c r="AJ169" s="27" t="s">
        <v>67</v>
      </c>
      <c r="AK169" s="27" t="s">
        <v>67</v>
      </c>
      <c r="AL169" s="27" t="s">
        <v>67</v>
      </c>
      <c r="AM169" s="27" t="s">
        <v>67</v>
      </c>
      <c r="AN169" s="27" t="s">
        <v>67</v>
      </c>
      <c r="AO169" s="27" t="s">
        <v>67</v>
      </c>
      <c r="AP169" s="27" t="s">
        <v>67</v>
      </c>
      <c r="AQ169" s="27" t="s">
        <v>67</v>
      </c>
      <c r="AR169" s="27" t="s">
        <v>67</v>
      </c>
      <c r="AS169" s="27" t="s">
        <v>67</v>
      </c>
      <c r="AT169" s="27" t="s">
        <v>67</v>
      </c>
      <c r="AU169" s="27" t="s">
        <v>67</v>
      </c>
      <c r="AV169" s="27" t="s">
        <v>67</v>
      </c>
      <c r="AW169" s="27" t="s">
        <v>67</v>
      </c>
      <c r="AX169" s="27" t="s">
        <v>67</v>
      </c>
      <c r="AY169" s="27" t="s">
        <v>67</v>
      </c>
      <c r="AZ169" s="27" t="s">
        <v>67</v>
      </c>
      <c r="BA169" s="27" t="s">
        <v>67</v>
      </c>
      <c r="BB169" s="27" t="s">
        <v>67</v>
      </c>
      <c r="BC169" s="27" t="s">
        <v>67</v>
      </c>
      <c r="BD169" s="27" t="s">
        <v>67</v>
      </c>
      <c r="BE169" s="27" t="s">
        <v>67</v>
      </c>
      <c r="BF169" s="27" t="s">
        <v>67</v>
      </c>
      <c r="BG169" s="27" t="s">
        <v>67</v>
      </c>
      <c r="BH169" s="322" t="s">
        <v>439</v>
      </c>
      <c r="BI169" s="323" t="s">
        <v>439</v>
      </c>
      <c r="BJ169" s="322">
        <v>3</v>
      </c>
      <c r="BK169" s="322">
        <v>1</v>
      </c>
      <c r="BL169" s="322" t="s">
        <v>439</v>
      </c>
      <c r="BM169" s="322" t="s">
        <v>439</v>
      </c>
      <c r="BN169" s="322" t="s">
        <v>439</v>
      </c>
      <c r="BO169" s="322" t="s">
        <v>439</v>
      </c>
      <c r="BP169" s="322" t="s">
        <v>439</v>
      </c>
      <c r="BQ169" s="322" t="s">
        <v>439</v>
      </c>
      <c r="BR169" s="322">
        <v>77</v>
      </c>
      <c r="BS169" s="322">
        <v>250</v>
      </c>
      <c r="BT169" s="322">
        <v>25</v>
      </c>
      <c r="BU169" s="322" t="s">
        <v>439</v>
      </c>
      <c r="BV169" s="322" t="s">
        <v>439</v>
      </c>
      <c r="BW169" s="322" t="s">
        <v>439</v>
      </c>
      <c r="BX169" s="322">
        <v>27</v>
      </c>
      <c r="BY169" s="322">
        <v>36</v>
      </c>
      <c r="BZ169" s="322" t="s">
        <v>439</v>
      </c>
      <c r="CA169" s="322" t="s">
        <v>439</v>
      </c>
      <c r="CB169" s="322" t="s">
        <v>439</v>
      </c>
      <c r="CC169" s="322" t="s">
        <v>439</v>
      </c>
      <c r="CD169" s="322">
        <v>14</v>
      </c>
      <c r="CE169" s="322">
        <v>13</v>
      </c>
      <c r="CF169" s="322" t="s">
        <v>439</v>
      </c>
      <c r="CG169" s="322">
        <v>4</v>
      </c>
      <c r="CH169" s="322">
        <v>71</v>
      </c>
      <c r="CI169" s="322">
        <v>83</v>
      </c>
      <c r="CJ169" s="322">
        <v>50</v>
      </c>
      <c r="CK169" s="322" t="s">
        <v>439</v>
      </c>
      <c r="CL169" s="322" t="s">
        <v>439</v>
      </c>
      <c r="CM169" s="322" t="s">
        <v>439</v>
      </c>
      <c r="CN169" s="322" t="s">
        <v>439</v>
      </c>
      <c r="CO169" s="27" t="s">
        <v>67</v>
      </c>
      <c r="CP169" s="322">
        <v>200</v>
      </c>
      <c r="CQ169" s="322">
        <v>250</v>
      </c>
      <c r="CR169" s="322">
        <v>180</v>
      </c>
      <c r="CS169" s="322">
        <v>39</v>
      </c>
      <c r="CT169" s="322">
        <v>11</v>
      </c>
      <c r="CU169" s="322" t="s">
        <v>439</v>
      </c>
      <c r="CV169" s="322">
        <v>12</v>
      </c>
      <c r="CW169" s="322" t="s">
        <v>439</v>
      </c>
      <c r="CX169" s="322">
        <v>2</v>
      </c>
      <c r="CY169" s="322">
        <v>10</v>
      </c>
      <c r="CZ169" s="27" t="s">
        <v>67</v>
      </c>
      <c r="DA169" s="322" t="s">
        <v>439</v>
      </c>
      <c r="DB169" s="322">
        <v>140</v>
      </c>
      <c r="DC169" s="322">
        <v>270</v>
      </c>
      <c r="DD169" s="27" t="s">
        <v>67</v>
      </c>
      <c r="DE169" s="322">
        <v>5</v>
      </c>
      <c r="DF169" s="322">
        <v>24</v>
      </c>
      <c r="DG169" s="322">
        <v>230</v>
      </c>
      <c r="DH169" s="322">
        <v>28</v>
      </c>
      <c r="DI169" s="322">
        <v>11</v>
      </c>
      <c r="DJ169" s="322">
        <v>82</v>
      </c>
      <c r="DK169" s="322">
        <v>440</v>
      </c>
      <c r="DL169" s="27" t="s">
        <v>67</v>
      </c>
      <c r="DM169" s="322">
        <v>23</v>
      </c>
      <c r="DN169" s="322">
        <v>140</v>
      </c>
      <c r="DO169" s="322">
        <v>970</v>
      </c>
      <c r="DP169" s="322">
        <v>680</v>
      </c>
      <c r="DQ169" s="322">
        <v>450</v>
      </c>
      <c r="DR169" s="322">
        <v>86</v>
      </c>
      <c r="DS169" s="322">
        <v>15</v>
      </c>
      <c r="DT169" s="322" t="s">
        <v>439</v>
      </c>
      <c r="DU169" s="322" t="s">
        <v>439</v>
      </c>
      <c r="DV169" s="322" t="s">
        <v>67</v>
      </c>
    </row>
    <row r="170" spans="1:126" x14ac:dyDescent="0.2">
      <c r="A170" s="8" t="s">
        <v>297</v>
      </c>
      <c r="B170" s="8"/>
      <c r="C170" s="10" t="s">
        <v>224</v>
      </c>
      <c r="D170" s="10">
        <v>1</v>
      </c>
      <c r="E170" s="27" t="s">
        <v>67</v>
      </c>
      <c r="F170" s="27" t="s">
        <v>67</v>
      </c>
      <c r="G170" s="27" t="s">
        <v>67</v>
      </c>
      <c r="H170" s="27" t="s">
        <v>67</v>
      </c>
      <c r="I170" s="27" t="s">
        <v>67</v>
      </c>
      <c r="J170" s="27" t="s">
        <v>67</v>
      </c>
      <c r="K170" s="27" t="s">
        <v>67</v>
      </c>
      <c r="L170" s="27" t="s">
        <v>67</v>
      </c>
      <c r="M170" s="27" t="s">
        <v>67</v>
      </c>
      <c r="N170" s="27" t="s">
        <v>67</v>
      </c>
      <c r="O170" s="27" t="s">
        <v>67</v>
      </c>
      <c r="P170" s="27" t="s">
        <v>67</v>
      </c>
      <c r="Q170" s="27" t="s">
        <v>67</v>
      </c>
      <c r="R170" s="27" t="s">
        <v>67</v>
      </c>
      <c r="S170" s="27" t="s">
        <v>67</v>
      </c>
      <c r="T170" s="27" t="s">
        <v>67</v>
      </c>
      <c r="U170" s="27" t="s">
        <v>67</v>
      </c>
      <c r="V170" s="27" t="s">
        <v>67</v>
      </c>
      <c r="W170" s="27" t="s">
        <v>67</v>
      </c>
      <c r="X170" s="27" t="s">
        <v>67</v>
      </c>
      <c r="Y170" s="27" t="s">
        <v>67</v>
      </c>
      <c r="Z170" s="27" t="s">
        <v>67</v>
      </c>
      <c r="AA170" s="27" t="s">
        <v>67</v>
      </c>
      <c r="AB170" s="27" t="s">
        <v>67</v>
      </c>
      <c r="AC170" s="27" t="s">
        <v>67</v>
      </c>
      <c r="AD170" s="27" t="s">
        <v>67</v>
      </c>
      <c r="AE170" s="27" t="s">
        <v>67</v>
      </c>
      <c r="AF170" s="27" t="s">
        <v>67</v>
      </c>
      <c r="AG170" s="27" t="s">
        <v>67</v>
      </c>
      <c r="AH170" s="27" t="s">
        <v>67</v>
      </c>
      <c r="AI170" s="27" t="s">
        <v>67</v>
      </c>
      <c r="AJ170" s="27" t="s">
        <v>67</v>
      </c>
      <c r="AK170" s="27" t="s">
        <v>67</v>
      </c>
      <c r="AL170" s="27" t="s">
        <v>67</v>
      </c>
      <c r="AM170" s="27" t="s">
        <v>67</v>
      </c>
      <c r="AN170" s="27" t="s">
        <v>67</v>
      </c>
      <c r="AO170" s="27" t="s">
        <v>67</v>
      </c>
      <c r="AP170" s="27" t="s">
        <v>67</v>
      </c>
      <c r="AQ170" s="27" t="s">
        <v>67</v>
      </c>
      <c r="AR170" s="27" t="s">
        <v>67</v>
      </c>
      <c r="AS170" s="27" t="s">
        <v>67</v>
      </c>
      <c r="AT170" s="27" t="s">
        <v>67</v>
      </c>
      <c r="AU170" s="27" t="s">
        <v>67</v>
      </c>
      <c r="AV170" s="27" t="s">
        <v>67</v>
      </c>
      <c r="AW170" s="27" t="s">
        <v>67</v>
      </c>
      <c r="AX170" s="27" t="s">
        <v>67</v>
      </c>
      <c r="AY170" s="27" t="s">
        <v>67</v>
      </c>
      <c r="AZ170" s="27" t="s">
        <v>67</v>
      </c>
      <c r="BA170" s="27" t="s">
        <v>67</v>
      </c>
      <c r="BB170" s="27" t="s">
        <v>67</v>
      </c>
      <c r="BC170" s="27" t="s">
        <v>67</v>
      </c>
      <c r="BD170" s="27" t="s">
        <v>67</v>
      </c>
      <c r="BE170" s="27" t="s">
        <v>67</v>
      </c>
      <c r="BF170" s="27" t="s">
        <v>67</v>
      </c>
      <c r="BG170" s="27" t="s">
        <v>67</v>
      </c>
      <c r="BH170" s="322" t="s">
        <v>439</v>
      </c>
      <c r="BI170" s="323" t="s">
        <v>439</v>
      </c>
      <c r="BJ170" s="322" t="s">
        <v>439</v>
      </c>
      <c r="BK170" s="322" t="s">
        <v>439</v>
      </c>
      <c r="BL170" s="322" t="s">
        <v>439</v>
      </c>
      <c r="BM170" s="322" t="s">
        <v>439</v>
      </c>
      <c r="BN170" s="322" t="s">
        <v>439</v>
      </c>
      <c r="BO170" s="322" t="s">
        <v>439</v>
      </c>
      <c r="BP170" s="322" t="s">
        <v>439</v>
      </c>
      <c r="BQ170" s="322" t="s">
        <v>439</v>
      </c>
      <c r="BR170" s="322">
        <v>76</v>
      </c>
      <c r="BS170" s="322">
        <v>260</v>
      </c>
      <c r="BT170" s="322">
        <v>33</v>
      </c>
      <c r="BU170" s="322" t="s">
        <v>439</v>
      </c>
      <c r="BV170" s="322" t="s">
        <v>439</v>
      </c>
      <c r="BW170" s="322" t="s">
        <v>439</v>
      </c>
      <c r="BX170" s="322">
        <v>18</v>
      </c>
      <c r="BY170" s="322">
        <v>35</v>
      </c>
      <c r="BZ170" s="322" t="s">
        <v>439</v>
      </c>
      <c r="CA170" s="322" t="s">
        <v>439</v>
      </c>
      <c r="CB170" s="322" t="s">
        <v>439</v>
      </c>
      <c r="CC170" s="322" t="s">
        <v>439</v>
      </c>
      <c r="CD170" s="322">
        <v>16</v>
      </c>
      <c r="CE170" s="322">
        <v>11</v>
      </c>
      <c r="CF170" s="322" t="s">
        <v>439</v>
      </c>
      <c r="CG170" s="322">
        <v>6</v>
      </c>
      <c r="CH170" s="322">
        <v>86</v>
      </c>
      <c r="CI170" s="322">
        <v>61</v>
      </c>
      <c r="CJ170" s="322">
        <v>93</v>
      </c>
      <c r="CK170" s="322" t="s">
        <v>439</v>
      </c>
      <c r="CL170" s="322" t="s">
        <v>439</v>
      </c>
      <c r="CM170" s="322" t="s">
        <v>439</v>
      </c>
      <c r="CN170" s="322" t="s">
        <v>439</v>
      </c>
      <c r="CO170" s="27" t="s">
        <v>67</v>
      </c>
      <c r="CP170" s="322">
        <v>130</v>
      </c>
      <c r="CQ170" s="322">
        <v>160</v>
      </c>
      <c r="CR170" s="322">
        <v>120</v>
      </c>
      <c r="CS170" s="322">
        <v>26</v>
      </c>
      <c r="CT170" s="322">
        <v>9</v>
      </c>
      <c r="CU170" s="322" t="s">
        <v>439</v>
      </c>
      <c r="CV170" s="322">
        <v>17</v>
      </c>
      <c r="CW170" s="322" t="s">
        <v>439</v>
      </c>
      <c r="CX170" s="322">
        <v>3</v>
      </c>
      <c r="CY170" s="322">
        <v>23</v>
      </c>
      <c r="CZ170" s="27" t="s">
        <v>67</v>
      </c>
      <c r="DA170" s="322" t="s">
        <v>439</v>
      </c>
      <c r="DB170" s="322">
        <v>220</v>
      </c>
      <c r="DC170" s="322">
        <v>180</v>
      </c>
      <c r="DD170" s="27" t="s">
        <v>67</v>
      </c>
      <c r="DE170" s="322">
        <v>15</v>
      </c>
      <c r="DF170" s="322">
        <v>15</v>
      </c>
      <c r="DG170" s="322">
        <v>290</v>
      </c>
      <c r="DH170" s="322">
        <v>54</v>
      </c>
      <c r="DI170" s="322">
        <v>29</v>
      </c>
      <c r="DJ170" s="322">
        <v>250</v>
      </c>
      <c r="DK170" s="322">
        <v>670</v>
      </c>
      <c r="DL170" s="27" t="s">
        <v>67</v>
      </c>
      <c r="DM170" s="322">
        <v>61</v>
      </c>
      <c r="DN170" s="322">
        <v>240</v>
      </c>
      <c r="DO170" s="322">
        <v>1300</v>
      </c>
      <c r="DP170" s="322">
        <v>950</v>
      </c>
      <c r="DQ170" s="322">
        <v>920</v>
      </c>
      <c r="DR170" s="322">
        <v>130</v>
      </c>
      <c r="DS170" s="322">
        <v>20</v>
      </c>
      <c r="DT170" s="322" t="s">
        <v>439</v>
      </c>
      <c r="DU170" s="322" t="s">
        <v>439</v>
      </c>
      <c r="DV170" s="322" t="s">
        <v>67</v>
      </c>
    </row>
    <row r="171" spans="1:126" x14ac:dyDescent="0.2">
      <c r="A171" s="8" t="s">
        <v>298</v>
      </c>
      <c r="B171" s="8"/>
      <c r="C171" s="10" t="s">
        <v>224</v>
      </c>
      <c r="D171" s="10">
        <v>1</v>
      </c>
      <c r="E171" s="27" t="s">
        <v>67</v>
      </c>
      <c r="F171" s="27" t="s">
        <v>67</v>
      </c>
      <c r="G171" s="27" t="s">
        <v>67</v>
      </c>
      <c r="H171" s="27" t="s">
        <v>67</v>
      </c>
      <c r="I171" s="27" t="s">
        <v>67</v>
      </c>
      <c r="J171" s="27" t="s">
        <v>67</v>
      </c>
      <c r="K171" s="27" t="s">
        <v>67</v>
      </c>
      <c r="L171" s="27" t="s">
        <v>67</v>
      </c>
      <c r="M171" s="27" t="s">
        <v>67</v>
      </c>
      <c r="N171" s="27" t="s">
        <v>67</v>
      </c>
      <c r="O171" s="27" t="s">
        <v>67</v>
      </c>
      <c r="P171" s="27" t="s">
        <v>67</v>
      </c>
      <c r="Q171" s="27" t="s">
        <v>67</v>
      </c>
      <c r="R171" s="27" t="s">
        <v>67</v>
      </c>
      <c r="S171" s="27" t="s">
        <v>67</v>
      </c>
      <c r="T171" s="27" t="s">
        <v>67</v>
      </c>
      <c r="U171" s="27" t="s">
        <v>67</v>
      </c>
      <c r="V171" s="27" t="s">
        <v>67</v>
      </c>
      <c r="W171" s="27" t="s">
        <v>67</v>
      </c>
      <c r="X171" s="27" t="s">
        <v>67</v>
      </c>
      <c r="Y171" s="27" t="s">
        <v>67</v>
      </c>
      <c r="Z171" s="27" t="s">
        <v>67</v>
      </c>
      <c r="AA171" s="27" t="s">
        <v>67</v>
      </c>
      <c r="AB171" s="27" t="s">
        <v>67</v>
      </c>
      <c r="AC171" s="27" t="s">
        <v>67</v>
      </c>
      <c r="AD171" s="27" t="s">
        <v>67</v>
      </c>
      <c r="AE171" s="27" t="s">
        <v>67</v>
      </c>
      <c r="AF171" s="27" t="s">
        <v>67</v>
      </c>
      <c r="AG171" s="27" t="s">
        <v>67</v>
      </c>
      <c r="AH171" s="27" t="s">
        <v>67</v>
      </c>
      <c r="AI171" s="27" t="s">
        <v>67</v>
      </c>
      <c r="AJ171" s="27" t="s">
        <v>67</v>
      </c>
      <c r="AK171" s="27" t="s">
        <v>67</v>
      </c>
      <c r="AL171" s="27" t="s">
        <v>67</v>
      </c>
      <c r="AM171" s="27" t="s">
        <v>67</v>
      </c>
      <c r="AN171" s="27" t="s">
        <v>67</v>
      </c>
      <c r="AO171" s="27" t="s">
        <v>67</v>
      </c>
      <c r="AP171" s="27" t="s">
        <v>67</v>
      </c>
      <c r="AQ171" s="27" t="s">
        <v>67</v>
      </c>
      <c r="AR171" s="27" t="s">
        <v>67</v>
      </c>
      <c r="AS171" s="27" t="s">
        <v>67</v>
      </c>
      <c r="AT171" s="27" t="s">
        <v>67</v>
      </c>
      <c r="AU171" s="27" t="s">
        <v>67</v>
      </c>
      <c r="AV171" s="27" t="s">
        <v>67</v>
      </c>
      <c r="AW171" s="27" t="s">
        <v>67</v>
      </c>
      <c r="AX171" s="27" t="s">
        <v>67</v>
      </c>
      <c r="AY171" s="27" t="s">
        <v>67</v>
      </c>
      <c r="AZ171" s="27" t="s">
        <v>67</v>
      </c>
      <c r="BA171" s="27" t="s">
        <v>67</v>
      </c>
      <c r="BB171" s="27" t="s">
        <v>67</v>
      </c>
      <c r="BC171" s="27" t="s">
        <v>67</v>
      </c>
      <c r="BD171" s="27" t="s">
        <v>67</v>
      </c>
      <c r="BE171" s="27" t="s">
        <v>67</v>
      </c>
      <c r="BF171" s="27" t="s">
        <v>67</v>
      </c>
      <c r="BG171" s="27" t="s">
        <v>67</v>
      </c>
      <c r="BH171" s="322" t="s">
        <v>439</v>
      </c>
      <c r="BI171" s="323" t="s">
        <v>439</v>
      </c>
      <c r="BJ171" s="322">
        <v>10</v>
      </c>
      <c r="BK171" s="322" t="s">
        <v>439</v>
      </c>
      <c r="BL171" s="322" t="s">
        <v>439</v>
      </c>
      <c r="BM171" s="322" t="s">
        <v>439</v>
      </c>
      <c r="BN171" s="322" t="s">
        <v>439</v>
      </c>
      <c r="BO171" s="322" t="s">
        <v>439</v>
      </c>
      <c r="BP171" s="322">
        <v>1</v>
      </c>
      <c r="BQ171" s="322" t="s">
        <v>439</v>
      </c>
      <c r="BR171" s="322">
        <v>2</v>
      </c>
      <c r="BS171" s="322">
        <v>1</v>
      </c>
      <c r="BT171" s="322" t="s">
        <v>439</v>
      </c>
      <c r="BU171" s="322">
        <v>3</v>
      </c>
      <c r="BV171" s="322" t="s">
        <v>439</v>
      </c>
      <c r="BW171" s="322" t="s">
        <v>439</v>
      </c>
      <c r="BX171" s="322" t="s">
        <v>439</v>
      </c>
      <c r="BY171" s="322">
        <v>9</v>
      </c>
      <c r="BZ171" s="322" t="s">
        <v>439</v>
      </c>
      <c r="CA171" s="322" t="s">
        <v>439</v>
      </c>
      <c r="CB171" s="322" t="s">
        <v>439</v>
      </c>
      <c r="CC171" s="322" t="s">
        <v>439</v>
      </c>
      <c r="CD171" s="322">
        <v>2</v>
      </c>
      <c r="CE171" s="322" t="s">
        <v>439</v>
      </c>
      <c r="CF171" s="322" t="s">
        <v>439</v>
      </c>
      <c r="CG171" s="322">
        <v>1</v>
      </c>
      <c r="CH171" s="322">
        <v>10</v>
      </c>
      <c r="CI171" s="322" t="s">
        <v>439</v>
      </c>
      <c r="CJ171" s="322">
        <v>3</v>
      </c>
      <c r="CK171" s="322" t="s">
        <v>439</v>
      </c>
      <c r="CL171" s="322" t="s">
        <v>439</v>
      </c>
      <c r="CM171" s="322" t="s">
        <v>439</v>
      </c>
      <c r="CN171" s="322" t="s">
        <v>439</v>
      </c>
      <c r="CO171" s="27" t="s">
        <v>67</v>
      </c>
      <c r="CP171" s="322" t="s">
        <v>439</v>
      </c>
      <c r="CQ171" s="322" t="s">
        <v>439</v>
      </c>
      <c r="CR171" s="322" t="s">
        <v>439</v>
      </c>
      <c r="CS171" s="322" t="s">
        <v>439</v>
      </c>
      <c r="CT171" s="322" t="s">
        <v>439</v>
      </c>
      <c r="CU171" s="322" t="s">
        <v>439</v>
      </c>
      <c r="CV171" s="322" t="s">
        <v>439</v>
      </c>
      <c r="CW171" s="322" t="s">
        <v>439</v>
      </c>
      <c r="CX171" s="322" t="s">
        <v>439</v>
      </c>
      <c r="CY171" s="322" t="s">
        <v>439</v>
      </c>
      <c r="CZ171" s="27" t="s">
        <v>67</v>
      </c>
      <c r="DA171" s="322" t="s">
        <v>439</v>
      </c>
      <c r="DB171" s="322">
        <v>1</v>
      </c>
      <c r="DC171" s="322">
        <v>17</v>
      </c>
      <c r="DD171" s="27" t="s">
        <v>67</v>
      </c>
      <c r="DE171" s="322" t="s">
        <v>439</v>
      </c>
      <c r="DF171" s="322">
        <v>57</v>
      </c>
      <c r="DG171" s="322">
        <v>86</v>
      </c>
      <c r="DH171" s="322">
        <v>5</v>
      </c>
      <c r="DI171" s="322">
        <v>3</v>
      </c>
      <c r="DJ171" s="322">
        <v>8</v>
      </c>
      <c r="DK171" s="322">
        <v>4</v>
      </c>
      <c r="DL171" s="27" t="s">
        <v>67</v>
      </c>
      <c r="DM171" s="322">
        <v>4</v>
      </c>
      <c r="DN171" s="322">
        <v>3</v>
      </c>
      <c r="DO171" s="322">
        <v>3</v>
      </c>
      <c r="DP171" s="322">
        <v>3</v>
      </c>
      <c r="DQ171" s="322">
        <v>8</v>
      </c>
      <c r="DR171" s="322">
        <v>5</v>
      </c>
      <c r="DS171" s="322" t="s">
        <v>439</v>
      </c>
      <c r="DT171" s="322" t="s">
        <v>439</v>
      </c>
      <c r="DU171" s="322" t="s">
        <v>439</v>
      </c>
      <c r="DV171" s="322" t="s">
        <v>67</v>
      </c>
    </row>
    <row r="172" spans="1:126" x14ac:dyDescent="0.2">
      <c r="A172" s="8" t="s">
        <v>299</v>
      </c>
      <c r="B172" s="8"/>
      <c r="C172" s="10" t="s">
        <v>224</v>
      </c>
      <c r="D172" s="10">
        <v>1</v>
      </c>
      <c r="E172" s="27" t="s">
        <v>67</v>
      </c>
      <c r="F172" s="27" t="s">
        <v>67</v>
      </c>
      <c r="G172" s="27" t="s">
        <v>67</v>
      </c>
      <c r="H172" s="27" t="s">
        <v>67</v>
      </c>
      <c r="I172" s="27" t="s">
        <v>67</v>
      </c>
      <c r="J172" s="27" t="s">
        <v>67</v>
      </c>
      <c r="K172" s="27" t="s">
        <v>67</v>
      </c>
      <c r="L172" s="27" t="s">
        <v>67</v>
      </c>
      <c r="M172" s="27" t="s">
        <v>67</v>
      </c>
      <c r="N172" s="27" t="s">
        <v>67</v>
      </c>
      <c r="O172" s="27" t="s">
        <v>67</v>
      </c>
      <c r="P172" s="27" t="s">
        <v>67</v>
      </c>
      <c r="Q172" s="27" t="s">
        <v>67</v>
      </c>
      <c r="R172" s="27" t="s">
        <v>67</v>
      </c>
      <c r="S172" s="27" t="s">
        <v>67</v>
      </c>
      <c r="T172" s="27" t="s">
        <v>67</v>
      </c>
      <c r="U172" s="27" t="s">
        <v>67</v>
      </c>
      <c r="V172" s="27" t="s">
        <v>67</v>
      </c>
      <c r="W172" s="27" t="s">
        <v>67</v>
      </c>
      <c r="X172" s="27" t="s">
        <v>67</v>
      </c>
      <c r="Y172" s="27" t="s">
        <v>67</v>
      </c>
      <c r="Z172" s="27" t="s">
        <v>67</v>
      </c>
      <c r="AA172" s="27" t="s">
        <v>67</v>
      </c>
      <c r="AB172" s="27" t="s">
        <v>67</v>
      </c>
      <c r="AC172" s="27" t="s">
        <v>67</v>
      </c>
      <c r="AD172" s="27" t="s">
        <v>67</v>
      </c>
      <c r="AE172" s="27" t="s">
        <v>67</v>
      </c>
      <c r="AF172" s="27" t="s">
        <v>67</v>
      </c>
      <c r="AG172" s="27" t="s">
        <v>67</v>
      </c>
      <c r="AH172" s="27" t="s">
        <v>67</v>
      </c>
      <c r="AI172" s="27" t="s">
        <v>67</v>
      </c>
      <c r="AJ172" s="27" t="s">
        <v>67</v>
      </c>
      <c r="AK172" s="27" t="s">
        <v>67</v>
      </c>
      <c r="AL172" s="27" t="s">
        <v>67</v>
      </c>
      <c r="AM172" s="27" t="s">
        <v>67</v>
      </c>
      <c r="AN172" s="27" t="s">
        <v>67</v>
      </c>
      <c r="AO172" s="27" t="s">
        <v>67</v>
      </c>
      <c r="AP172" s="27" t="s">
        <v>67</v>
      </c>
      <c r="AQ172" s="27" t="s">
        <v>67</v>
      </c>
      <c r="AR172" s="27" t="s">
        <v>67</v>
      </c>
      <c r="AS172" s="27" t="s">
        <v>67</v>
      </c>
      <c r="AT172" s="27" t="s">
        <v>67</v>
      </c>
      <c r="AU172" s="27" t="s">
        <v>67</v>
      </c>
      <c r="AV172" s="27" t="s">
        <v>67</v>
      </c>
      <c r="AW172" s="27" t="s">
        <v>67</v>
      </c>
      <c r="AX172" s="27" t="s">
        <v>67</v>
      </c>
      <c r="AY172" s="27" t="s">
        <v>67</v>
      </c>
      <c r="AZ172" s="27" t="s">
        <v>67</v>
      </c>
      <c r="BA172" s="27" t="s">
        <v>67</v>
      </c>
      <c r="BB172" s="27" t="s">
        <v>67</v>
      </c>
      <c r="BC172" s="27" t="s">
        <v>67</v>
      </c>
      <c r="BD172" s="27" t="s">
        <v>67</v>
      </c>
      <c r="BE172" s="27" t="s">
        <v>67</v>
      </c>
      <c r="BF172" s="27" t="s">
        <v>67</v>
      </c>
      <c r="BG172" s="27" t="s">
        <v>67</v>
      </c>
      <c r="BH172" s="322" t="s">
        <v>439</v>
      </c>
      <c r="BI172" s="323" t="s">
        <v>439</v>
      </c>
      <c r="BJ172" s="322">
        <v>3</v>
      </c>
      <c r="BK172" s="322" t="s">
        <v>439</v>
      </c>
      <c r="BL172" s="322" t="s">
        <v>439</v>
      </c>
      <c r="BM172" s="322" t="s">
        <v>439</v>
      </c>
      <c r="BN172" s="322" t="s">
        <v>439</v>
      </c>
      <c r="BO172" s="322" t="s">
        <v>439</v>
      </c>
      <c r="BP172" s="322" t="s">
        <v>439</v>
      </c>
      <c r="BQ172" s="322" t="s">
        <v>439</v>
      </c>
      <c r="BR172" s="322">
        <v>5</v>
      </c>
      <c r="BS172" s="322">
        <v>13</v>
      </c>
      <c r="BT172" s="322">
        <v>4</v>
      </c>
      <c r="BU172" s="322" t="s">
        <v>439</v>
      </c>
      <c r="BV172" s="322" t="s">
        <v>439</v>
      </c>
      <c r="BW172" s="322" t="s">
        <v>439</v>
      </c>
      <c r="BX172" s="322">
        <v>1</v>
      </c>
      <c r="BY172" s="322">
        <v>11</v>
      </c>
      <c r="BZ172" s="322" t="s">
        <v>439</v>
      </c>
      <c r="CA172" s="322" t="s">
        <v>439</v>
      </c>
      <c r="CB172" s="322" t="s">
        <v>439</v>
      </c>
      <c r="CC172" s="322" t="s">
        <v>439</v>
      </c>
      <c r="CD172" s="322">
        <v>2</v>
      </c>
      <c r="CE172" s="322">
        <v>2</v>
      </c>
      <c r="CF172" s="322" t="s">
        <v>439</v>
      </c>
      <c r="CG172" s="322">
        <v>1</v>
      </c>
      <c r="CH172" s="322">
        <v>12</v>
      </c>
      <c r="CI172" s="322">
        <v>6</v>
      </c>
      <c r="CJ172" s="322">
        <v>4</v>
      </c>
      <c r="CK172" s="322" t="s">
        <v>439</v>
      </c>
      <c r="CL172" s="322" t="s">
        <v>439</v>
      </c>
      <c r="CM172" s="322" t="s">
        <v>439</v>
      </c>
      <c r="CN172" s="322" t="s">
        <v>439</v>
      </c>
      <c r="CO172" s="27" t="s">
        <v>67</v>
      </c>
      <c r="CP172" s="322">
        <v>12</v>
      </c>
      <c r="CQ172" s="322">
        <v>13</v>
      </c>
      <c r="CR172" s="322">
        <v>7</v>
      </c>
      <c r="CS172" s="322">
        <v>3</v>
      </c>
      <c r="CT172" s="322">
        <v>2</v>
      </c>
      <c r="CU172" s="322" t="s">
        <v>439</v>
      </c>
      <c r="CV172" s="322">
        <v>4</v>
      </c>
      <c r="CW172" s="322">
        <v>2</v>
      </c>
      <c r="CX172" s="322">
        <v>1</v>
      </c>
      <c r="CY172" s="322">
        <v>2</v>
      </c>
      <c r="CZ172" s="27" t="s">
        <v>67</v>
      </c>
      <c r="DA172" s="322" t="s">
        <v>439</v>
      </c>
      <c r="DB172" s="322">
        <v>2</v>
      </c>
      <c r="DC172" s="322">
        <v>9</v>
      </c>
      <c r="DD172" s="27" t="s">
        <v>67</v>
      </c>
      <c r="DE172" s="322">
        <v>4</v>
      </c>
      <c r="DF172" s="322">
        <v>12</v>
      </c>
      <c r="DG172" s="322">
        <v>25</v>
      </c>
      <c r="DH172" s="322">
        <v>3</v>
      </c>
      <c r="DI172" s="322">
        <v>1</v>
      </c>
      <c r="DJ172" s="322">
        <v>4</v>
      </c>
      <c r="DK172" s="322">
        <v>27</v>
      </c>
      <c r="DL172" s="27" t="s">
        <v>67</v>
      </c>
      <c r="DM172" s="322">
        <v>2</v>
      </c>
      <c r="DN172" s="322">
        <v>6</v>
      </c>
      <c r="DO172" s="322">
        <v>24</v>
      </c>
      <c r="DP172" s="322">
        <v>26</v>
      </c>
      <c r="DQ172" s="322">
        <v>21</v>
      </c>
      <c r="DR172" s="322">
        <v>10</v>
      </c>
      <c r="DS172" s="322">
        <v>4</v>
      </c>
      <c r="DT172" s="322" t="s">
        <v>439</v>
      </c>
      <c r="DU172" s="322" t="s">
        <v>439</v>
      </c>
      <c r="DV172" s="322" t="s">
        <v>67</v>
      </c>
    </row>
    <row r="173" spans="1:126" x14ac:dyDescent="0.2">
      <c r="A173" s="8" t="s">
        <v>300</v>
      </c>
      <c r="B173" s="8"/>
      <c r="C173" s="10" t="s">
        <v>224</v>
      </c>
      <c r="D173" s="10">
        <v>1</v>
      </c>
      <c r="E173" s="27" t="s">
        <v>67</v>
      </c>
      <c r="F173" s="27" t="s">
        <v>67</v>
      </c>
      <c r="G173" s="27" t="s">
        <v>67</v>
      </c>
      <c r="H173" s="27" t="s">
        <v>67</v>
      </c>
      <c r="I173" s="27" t="s">
        <v>67</v>
      </c>
      <c r="J173" s="27" t="s">
        <v>67</v>
      </c>
      <c r="K173" s="27" t="s">
        <v>67</v>
      </c>
      <c r="L173" s="27" t="s">
        <v>67</v>
      </c>
      <c r="M173" s="27" t="s">
        <v>67</v>
      </c>
      <c r="N173" s="27" t="s">
        <v>67</v>
      </c>
      <c r="O173" s="27" t="s">
        <v>67</v>
      </c>
      <c r="P173" s="27" t="s">
        <v>67</v>
      </c>
      <c r="Q173" s="27" t="s">
        <v>67</v>
      </c>
      <c r="R173" s="27" t="s">
        <v>67</v>
      </c>
      <c r="S173" s="27" t="s">
        <v>67</v>
      </c>
      <c r="T173" s="27" t="s">
        <v>67</v>
      </c>
      <c r="U173" s="27" t="s">
        <v>67</v>
      </c>
      <c r="V173" s="27" t="s">
        <v>67</v>
      </c>
      <c r="W173" s="27" t="s">
        <v>67</v>
      </c>
      <c r="X173" s="27" t="s">
        <v>67</v>
      </c>
      <c r="Y173" s="27" t="s">
        <v>67</v>
      </c>
      <c r="Z173" s="27" t="s">
        <v>67</v>
      </c>
      <c r="AA173" s="27" t="s">
        <v>67</v>
      </c>
      <c r="AB173" s="27" t="s">
        <v>67</v>
      </c>
      <c r="AC173" s="27" t="s">
        <v>67</v>
      </c>
      <c r="AD173" s="27" t="s">
        <v>67</v>
      </c>
      <c r="AE173" s="27" t="s">
        <v>67</v>
      </c>
      <c r="AF173" s="27" t="s">
        <v>67</v>
      </c>
      <c r="AG173" s="27" t="s">
        <v>67</v>
      </c>
      <c r="AH173" s="27" t="s">
        <v>67</v>
      </c>
      <c r="AI173" s="27" t="s">
        <v>67</v>
      </c>
      <c r="AJ173" s="27" t="s">
        <v>67</v>
      </c>
      <c r="AK173" s="27" t="s">
        <v>67</v>
      </c>
      <c r="AL173" s="27" t="s">
        <v>67</v>
      </c>
      <c r="AM173" s="27" t="s">
        <v>67</v>
      </c>
      <c r="AN173" s="27" t="s">
        <v>67</v>
      </c>
      <c r="AO173" s="27" t="s">
        <v>67</v>
      </c>
      <c r="AP173" s="27" t="s">
        <v>67</v>
      </c>
      <c r="AQ173" s="27" t="s">
        <v>67</v>
      </c>
      <c r="AR173" s="27" t="s">
        <v>67</v>
      </c>
      <c r="AS173" s="27" t="s">
        <v>67</v>
      </c>
      <c r="AT173" s="27" t="s">
        <v>67</v>
      </c>
      <c r="AU173" s="27" t="s">
        <v>67</v>
      </c>
      <c r="AV173" s="27" t="s">
        <v>67</v>
      </c>
      <c r="AW173" s="27" t="s">
        <v>67</v>
      </c>
      <c r="AX173" s="27" t="s">
        <v>67</v>
      </c>
      <c r="AY173" s="27" t="s">
        <v>67</v>
      </c>
      <c r="AZ173" s="27" t="s">
        <v>67</v>
      </c>
      <c r="BA173" s="27" t="s">
        <v>67</v>
      </c>
      <c r="BB173" s="27" t="s">
        <v>67</v>
      </c>
      <c r="BC173" s="27" t="s">
        <v>67</v>
      </c>
      <c r="BD173" s="27" t="s">
        <v>67</v>
      </c>
      <c r="BE173" s="27" t="s">
        <v>67</v>
      </c>
      <c r="BF173" s="27" t="s">
        <v>67</v>
      </c>
      <c r="BG173" s="27" t="s">
        <v>67</v>
      </c>
      <c r="BH173" s="322" t="s">
        <v>439</v>
      </c>
      <c r="BI173" s="323" t="s">
        <v>439</v>
      </c>
      <c r="BJ173" s="322">
        <v>1</v>
      </c>
      <c r="BK173" s="322">
        <v>5</v>
      </c>
      <c r="BL173" s="322" t="s">
        <v>439</v>
      </c>
      <c r="BM173" s="322">
        <v>1</v>
      </c>
      <c r="BN173" s="322" t="s">
        <v>439</v>
      </c>
      <c r="BO173" s="322">
        <v>2</v>
      </c>
      <c r="BP173" s="322">
        <v>4</v>
      </c>
      <c r="BQ173" s="322" t="s">
        <v>439</v>
      </c>
      <c r="BR173" s="322">
        <v>27</v>
      </c>
      <c r="BS173" s="322">
        <v>25</v>
      </c>
      <c r="BT173" s="322">
        <v>26</v>
      </c>
      <c r="BU173" s="322">
        <v>3</v>
      </c>
      <c r="BV173" s="322" t="s">
        <v>439</v>
      </c>
      <c r="BW173" s="322" t="s">
        <v>439</v>
      </c>
      <c r="BX173" s="322">
        <v>4</v>
      </c>
      <c r="BY173" s="322">
        <v>61</v>
      </c>
      <c r="BZ173" s="322" t="s">
        <v>439</v>
      </c>
      <c r="CA173" s="322" t="s">
        <v>439</v>
      </c>
      <c r="CB173" s="322">
        <v>4</v>
      </c>
      <c r="CC173" s="322" t="s">
        <v>439</v>
      </c>
      <c r="CD173" s="322">
        <v>17</v>
      </c>
      <c r="CE173" s="322">
        <v>11</v>
      </c>
      <c r="CF173" s="322">
        <v>8</v>
      </c>
      <c r="CG173" s="322">
        <v>17</v>
      </c>
      <c r="CH173" s="322">
        <v>56</v>
      </c>
      <c r="CI173" s="322">
        <v>16</v>
      </c>
      <c r="CJ173" s="322">
        <v>19</v>
      </c>
      <c r="CK173" s="322" t="s">
        <v>439</v>
      </c>
      <c r="CL173" s="322" t="s">
        <v>439</v>
      </c>
      <c r="CM173" s="322" t="s">
        <v>439</v>
      </c>
      <c r="CN173" s="322" t="s">
        <v>439</v>
      </c>
      <c r="CO173" s="27" t="s">
        <v>67</v>
      </c>
      <c r="CP173" s="322">
        <v>35</v>
      </c>
      <c r="CQ173" s="322">
        <v>37</v>
      </c>
      <c r="CR173" s="322">
        <v>16</v>
      </c>
      <c r="CS173" s="322">
        <v>7</v>
      </c>
      <c r="CT173" s="322">
        <v>3</v>
      </c>
      <c r="CU173" s="322" t="s">
        <v>439</v>
      </c>
      <c r="CV173" s="322">
        <v>12</v>
      </c>
      <c r="CW173" s="322">
        <v>5</v>
      </c>
      <c r="CX173" s="322">
        <v>5</v>
      </c>
      <c r="CY173" s="322">
        <v>4</v>
      </c>
      <c r="CZ173" s="27" t="s">
        <v>67</v>
      </c>
      <c r="DA173" s="322" t="s">
        <v>439</v>
      </c>
      <c r="DB173" s="322">
        <v>24</v>
      </c>
      <c r="DC173" s="322">
        <v>300</v>
      </c>
      <c r="DD173" s="27" t="s">
        <v>67</v>
      </c>
      <c r="DE173" s="322">
        <v>6</v>
      </c>
      <c r="DF173" s="322">
        <v>59</v>
      </c>
      <c r="DG173" s="322">
        <v>43</v>
      </c>
      <c r="DH173" s="322">
        <v>40</v>
      </c>
      <c r="DI173" s="322">
        <v>44</v>
      </c>
      <c r="DJ173" s="322">
        <v>110</v>
      </c>
      <c r="DK173" s="322">
        <v>72</v>
      </c>
      <c r="DL173" s="27" t="s">
        <v>67</v>
      </c>
      <c r="DM173" s="322">
        <v>55</v>
      </c>
      <c r="DN173" s="322">
        <v>90</v>
      </c>
      <c r="DO173" s="322">
        <v>150</v>
      </c>
      <c r="DP173" s="322">
        <v>130</v>
      </c>
      <c r="DQ173" s="322">
        <v>330</v>
      </c>
      <c r="DR173" s="322">
        <v>82</v>
      </c>
      <c r="DS173" s="322">
        <v>13</v>
      </c>
      <c r="DT173" s="322" t="s">
        <v>439</v>
      </c>
      <c r="DU173" s="322" t="s">
        <v>439</v>
      </c>
      <c r="DV173" s="322" t="s">
        <v>67</v>
      </c>
    </row>
    <row r="174" spans="1:126" x14ac:dyDescent="0.2">
      <c r="A174" s="8" t="s">
        <v>301</v>
      </c>
      <c r="B174" s="8"/>
      <c r="C174" s="10" t="s">
        <v>224</v>
      </c>
      <c r="D174" s="10">
        <v>1</v>
      </c>
      <c r="E174" s="27" t="s">
        <v>67</v>
      </c>
      <c r="F174" s="27" t="s">
        <v>67</v>
      </c>
      <c r="G174" s="27" t="s">
        <v>67</v>
      </c>
      <c r="H174" s="27" t="s">
        <v>67</v>
      </c>
      <c r="I174" s="27" t="s">
        <v>67</v>
      </c>
      <c r="J174" s="27" t="s">
        <v>67</v>
      </c>
      <c r="K174" s="27" t="s">
        <v>67</v>
      </c>
      <c r="L174" s="27" t="s">
        <v>67</v>
      </c>
      <c r="M174" s="27" t="s">
        <v>67</v>
      </c>
      <c r="N174" s="27" t="s">
        <v>67</v>
      </c>
      <c r="O174" s="27" t="s">
        <v>67</v>
      </c>
      <c r="P174" s="27" t="s">
        <v>67</v>
      </c>
      <c r="Q174" s="27" t="s">
        <v>67</v>
      </c>
      <c r="R174" s="27" t="s">
        <v>67</v>
      </c>
      <c r="S174" s="27" t="s">
        <v>67</v>
      </c>
      <c r="T174" s="27" t="s">
        <v>67</v>
      </c>
      <c r="U174" s="27" t="s">
        <v>67</v>
      </c>
      <c r="V174" s="27" t="s">
        <v>67</v>
      </c>
      <c r="W174" s="27" t="s">
        <v>67</v>
      </c>
      <c r="X174" s="27" t="s">
        <v>67</v>
      </c>
      <c r="Y174" s="27" t="s">
        <v>67</v>
      </c>
      <c r="Z174" s="27" t="s">
        <v>67</v>
      </c>
      <c r="AA174" s="27" t="s">
        <v>67</v>
      </c>
      <c r="AB174" s="27" t="s">
        <v>67</v>
      </c>
      <c r="AC174" s="27" t="s">
        <v>67</v>
      </c>
      <c r="AD174" s="27" t="s">
        <v>67</v>
      </c>
      <c r="AE174" s="27" t="s">
        <v>67</v>
      </c>
      <c r="AF174" s="27" t="s">
        <v>67</v>
      </c>
      <c r="AG174" s="27" t="s">
        <v>67</v>
      </c>
      <c r="AH174" s="27" t="s">
        <v>67</v>
      </c>
      <c r="AI174" s="27" t="s">
        <v>67</v>
      </c>
      <c r="AJ174" s="27" t="s">
        <v>67</v>
      </c>
      <c r="AK174" s="27" t="s">
        <v>67</v>
      </c>
      <c r="AL174" s="27" t="s">
        <v>67</v>
      </c>
      <c r="AM174" s="27" t="s">
        <v>67</v>
      </c>
      <c r="AN174" s="27" t="s">
        <v>67</v>
      </c>
      <c r="AO174" s="27" t="s">
        <v>67</v>
      </c>
      <c r="AP174" s="27" t="s">
        <v>67</v>
      </c>
      <c r="AQ174" s="27" t="s">
        <v>67</v>
      </c>
      <c r="AR174" s="27" t="s">
        <v>67</v>
      </c>
      <c r="AS174" s="27" t="s">
        <v>67</v>
      </c>
      <c r="AT174" s="27" t="s">
        <v>67</v>
      </c>
      <c r="AU174" s="27" t="s">
        <v>67</v>
      </c>
      <c r="AV174" s="27" t="s">
        <v>67</v>
      </c>
      <c r="AW174" s="27" t="s">
        <v>67</v>
      </c>
      <c r="AX174" s="27" t="s">
        <v>67</v>
      </c>
      <c r="AY174" s="27" t="s">
        <v>67</v>
      </c>
      <c r="AZ174" s="27" t="s">
        <v>67</v>
      </c>
      <c r="BA174" s="27" t="s">
        <v>67</v>
      </c>
      <c r="BB174" s="27" t="s">
        <v>67</v>
      </c>
      <c r="BC174" s="27" t="s">
        <v>67</v>
      </c>
      <c r="BD174" s="27" t="s">
        <v>67</v>
      </c>
      <c r="BE174" s="27" t="s">
        <v>67</v>
      </c>
      <c r="BF174" s="27" t="s">
        <v>67</v>
      </c>
      <c r="BG174" s="27" t="s">
        <v>67</v>
      </c>
      <c r="BH174" s="322" t="s">
        <v>439</v>
      </c>
      <c r="BI174" s="323" t="s">
        <v>439</v>
      </c>
      <c r="BJ174" s="322" t="s">
        <v>439</v>
      </c>
      <c r="BK174" s="322" t="s">
        <v>439</v>
      </c>
      <c r="BL174" s="322" t="s">
        <v>439</v>
      </c>
      <c r="BM174" s="322" t="s">
        <v>439</v>
      </c>
      <c r="BN174" s="322" t="s">
        <v>439</v>
      </c>
      <c r="BO174" s="322" t="s">
        <v>439</v>
      </c>
      <c r="BP174" s="322" t="s">
        <v>439</v>
      </c>
      <c r="BQ174" s="322" t="s">
        <v>439</v>
      </c>
      <c r="BR174" s="322" t="s">
        <v>439</v>
      </c>
      <c r="BS174" s="322" t="s">
        <v>439</v>
      </c>
      <c r="BT174" s="322" t="s">
        <v>439</v>
      </c>
      <c r="BU174" s="322" t="s">
        <v>439</v>
      </c>
      <c r="BV174" s="322" t="s">
        <v>439</v>
      </c>
      <c r="BW174" s="322" t="s">
        <v>439</v>
      </c>
      <c r="BX174" s="322" t="s">
        <v>439</v>
      </c>
      <c r="BY174" s="322" t="s">
        <v>439</v>
      </c>
      <c r="BZ174" s="322" t="s">
        <v>439</v>
      </c>
      <c r="CA174" s="322" t="s">
        <v>439</v>
      </c>
      <c r="CB174" s="322" t="s">
        <v>439</v>
      </c>
      <c r="CC174" s="322" t="s">
        <v>439</v>
      </c>
      <c r="CD174" s="322" t="s">
        <v>439</v>
      </c>
      <c r="CE174" s="322" t="s">
        <v>439</v>
      </c>
      <c r="CF174" s="322" t="s">
        <v>439</v>
      </c>
      <c r="CG174" s="322" t="s">
        <v>439</v>
      </c>
      <c r="CH174" s="322" t="s">
        <v>439</v>
      </c>
      <c r="CI174" s="322" t="s">
        <v>439</v>
      </c>
      <c r="CJ174" s="322" t="s">
        <v>439</v>
      </c>
      <c r="CK174" s="322" t="s">
        <v>439</v>
      </c>
      <c r="CL174" s="322" t="s">
        <v>439</v>
      </c>
      <c r="CM174" s="322" t="s">
        <v>439</v>
      </c>
      <c r="CN174" s="322" t="s">
        <v>439</v>
      </c>
      <c r="CO174" s="27" t="s">
        <v>67</v>
      </c>
      <c r="CP174" s="322">
        <v>1</v>
      </c>
      <c r="CQ174" s="322">
        <v>1</v>
      </c>
      <c r="CR174" s="322" t="s">
        <v>439</v>
      </c>
      <c r="CS174" s="322" t="s">
        <v>439</v>
      </c>
      <c r="CT174" s="322" t="s">
        <v>439</v>
      </c>
      <c r="CU174" s="322" t="s">
        <v>439</v>
      </c>
      <c r="CV174" s="322" t="s">
        <v>439</v>
      </c>
      <c r="CW174" s="322" t="s">
        <v>439</v>
      </c>
      <c r="CX174" s="322" t="s">
        <v>439</v>
      </c>
      <c r="CY174" s="322" t="s">
        <v>439</v>
      </c>
      <c r="CZ174" s="27" t="s">
        <v>67</v>
      </c>
      <c r="DA174" s="322" t="s">
        <v>439</v>
      </c>
      <c r="DB174" s="322" t="s">
        <v>439</v>
      </c>
      <c r="DC174" s="322" t="s">
        <v>439</v>
      </c>
      <c r="DD174" s="27" t="s">
        <v>67</v>
      </c>
      <c r="DE174" s="322" t="s">
        <v>439</v>
      </c>
      <c r="DF174" s="322">
        <v>5</v>
      </c>
      <c r="DG174" s="322">
        <v>6</v>
      </c>
      <c r="DH174" s="322" t="s">
        <v>439</v>
      </c>
      <c r="DI174" s="322" t="s">
        <v>439</v>
      </c>
      <c r="DJ174" s="322" t="s">
        <v>439</v>
      </c>
      <c r="DK174" s="322" t="s">
        <v>439</v>
      </c>
      <c r="DL174" s="27" t="s">
        <v>67</v>
      </c>
      <c r="DM174" s="322" t="s">
        <v>439</v>
      </c>
      <c r="DN174" s="322" t="s">
        <v>439</v>
      </c>
      <c r="DO174" s="322" t="s">
        <v>439</v>
      </c>
      <c r="DP174" s="322" t="s">
        <v>439</v>
      </c>
      <c r="DQ174" s="322" t="s">
        <v>439</v>
      </c>
      <c r="DR174" s="322">
        <v>1</v>
      </c>
      <c r="DS174" s="322" t="s">
        <v>439</v>
      </c>
      <c r="DT174" s="322" t="s">
        <v>439</v>
      </c>
      <c r="DU174" s="322" t="s">
        <v>439</v>
      </c>
      <c r="DV174" s="322" t="s">
        <v>67</v>
      </c>
    </row>
    <row r="175" spans="1:126" x14ac:dyDescent="0.2">
      <c r="A175" s="8" t="s">
        <v>302</v>
      </c>
      <c r="B175" s="8"/>
      <c r="C175" s="10" t="s">
        <v>224</v>
      </c>
      <c r="D175" s="10">
        <v>1</v>
      </c>
      <c r="E175" s="27" t="s">
        <v>67</v>
      </c>
      <c r="F175" s="27" t="s">
        <v>67</v>
      </c>
      <c r="G175" s="27" t="s">
        <v>67</v>
      </c>
      <c r="H175" s="27" t="s">
        <v>67</v>
      </c>
      <c r="I175" s="27" t="s">
        <v>67</v>
      </c>
      <c r="J175" s="27" t="s">
        <v>67</v>
      </c>
      <c r="K175" s="27" t="s">
        <v>67</v>
      </c>
      <c r="L175" s="27" t="s">
        <v>67</v>
      </c>
      <c r="M175" s="27" t="s">
        <v>67</v>
      </c>
      <c r="N175" s="27" t="s">
        <v>67</v>
      </c>
      <c r="O175" s="27" t="s">
        <v>67</v>
      </c>
      <c r="P175" s="27" t="s">
        <v>67</v>
      </c>
      <c r="Q175" s="27" t="s">
        <v>67</v>
      </c>
      <c r="R175" s="27" t="s">
        <v>67</v>
      </c>
      <c r="S175" s="27" t="s">
        <v>67</v>
      </c>
      <c r="T175" s="27" t="s">
        <v>67</v>
      </c>
      <c r="U175" s="27" t="s">
        <v>67</v>
      </c>
      <c r="V175" s="27" t="s">
        <v>67</v>
      </c>
      <c r="W175" s="27" t="s">
        <v>67</v>
      </c>
      <c r="X175" s="27" t="s">
        <v>67</v>
      </c>
      <c r="Y175" s="27" t="s">
        <v>67</v>
      </c>
      <c r="Z175" s="27" t="s">
        <v>67</v>
      </c>
      <c r="AA175" s="27" t="s">
        <v>67</v>
      </c>
      <c r="AB175" s="27" t="s">
        <v>67</v>
      </c>
      <c r="AC175" s="27" t="s">
        <v>67</v>
      </c>
      <c r="AD175" s="27" t="s">
        <v>67</v>
      </c>
      <c r="AE175" s="27" t="s">
        <v>67</v>
      </c>
      <c r="AF175" s="27" t="s">
        <v>67</v>
      </c>
      <c r="AG175" s="27" t="s">
        <v>67</v>
      </c>
      <c r="AH175" s="27" t="s">
        <v>67</v>
      </c>
      <c r="AI175" s="27" t="s">
        <v>67</v>
      </c>
      <c r="AJ175" s="27" t="s">
        <v>67</v>
      </c>
      <c r="AK175" s="27" t="s">
        <v>67</v>
      </c>
      <c r="AL175" s="27" t="s">
        <v>67</v>
      </c>
      <c r="AM175" s="27" t="s">
        <v>67</v>
      </c>
      <c r="AN175" s="27" t="s">
        <v>67</v>
      </c>
      <c r="AO175" s="27" t="s">
        <v>67</v>
      </c>
      <c r="AP175" s="27" t="s">
        <v>67</v>
      </c>
      <c r="AQ175" s="27" t="s">
        <v>67</v>
      </c>
      <c r="AR175" s="27" t="s">
        <v>67</v>
      </c>
      <c r="AS175" s="27" t="s">
        <v>67</v>
      </c>
      <c r="AT175" s="27" t="s">
        <v>67</v>
      </c>
      <c r="AU175" s="27" t="s">
        <v>67</v>
      </c>
      <c r="AV175" s="27" t="s">
        <v>67</v>
      </c>
      <c r="AW175" s="27" t="s">
        <v>67</v>
      </c>
      <c r="AX175" s="27" t="s">
        <v>67</v>
      </c>
      <c r="AY175" s="27" t="s">
        <v>67</v>
      </c>
      <c r="AZ175" s="27" t="s">
        <v>67</v>
      </c>
      <c r="BA175" s="27" t="s">
        <v>67</v>
      </c>
      <c r="BB175" s="27" t="s">
        <v>67</v>
      </c>
      <c r="BC175" s="27" t="s">
        <v>67</v>
      </c>
      <c r="BD175" s="27" t="s">
        <v>67</v>
      </c>
      <c r="BE175" s="27" t="s">
        <v>67</v>
      </c>
      <c r="BF175" s="27" t="s">
        <v>67</v>
      </c>
      <c r="BG175" s="27" t="s">
        <v>67</v>
      </c>
      <c r="BH175" s="322" t="s">
        <v>439</v>
      </c>
      <c r="BI175" s="323" t="s">
        <v>439</v>
      </c>
      <c r="BJ175" s="322">
        <v>11</v>
      </c>
      <c r="BK175" s="322">
        <v>1</v>
      </c>
      <c r="BL175" s="322" t="s">
        <v>439</v>
      </c>
      <c r="BM175" s="322" t="s">
        <v>439</v>
      </c>
      <c r="BN175" s="322" t="s">
        <v>439</v>
      </c>
      <c r="BO175" s="322" t="s">
        <v>439</v>
      </c>
      <c r="BP175" s="322" t="s">
        <v>439</v>
      </c>
      <c r="BQ175" s="322" t="s">
        <v>439</v>
      </c>
      <c r="BR175" s="322">
        <v>10</v>
      </c>
      <c r="BS175" s="322">
        <v>14</v>
      </c>
      <c r="BT175" s="322">
        <v>6</v>
      </c>
      <c r="BU175" s="322" t="s">
        <v>439</v>
      </c>
      <c r="BV175" s="322" t="s">
        <v>439</v>
      </c>
      <c r="BW175" s="322" t="s">
        <v>439</v>
      </c>
      <c r="BX175" s="322">
        <v>1</v>
      </c>
      <c r="BY175" s="322">
        <v>16</v>
      </c>
      <c r="BZ175" s="322" t="s">
        <v>439</v>
      </c>
      <c r="CA175" s="322" t="s">
        <v>439</v>
      </c>
      <c r="CB175" s="322" t="s">
        <v>439</v>
      </c>
      <c r="CC175" s="322" t="s">
        <v>439</v>
      </c>
      <c r="CD175" s="322">
        <v>4</v>
      </c>
      <c r="CE175" s="322">
        <v>2</v>
      </c>
      <c r="CF175" s="322" t="s">
        <v>439</v>
      </c>
      <c r="CG175" s="322">
        <v>5</v>
      </c>
      <c r="CH175" s="322">
        <v>17</v>
      </c>
      <c r="CI175" s="322">
        <v>5</v>
      </c>
      <c r="CJ175" s="322">
        <v>13</v>
      </c>
      <c r="CK175" s="322" t="s">
        <v>439</v>
      </c>
      <c r="CL175" s="322" t="s">
        <v>439</v>
      </c>
      <c r="CM175" s="322" t="s">
        <v>439</v>
      </c>
      <c r="CN175" s="322" t="s">
        <v>439</v>
      </c>
      <c r="CO175" s="27" t="s">
        <v>67</v>
      </c>
      <c r="CP175" s="322">
        <v>10</v>
      </c>
      <c r="CQ175" s="322">
        <v>11</v>
      </c>
      <c r="CR175" s="322">
        <v>7</v>
      </c>
      <c r="CS175" s="322">
        <v>2</v>
      </c>
      <c r="CT175" s="322" t="s">
        <v>439</v>
      </c>
      <c r="CU175" s="322" t="s">
        <v>439</v>
      </c>
      <c r="CV175" s="322">
        <v>3</v>
      </c>
      <c r="CW175" s="322" t="s">
        <v>439</v>
      </c>
      <c r="CX175" s="322">
        <v>1</v>
      </c>
      <c r="CY175" s="322">
        <v>2</v>
      </c>
      <c r="CZ175" s="27" t="s">
        <v>67</v>
      </c>
      <c r="DA175" s="322" t="s">
        <v>439</v>
      </c>
      <c r="DB175" s="322">
        <v>14</v>
      </c>
      <c r="DC175" s="322">
        <v>52</v>
      </c>
      <c r="DD175" s="27" t="s">
        <v>67</v>
      </c>
      <c r="DE175" s="322">
        <v>2</v>
      </c>
      <c r="DF175" s="322">
        <v>40</v>
      </c>
      <c r="DG175" s="322">
        <v>100</v>
      </c>
      <c r="DH175" s="322">
        <v>13</v>
      </c>
      <c r="DI175" s="322">
        <v>3</v>
      </c>
      <c r="DJ175" s="322">
        <v>18</v>
      </c>
      <c r="DK175" s="322">
        <v>86</v>
      </c>
      <c r="DL175" s="27" t="s">
        <v>67</v>
      </c>
      <c r="DM175" s="322">
        <v>4</v>
      </c>
      <c r="DN175" s="322">
        <v>16</v>
      </c>
      <c r="DO175" s="322">
        <v>130</v>
      </c>
      <c r="DP175" s="322">
        <v>110</v>
      </c>
      <c r="DQ175" s="322">
        <v>88</v>
      </c>
      <c r="DR175" s="322">
        <v>15</v>
      </c>
      <c r="DS175" s="322">
        <v>3</v>
      </c>
      <c r="DT175" s="322" t="s">
        <v>439</v>
      </c>
      <c r="DU175" s="322" t="s">
        <v>439</v>
      </c>
      <c r="DV175" s="322" t="s">
        <v>67</v>
      </c>
    </row>
    <row r="176" spans="1:126" x14ac:dyDescent="0.2">
      <c r="A176" s="8" t="s">
        <v>303</v>
      </c>
      <c r="B176" s="8"/>
      <c r="C176" s="10" t="s">
        <v>224</v>
      </c>
      <c r="D176" s="10">
        <v>1</v>
      </c>
      <c r="E176" s="27" t="s">
        <v>67</v>
      </c>
      <c r="F176" s="27" t="s">
        <v>67</v>
      </c>
      <c r="G176" s="27" t="s">
        <v>67</v>
      </c>
      <c r="H176" s="27" t="s">
        <v>67</v>
      </c>
      <c r="I176" s="27" t="s">
        <v>67</v>
      </c>
      <c r="J176" s="27" t="s">
        <v>67</v>
      </c>
      <c r="K176" s="27" t="s">
        <v>67</v>
      </c>
      <c r="L176" s="27" t="s">
        <v>67</v>
      </c>
      <c r="M176" s="27" t="s">
        <v>67</v>
      </c>
      <c r="N176" s="27" t="s">
        <v>67</v>
      </c>
      <c r="O176" s="27" t="s">
        <v>67</v>
      </c>
      <c r="P176" s="27" t="s">
        <v>67</v>
      </c>
      <c r="Q176" s="27" t="s">
        <v>67</v>
      </c>
      <c r="R176" s="27" t="s">
        <v>67</v>
      </c>
      <c r="S176" s="27" t="s">
        <v>67</v>
      </c>
      <c r="T176" s="27" t="s">
        <v>67</v>
      </c>
      <c r="U176" s="27" t="s">
        <v>67</v>
      </c>
      <c r="V176" s="27" t="s">
        <v>67</v>
      </c>
      <c r="W176" s="27" t="s">
        <v>67</v>
      </c>
      <c r="X176" s="27" t="s">
        <v>67</v>
      </c>
      <c r="Y176" s="27" t="s">
        <v>67</v>
      </c>
      <c r="Z176" s="27" t="s">
        <v>67</v>
      </c>
      <c r="AA176" s="27" t="s">
        <v>67</v>
      </c>
      <c r="AB176" s="27" t="s">
        <v>67</v>
      </c>
      <c r="AC176" s="27" t="s">
        <v>67</v>
      </c>
      <c r="AD176" s="27" t="s">
        <v>67</v>
      </c>
      <c r="AE176" s="27" t="s">
        <v>67</v>
      </c>
      <c r="AF176" s="27" t="s">
        <v>67</v>
      </c>
      <c r="AG176" s="27" t="s">
        <v>67</v>
      </c>
      <c r="AH176" s="27" t="s">
        <v>67</v>
      </c>
      <c r="AI176" s="27" t="s">
        <v>67</v>
      </c>
      <c r="AJ176" s="27" t="s">
        <v>67</v>
      </c>
      <c r="AK176" s="27" t="s">
        <v>67</v>
      </c>
      <c r="AL176" s="27" t="s">
        <v>67</v>
      </c>
      <c r="AM176" s="27" t="s">
        <v>67</v>
      </c>
      <c r="AN176" s="27" t="s">
        <v>67</v>
      </c>
      <c r="AO176" s="27" t="s">
        <v>67</v>
      </c>
      <c r="AP176" s="27" t="s">
        <v>67</v>
      </c>
      <c r="AQ176" s="27" t="s">
        <v>67</v>
      </c>
      <c r="AR176" s="27" t="s">
        <v>67</v>
      </c>
      <c r="AS176" s="27" t="s">
        <v>67</v>
      </c>
      <c r="AT176" s="27" t="s">
        <v>67</v>
      </c>
      <c r="AU176" s="27" t="s">
        <v>67</v>
      </c>
      <c r="AV176" s="27" t="s">
        <v>67</v>
      </c>
      <c r="AW176" s="27" t="s">
        <v>67</v>
      </c>
      <c r="AX176" s="27" t="s">
        <v>67</v>
      </c>
      <c r="AY176" s="27" t="s">
        <v>67</v>
      </c>
      <c r="AZ176" s="27" t="s">
        <v>67</v>
      </c>
      <c r="BA176" s="27" t="s">
        <v>67</v>
      </c>
      <c r="BB176" s="27" t="s">
        <v>67</v>
      </c>
      <c r="BC176" s="27" t="s">
        <v>67</v>
      </c>
      <c r="BD176" s="27" t="s">
        <v>67</v>
      </c>
      <c r="BE176" s="27" t="s">
        <v>67</v>
      </c>
      <c r="BF176" s="27" t="s">
        <v>67</v>
      </c>
      <c r="BG176" s="27" t="s">
        <v>67</v>
      </c>
      <c r="BH176" s="322" t="s">
        <v>439</v>
      </c>
      <c r="BI176" s="322" t="s">
        <v>439</v>
      </c>
      <c r="BJ176" s="322">
        <v>1</v>
      </c>
      <c r="BK176" s="322" t="s">
        <v>439</v>
      </c>
      <c r="BL176" s="322" t="s">
        <v>439</v>
      </c>
      <c r="BM176" s="322" t="s">
        <v>439</v>
      </c>
      <c r="BN176" s="322" t="s">
        <v>439</v>
      </c>
      <c r="BO176" s="322" t="s">
        <v>439</v>
      </c>
      <c r="BP176" s="322" t="s">
        <v>439</v>
      </c>
      <c r="BQ176" s="322" t="s">
        <v>439</v>
      </c>
      <c r="BR176" s="322">
        <v>1</v>
      </c>
      <c r="BS176" s="322" t="s">
        <v>439</v>
      </c>
      <c r="BT176" s="322" t="s">
        <v>439</v>
      </c>
      <c r="BU176" s="322" t="s">
        <v>439</v>
      </c>
      <c r="BV176" s="322" t="s">
        <v>439</v>
      </c>
      <c r="BW176" s="322" t="s">
        <v>439</v>
      </c>
      <c r="BX176" s="322" t="s">
        <v>439</v>
      </c>
      <c r="BY176" s="322" t="s">
        <v>439</v>
      </c>
      <c r="BZ176" s="322" t="s">
        <v>439</v>
      </c>
      <c r="CA176" s="322" t="s">
        <v>439</v>
      </c>
      <c r="CB176" s="322" t="s">
        <v>439</v>
      </c>
      <c r="CC176" s="322" t="s">
        <v>439</v>
      </c>
      <c r="CD176" s="322" t="s">
        <v>439</v>
      </c>
      <c r="CE176" s="322" t="s">
        <v>439</v>
      </c>
      <c r="CF176" s="322" t="s">
        <v>439</v>
      </c>
      <c r="CG176" s="322" t="s">
        <v>439</v>
      </c>
      <c r="CH176" s="322" t="s">
        <v>439</v>
      </c>
      <c r="CI176" s="322" t="s">
        <v>439</v>
      </c>
      <c r="CJ176" s="322" t="s">
        <v>439</v>
      </c>
      <c r="CK176" s="322" t="s">
        <v>439</v>
      </c>
      <c r="CL176" s="322" t="s">
        <v>439</v>
      </c>
      <c r="CM176" s="322" t="s">
        <v>439</v>
      </c>
      <c r="CN176" s="322" t="s">
        <v>439</v>
      </c>
      <c r="CO176" s="27" t="s">
        <v>67</v>
      </c>
      <c r="CP176" s="322" t="s">
        <v>439</v>
      </c>
      <c r="CQ176" s="322" t="s">
        <v>439</v>
      </c>
      <c r="CR176" s="322" t="s">
        <v>439</v>
      </c>
      <c r="CS176" s="322" t="s">
        <v>439</v>
      </c>
      <c r="CT176" s="322" t="s">
        <v>439</v>
      </c>
      <c r="CU176" s="322" t="s">
        <v>439</v>
      </c>
      <c r="CV176" s="322" t="s">
        <v>439</v>
      </c>
      <c r="CW176" s="322" t="s">
        <v>439</v>
      </c>
      <c r="CX176" s="322" t="s">
        <v>439</v>
      </c>
      <c r="CY176" s="322" t="s">
        <v>439</v>
      </c>
      <c r="CZ176" s="27" t="s">
        <v>67</v>
      </c>
      <c r="DA176" s="322" t="s">
        <v>439</v>
      </c>
      <c r="DB176" s="322" t="s">
        <v>439</v>
      </c>
      <c r="DC176" s="322" t="s">
        <v>439</v>
      </c>
      <c r="DD176" s="27" t="s">
        <v>67</v>
      </c>
      <c r="DE176" s="322" t="s">
        <v>439</v>
      </c>
      <c r="DF176" s="322">
        <v>3</v>
      </c>
      <c r="DG176" s="322">
        <v>1</v>
      </c>
      <c r="DH176" s="322" t="s">
        <v>439</v>
      </c>
      <c r="DI176" s="322" t="s">
        <v>439</v>
      </c>
      <c r="DJ176" s="322" t="s">
        <v>439</v>
      </c>
      <c r="DK176" s="322" t="s">
        <v>439</v>
      </c>
      <c r="DL176" s="27" t="s">
        <v>67</v>
      </c>
      <c r="DM176" s="322" t="s">
        <v>439</v>
      </c>
      <c r="DN176" s="322" t="s">
        <v>439</v>
      </c>
      <c r="DO176" s="322" t="s">
        <v>439</v>
      </c>
      <c r="DP176" s="322" t="s">
        <v>439</v>
      </c>
      <c r="DQ176" s="322" t="s">
        <v>439</v>
      </c>
      <c r="DR176" s="322" t="s">
        <v>439</v>
      </c>
      <c r="DS176" s="322" t="s">
        <v>439</v>
      </c>
      <c r="DT176" s="322" t="s">
        <v>439</v>
      </c>
      <c r="DU176" s="322" t="s">
        <v>439</v>
      </c>
      <c r="DV176" s="322" t="s">
        <v>67</v>
      </c>
    </row>
    <row r="177" spans="1:126" x14ac:dyDescent="0.2">
      <c r="A177" s="8" t="s">
        <v>304</v>
      </c>
      <c r="B177" s="8"/>
      <c r="C177" s="10" t="s">
        <v>224</v>
      </c>
      <c r="D177" s="10">
        <v>1</v>
      </c>
      <c r="E177" s="27" t="s">
        <v>67</v>
      </c>
      <c r="F177" s="27" t="s">
        <v>67</v>
      </c>
      <c r="G177" s="27" t="s">
        <v>67</v>
      </c>
      <c r="H177" s="27" t="s">
        <v>67</v>
      </c>
      <c r="I177" s="27" t="s">
        <v>67</v>
      </c>
      <c r="J177" s="27" t="s">
        <v>67</v>
      </c>
      <c r="K177" s="27" t="s">
        <v>67</v>
      </c>
      <c r="L177" s="27" t="s">
        <v>67</v>
      </c>
      <c r="M177" s="27" t="s">
        <v>67</v>
      </c>
      <c r="N177" s="27" t="s">
        <v>67</v>
      </c>
      <c r="O177" s="27" t="s">
        <v>67</v>
      </c>
      <c r="P177" s="27" t="s">
        <v>67</v>
      </c>
      <c r="Q177" s="27" t="s">
        <v>67</v>
      </c>
      <c r="R177" s="27" t="s">
        <v>67</v>
      </c>
      <c r="S177" s="27" t="s">
        <v>67</v>
      </c>
      <c r="T177" s="27" t="s">
        <v>67</v>
      </c>
      <c r="U177" s="27" t="s">
        <v>67</v>
      </c>
      <c r="V177" s="27" t="s">
        <v>67</v>
      </c>
      <c r="W177" s="27" t="s">
        <v>67</v>
      </c>
      <c r="X177" s="27" t="s">
        <v>67</v>
      </c>
      <c r="Y177" s="27" t="s">
        <v>67</v>
      </c>
      <c r="Z177" s="27" t="s">
        <v>67</v>
      </c>
      <c r="AA177" s="27" t="s">
        <v>67</v>
      </c>
      <c r="AB177" s="27" t="s">
        <v>67</v>
      </c>
      <c r="AC177" s="27" t="s">
        <v>67</v>
      </c>
      <c r="AD177" s="27" t="s">
        <v>67</v>
      </c>
      <c r="AE177" s="27" t="s">
        <v>67</v>
      </c>
      <c r="AF177" s="27" t="s">
        <v>67</v>
      </c>
      <c r="AG177" s="27" t="s">
        <v>67</v>
      </c>
      <c r="AH177" s="27" t="s">
        <v>67</v>
      </c>
      <c r="AI177" s="27" t="s">
        <v>67</v>
      </c>
      <c r="AJ177" s="27" t="s">
        <v>67</v>
      </c>
      <c r="AK177" s="27" t="s">
        <v>67</v>
      </c>
      <c r="AL177" s="27" t="s">
        <v>67</v>
      </c>
      <c r="AM177" s="27" t="s">
        <v>67</v>
      </c>
      <c r="AN177" s="27" t="s">
        <v>67</v>
      </c>
      <c r="AO177" s="27" t="s">
        <v>67</v>
      </c>
      <c r="AP177" s="27" t="s">
        <v>67</v>
      </c>
      <c r="AQ177" s="27" t="s">
        <v>67</v>
      </c>
      <c r="AR177" s="27" t="s">
        <v>67</v>
      </c>
      <c r="AS177" s="27" t="s">
        <v>67</v>
      </c>
      <c r="AT177" s="27" t="s">
        <v>67</v>
      </c>
      <c r="AU177" s="27" t="s">
        <v>67</v>
      </c>
      <c r="AV177" s="27" t="s">
        <v>67</v>
      </c>
      <c r="AW177" s="27" t="s">
        <v>67</v>
      </c>
      <c r="AX177" s="27" t="s">
        <v>67</v>
      </c>
      <c r="AY177" s="27" t="s">
        <v>67</v>
      </c>
      <c r="AZ177" s="27" t="s">
        <v>67</v>
      </c>
      <c r="BA177" s="27" t="s">
        <v>67</v>
      </c>
      <c r="BB177" s="27" t="s">
        <v>67</v>
      </c>
      <c r="BC177" s="27" t="s">
        <v>67</v>
      </c>
      <c r="BD177" s="27" t="s">
        <v>67</v>
      </c>
      <c r="BE177" s="27" t="s">
        <v>67</v>
      </c>
      <c r="BF177" s="27" t="s">
        <v>67</v>
      </c>
      <c r="BG177" s="27" t="s">
        <v>67</v>
      </c>
      <c r="BH177" s="322" t="s">
        <v>439</v>
      </c>
      <c r="BI177" s="323" t="s">
        <v>439</v>
      </c>
      <c r="BJ177" s="322" t="s">
        <v>439</v>
      </c>
      <c r="BK177" s="322" t="s">
        <v>439</v>
      </c>
      <c r="BL177" s="322" t="s">
        <v>439</v>
      </c>
      <c r="BM177" s="322" t="s">
        <v>439</v>
      </c>
      <c r="BN177" s="322" t="s">
        <v>439</v>
      </c>
      <c r="BO177" s="322" t="s">
        <v>439</v>
      </c>
      <c r="BP177" s="322" t="s">
        <v>439</v>
      </c>
      <c r="BQ177" s="322" t="s">
        <v>439</v>
      </c>
      <c r="BR177" s="322" t="s">
        <v>439</v>
      </c>
      <c r="BS177" s="322" t="s">
        <v>439</v>
      </c>
      <c r="BT177" s="322" t="s">
        <v>439</v>
      </c>
      <c r="BU177" s="322" t="s">
        <v>439</v>
      </c>
      <c r="BV177" s="322" t="s">
        <v>439</v>
      </c>
      <c r="BW177" s="322" t="s">
        <v>439</v>
      </c>
      <c r="BX177" s="322" t="s">
        <v>439</v>
      </c>
      <c r="BY177" s="322" t="s">
        <v>439</v>
      </c>
      <c r="BZ177" s="322" t="s">
        <v>439</v>
      </c>
      <c r="CA177" s="322" t="s">
        <v>439</v>
      </c>
      <c r="CB177" s="322" t="s">
        <v>439</v>
      </c>
      <c r="CC177" s="322" t="s">
        <v>439</v>
      </c>
      <c r="CD177" s="322" t="s">
        <v>439</v>
      </c>
      <c r="CE177" s="322" t="s">
        <v>439</v>
      </c>
      <c r="CF177" s="322" t="s">
        <v>439</v>
      </c>
      <c r="CG177" s="322" t="s">
        <v>439</v>
      </c>
      <c r="CH177" s="322" t="s">
        <v>439</v>
      </c>
      <c r="CI177" s="322" t="s">
        <v>439</v>
      </c>
      <c r="CJ177" s="322" t="s">
        <v>439</v>
      </c>
      <c r="CK177" s="322" t="s">
        <v>439</v>
      </c>
      <c r="CL177" s="322" t="s">
        <v>439</v>
      </c>
      <c r="CM177" s="322" t="s">
        <v>439</v>
      </c>
      <c r="CN177" s="322" t="s">
        <v>439</v>
      </c>
      <c r="CO177" s="27" t="s">
        <v>67</v>
      </c>
      <c r="CP177" s="322" t="s">
        <v>439</v>
      </c>
      <c r="CQ177" s="322" t="s">
        <v>439</v>
      </c>
      <c r="CR177" s="322" t="s">
        <v>439</v>
      </c>
      <c r="CS177" s="322" t="s">
        <v>439</v>
      </c>
      <c r="CT177" s="322" t="s">
        <v>439</v>
      </c>
      <c r="CU177" s="322" t="s">
        <v>439</v>
      </c>
      <c r="CV177" s="322" t="s">
        <v>439</v>
      </c>
      <c r="CW177" s="322" t="s">
        <v>439</v>
      </c>
      <c r="CX177" s="322" t="s">
        <v>439</v>
      </c>
      <c r="CY177" s="322" t="s">
        <v>439</v>
      </c>
      <c r="CZ177" s="27" t="s">
        <v>67</v>
      </c>
      <c r="DA177" s="322" t="s">
        <v>439</v>
      </c>
      <c r="DB177" s="322" t="s">
        <v>439</v>
      </c>
      <c r="DC177" s="322" t="s">
        <v>439</v>
      </c>
      <c r="DD177" s="27" t="s">
        <v>67</v>
      </c>
      <c r="DE177" s="322" t="s">
        <v>439</v>
      </c>
      <c r="DF177" s="322" t="s">
        <v>439</v>
      </c>
      <c r="DG177" s="322" t="s">
        <v>439</v>
      </c>
      <c r="DH177" s="322" t="s">
        <v>439</v>
      </c>
      <c r="DI177" s="322" t="s">
        <v>439</v>
      </c>
      <c r="DJ177" s="322" t="s">
        <v>439</v>
      </c>
      <c r="DK177" s="322" t="s">
        <v>439</v>
      </c>
      <c r="DL177" s="27" t="s">
        <v>67</v>
      </c>
      <c r="DM177" s="322" t="s">
        <v>439</v>
      </c>
      <c r="DN177" s="322" t="s">
        <v>439</v>
      </c>
      <c r="DO177" s="322" t="s">
        <v>439</v>
      </c>
      <c r="DP177" s="322" t="s">
        <v>439</v>
      </c>
      <c r="DQ177" s="322" t="s">
        <v>439</v>
      </c>
      <c r="DR177" s="322" t="s">
        <v>439</v>
      </c>
      <c r="DS177" s="322" t="s">
        <v>439</v>
      </c>
      <c r="DT177" s="322" t="s">
        <v>439</v>
      </c>
      <c r="DU177" s="322" t="s">
        <v>439</v>
      </c>
      <c r="DV177" s="322" t="s">
        <v>67</v>
      </c>
    </row>
    <row r="178" spans="1:126" x14ac:dyDescent="0.2">
      <c r="A178" s="8" t="s">
        <v>305</v>
      </c>
      <c r="B178" s="8"/>
      <c r="C178" s="10" t="s">
        <v>224</v>
      </c>
      <c r="D178" s="10">
        <v>1</v>
      </c>
      <c r="E178" s="27" t="s">
        <v>67</v>
      </c>
      <c r="F178" s="27" t="s">
        <v>67</v>
      </c>
      <c r="G178" s="27" t="s">
        <v>67</v>
      </c>
      <c r="H178" s="27" t="s">
        <v>67</v>
      </c>
      <c r="I178" s="27" t="s">
        <v>67</v>
      </c>
      <c r="J178" s="27" t="s">
        <v>67</v>
      </c>
      <c r="K178" s="27" t="s">
        <v>67</v>
      </c>
      <c r="L178" s="27" t="s">
        <v>67</v>
      </c>
      <c r="M178" s="27" t="s">
        <v>67</v>
      </c>
      <c r="N178" s="27" t="s">
        <v>67</v>
      </c>
      <c r="O178" s="27" t="s">
        <v>67</v>
      </c>
      <c r="P178" s="27" t="s">
        <v>67</v>
      </c>
      <c r="Q178" s="27" t="s">
        <v>67</v>
      </c>
      <c r="R178" s="27" t="s">
        <v>67</v>
      </c>
      <c r="S178" s="27" t="s">
        <v>67</v>
      </c>
      <c r="T178" s="27" t="s">
        <v>67</v>
      </c>
      <c r="U178" s="27" t="s">
        <v>67</v>
      </c>
      <c r="V178" s="27" t="s">
        <v>67</v>
      </c>
      <c r="W178" s="27" t="s">
        <v>67</v>
      </c>
      <c r="X178" s="27" t="s">
        <v>67</v>
      </c>
      <c r="Y178" s="27" t="s">
        <v>67</v>
      </c>
      <c r="Z178" s="27" t="s">
        <v>67</v>
      </c>
      <c r="AA178" s="27" t="s">
        <v>67</v>
      </c>
      <c r="AB178" s="27" t="s">
        <v>67</v>
      </c>
      <c r="AC178" s="27" t="s">
        <v>67</v>
      </c>
      <c r="AD178" s="27" t="s">
        <v>67</v>
      </c>
      <c r="AE178" s="27" t="s">
        <v>67</v>
      </c>
      <c r="AF178" s="27" t="s">
        <v>67</v>
      </c>
      <c r="AG178" s="27" t="s">
        <v>67</v>
      </c>
      <c r="AH178" s="27" t="s">
        <v>67</v>
      </c>
      <c r="AI178" s="27" t="s">
        <v>67</v>
      </c>
      <c r="AJ178" s="27" t="s">
        <v>67</v>
      </c>
      <c r="AK178" s="27" t="s">
        <v>67</v>
      </c>
      <c r="AL178" s="27" t="s">
        <v>67</v>
      </c>
      <c r="AM178" s="27" t="s">
        <v>67</v>
      </c>
      <c r="AN178" s="27" t="s">
        <v>67</v>
      </c>
      <c r="AO178" s="27" t="s">
        <v>67</v>
      </c>
      <c r="AP178" s="27" t="s">
        <v>67</v>
      </c>
      <c r="AQ178" s="27" t="s">
        <v>67</v>
      </c>
      <c r="AR178" s="27" t="s">
        <v>67</v>
      </c>
      <c r="AS178" s="27" t="s">
        <v>67</v>
      </c>
      <c r="AT178" s="27" t="s">
        <v>67</v>
      </c>
      <c r="AU178" s="27" t="s">
        <v>67</v>
      </c>
      <c r="AV178" s="27" t="s">
        <v>67</v>
      </c>
      <c r="AW178" s="27" t="s">
        <v>67</v>
      </c>
      <c r="AX178" s="27" t="s">
        <v>67</v>
      </c>
      <c r="AY178" s="27" t="s">
        <v>67</v>
      </c>
      <c r="AZ178" s="27" t="s">
        <v>67</v>
      </c>
      <c r="BA178" s="27" t="s">
        <v>67</v>
      </c>
      <c r="BB178" s="27" t="s">
        <v>67</v>
      </c>
      <c r="BC178" s="27" t="s">
        <v>67</v>
      </c>
      <c r="BD178" s="27" t="s">
        <v>67</v>
      </c>
      <c r="BE178" s="27" t="s">
        <v>67</v>
      </c>
      <c r="BF178" s="27" t="s">
        <v>67</v>
      </c>
      <c r="BG178" s="27" t="s">
        <v>67</v>
      </c>
      <c r="BH178" s="322" t="s">
        <v>439</v>
      </c>
      <c r="BI178" s="323" t="s">
        <v>439</v>
      </c>
      <c r="BJ178" s="322" t="s">
        <v>439</v>
      </c>
      <c r="BK178" s="322" t="s">
        <v>439</v>
      </c>
      <c r="BL178" s="322" t="s">
        <v>439</v>
      </c>
      <c r="BM178" s="322" t="s">
        <v>439</v>
      </c>
      <c r="BN178" s="322" t="s">
        <v>439</v>
      </c>
      <c r="BO178" s="322" t="s">
        <v>439</v>
      </c>
      <c r="BP178" s="322" t="s">
        <v>439</v>
      </c>
      <c r="BQ178" s="322" t="s">
        <v>439</v>
      </c>
      <c r="BR178" s="322">
        <v>7</v>
      </c>
      <c r="BS178" s="322">
        <v>4</v>
      </c>
      <c r="BT178" s="322">
        <v>2</v>
      </c>
      <c r="BU178" s="322" t="s">
        <v>439</v>
      </c>
      <c r="BV178" s="322" t="s">
        <v>439</v>
      </c>
      <c r="BW178" s="322" t="s">
        <v>439</v>
      </c>
      <c r="BX178" s="322" t="s">
        <v>439</v>
      </c>
      <c r="BY178" s="322">
        <v>4</v>
      </c>
      <c r="BZ178" s="322" t="s">
        <v>439</v>
      </c>
      <c r="CA178" s="322" t="s">
        <v>439</v>
      </c>
      <c r="CB178" s="322" t="s">
        <v>439</v>
      </c>
      <c r="CC178" s="322" t="s">
        <v>439</v>
      </c>
      <c r="CD178" s="322">
        <v>1</v>
      </c>
      <c r="CE178" s="322" t="s">
        <v>439</v>
      </c>
      <c r="CF178" s="322" t="s">
        <v>439</v>
      </c>
      <c r="CG178" s="322">
        <v>1</v>
      </c>
      <c r="CH178" s="322">
        <v>4</v>
      </c>
      <c r="CI178" s="322">
        <v>3</v>
      </c>
      <c r="CJ178" s="322" t="s">
        <v>439</v>
      </c>
      <c r="CK178" s="322" t="s">
        <v>439</v>
      </c>
      <c r="CL178" s="322" t="s">
        <v>439</v>
      </c>
      <c r="CM178" s="322" t="s">
        <v>439</v>
      </c>
      <c r="CN178" s="322" t="s">
        <v>439</v>
      </c>
      <c r="CO178" s="27" t="s">
        <v>67</v>
      </c>
      <c r="CP178" s="322">
        <v>4</v>
      </c>
      <c r="CQ178" s="322">
        <v>1</v>
      </c>
      <c r="CR178" s="322" t="s">
        <v>439</v>
      </c>
      <c r="CS178" s="322" t="s">
        <v>439</v>
      </c>
      <c r="CT178" s="322" t="s">
        <v>439</v>
      </c>
      <c r="CU178" s="322" t="s">
        <v>439</v>
      </c>
      <c r="CV178" s="322" t="s">
        <v>439</v>
      </c>
      <c r="CW178" s="322" t="s">
        <v>439</v>
      </c>
      <c r="CX178" s="322" t="s">
        <v>439</v>
      </c>
      <c r="CY178" s="322" t="s">
        <v>439</v>
      </c>
      <c r="CZ178" s="27" t="s">
        <v>67</v>
      </c>
      <c r="DA178" s="322" t="s">
        <v>439</v>
      </c>
      <c r="DB178" s="322" t="s">
        <v>439</v>
      </c>
      <c r="DC178" s="322">
        <v>9</v>
      </c>
      <c r="DD178" s="27" t="s">
        <v>67</v>
      </c>
      <c r="DE178" s="322">
        <v>1</v>
      </c>
      <c r="DF178" s="322">
        <v>2</v>
      </c>
      <c r="DG178" s="322" t="s">
        <v>439</v>
      </c>
      <c r="DH178" s="322">
        <v>3</v>
      </c>
      <c r="DI178" s="322" t="s">
        <v>439</v>
      </c>
      <c r="DJ178" s="322">
        <v>6</v>
      </c>
      <c r="DK178" s="322">
        <v>2</v>
      </c>
      <c r="DL178" s="27" t="s">
        <v>67</v>
      </c>
      <c r="DM178" s="322">
        <v>3</v>
      </c>
      <c r="DN178" s="322">
        <v>3</v>
      </c>
      <c r="DO178" s="322">
        <v>2</v>
      </c>
      <c r="DP178" s="322">
        <v>2</v>
      </c>
      <c r="DQ178" s="322">
        <v>6</v>
      </c>
      <c r="DR178" s="322">
        <v>4</v>
      </c>
      <c r="DS178" s="322" t="s">
        <v>439</v>
      </c>
      <c r="DT178" s="322" t="s">
        <v>439</v>
      </c>
      <c r="DU178" s="322" t="s">
        <v>439</v>
      </c>
      <c r="DV178" s="322" t="s">
        <v>67</v>
      </c>
    </row>
    <row r="179" spans="1:126" x14ac:dyDescent="0.2">
      <c r="A179" s="8" t="s">
        <v>306</v>
      </c>
      <c r="B179" s="8"/>
      <c r="C179" s="10" t="s">
        <v>224</v>
      </c>
      <c r="D179" s="10">
        <v>1</v>
      </c>
      <c r="E179" s="27" t="s">
        <v>67</v>
      </c>
      <c r="F179" s="27" t="s">
        <v>67</v>
      </c>
      <c r="G179" s="27" t="s">
        <v>67</v>
      </c>
      <c r="H179" s="27" t="s">
        <v>67</v>
      </c>
      <c r="I179" s="27" t="s">
        <v>67</v>
      </c>
      <c r="J179" s="27" t="s">
        <v>67</v>
      </c>
      <c r="K179" s="27" t="s">
        <v>67</v>
      </c>
      <c r="L179" s="27" t="s">
        <v>67</v>
      </c>
      <c r="M179" s="27" t="s">
        <v>67</v>
      </c>
      <c r="N179" s="27" t="s">
        <v>67</v>
      </c>
      <c r="O179" s="27" t="s">
        <v>67</v>
      </c>
      <c r="P179" s="27" t="s">
        <v>67</v>
      </c>
      <c r="Q179" s="27" t="s">
        <v>67</v>
      </c>
      <c r="R179" s="27" t="s">
        <v>67</v>
      </c>
      <c r="S179" s="27" t="s">
        <v>67</v>
      </c>
      <c r="T179" s="27" t="s">
        <v>67</v>
      </c>
      <c r="U179" s="27" t="s">
        <v>67</v>
      </c>
      <c r="V179" s="27" t="s">
        <v>67</v>
      </c>
      <c r="W179" s="27" t="s">
        <v>67</v>
      </c>
      <c r="X179" s="27" t="s">
        <v>67</v>
      </c>
      <c r="Y179" s="27" t="s">
        <v>67</v>
      </c>
      <c r="Z179" s="27" t="s">
        <v>67</v>
      </c>
      <c r="AA179" s="27" t="s">
        <v>67</v>
      </c>
      <c r="AB179" s="27" t="s">
        <v>67</v>
      </c>
      <c r="AC179" s="27" t="s">
        <v>67</v>
      </c>
      <c r="AD179" s="27" t="s">
        <v>67</v>
      </c>
      <c r="AE179" s="27" t="s">
        <v>67</v>
      </c>
      <c r="AF179" s="27" t="s">
        <v>67</v>
      </c>
      <c r="AG179" s="27" t="s">
        <v>67</v>
      </c>
      <c r="AH179" s="27" t="s">
        <v>67</v>
      </c>
      <c r="AI179" s="27" t="s">
        <v>67</v>
      </c>
      <c r="AJ179" s="27" t="s">
        <v>67</v>
      </c>
      <c r="AK179" s="27" t="s">
        <v>67</v>
      </c>
      <c r="AL179" s="27" t="s">
        <v>67</v>
      </c>
      <c r="AM179" s="27" t="s">
        <v>67</v>
      </c>
      <c r="AN179" s="27" t="s">
        <v>67</v>
      </c>
      <c r="AO179" s="27" t="s">
        <v>67</v>
      </c>
      <c r="AP179" s="27" t="s">
        <v>67</v>
      </c>
      <c r="AQ179" s="27" t="s">
        <v>67</v>
      </c>
      <c r="AR179" s="27" t="s">
        <v>67</v>
      </c>
      <c r="AS179" s="27" t="s">
        <v>67</v>
      </c>
      <c r="AT179" s="27" t="s">
        <v>67</v>
      </c>
      <c r="AU179" s="27" t="s">
        <v>67</v>
      </c>
      <c r="AV179" s="27" t="s">
        <v>67</v>
      </c>
      <c r="AW179" s="27" t="s">
        <v>67</v>
      </c>
      <c r="AX179" s="27" t="s">
        <v>67</v>
      </c>
      <c r="AY179" s="27" t="s">
        <v>67</v>
      </c>
      <c r="AZ179" s="27" t="s">
        <v>67</v>
      </c>
      <c r="BA179" s="27" t="s">
        <v>67</v>
      </c>
      <c r="BB179" s="27" t="s">
        <v>67</v>
      </c>
      <c r="BC179" s="27" t="s">
        <v>67</v>
      </c>
      <c r="BD179" s="27" t="s">
        <v>67</v>
      </c>
      <c r="BE179" s="27" t="s">
        <v>67</v>
      </c>
      <c r="BF179" s="27" t="s">
        <v>67</v>
      </c>
      <c r="BG179" s="27" t="s">
        <v>67</v>
      </c>
      <c r="BH179" s="322" t="s">
        <v>439</v>
      </c>
      <c r="BI179" s="323" t="s">
        <v>439</v>
      </c>
      <c r="BJ179" s="322" t="s">
        <v>439</v>
      </c>
      <c r="BK179" s="322">
        <v>1</v>
      </c>
      <c r="BL179" s="322" t="s">
        <v>439</v>
      </c>
      <c r="BM179" s="322" t="s">
        <v>439</v>
      </c>
      <c r="BN179" s="322" t="s">
        <v>439</v>
      </c>
      <c r="BO179" s="322" t="s">
        <v>439</v>
      </c>
      <c r="BP179" s="322" t="s">
        <v>439</v>
      </c>
      <c r="BQ179" s="322" t="s">
        <v>439</v>
      </c>
      <c r="BR179" s="322">
        <v>13</v>
      </c>
      <c r="BS179" s="322">
        <v>3</v>
      </c>
      <c r="BT179" s="322" t="s">
        <v>439</v>
      </c>
      <c r="BU179" s="322" t="s">
        <v>439</v>
      </c>
      <c r="BV179" s="322" t="s">
        <v>439</v>
      </c>
      <c r="BW179" s="322" t="s">
        <v>439</v>
      </c>
      <c r="BX179" s="322" t="s">
        <v>439</v>
      </c>
      <c r="BY179" s="322" t="s">
        <v>439</v>
      </c>
      <c r="BZ179" s="322" t="s">
        <v>439</v>
      </c>
      <c r="CA179" s="322" t="s">
        <v>439</v>
      </c>
      <c r="CB179" s="322" t="s">
        <v>439</v>
      </c>
      <c r="CC179" s="322" t="s">
        <v>439</v>
      </c>
      <c r="CD179" s="322">
        <v>2</v>
      </c>
      <c r="CE179" s="322" t="s">
        <v>439</v>
      </c>
      <c r="CF179" s="322" t="s">
        <v>439</v>
      </c>
      <c r="CG179" s="322">
        <v>1</v>
      </c>
      <c r="CH179" s="322">
        <v>2</v>
      </c>
      <c r="CI179" s="322" t="s">
        <v>439</v>
      </c>
      <c r="CJ179" s="322">
        <v>2</v>
      </c>
      <c r="CK179" s="322" t="s">
        <v>439</v>
      </c>
      <c r="CL179" s="322" t="s">
        <v>439</v>
      </c>
      <c r="CM179" s="322" t="s">
        <v>439</v>
      </c>
      <c r="CN179" s="322" t="s">
        <v>439</v>
      </c>
      <c r="CO179" s="27" t="s">
        <v>67</v>
      </c>
      <c r="CP179" s="322" t="s">
        <v>439</v>
      </c>
      <c r="CQ179" s="322" t="s">
        <v>439</v>
      </c>
      <c r="CR179" s="322" t="s">
        <v>439</v>
      </c>
      <c r="CS179" s="322" t="s">
        <v>439</v>
      </c>
      <c r="CT179" s="322" t="s">
        <v>439</v>
      </c>
      <c r="CU179" s="322" t="s">
        <v>439</v>
      </c>
      <c r="CV179" s="322" t="s">
        <v>439</v>
      </c>
      <c r="CW179" s="322" t="s">
        <v>439</v>
      </c>
      <c r="CX179" s="322" t="s">
        <v>439</v>
      </c>
      <c r="CY179" s="322">
        <v>8</v>
      </c>
      <c r="CZ179" s="27" t="s">
        <v>67</v>
      </c>
      <c r="DA179" s="322" t="s">
        <v>439</v>
      </c>
      <c r="DB179" s="322">
        <v>3</v>
      </c>
      <c r="DC179" s="322">
        <v>6</v>
      </c>
      <c r="DD179" s="27" t="s">
        <v>67</v>
      </c>
      <c r="DE179" s="322" t="s">
        <v>439</v>
      </c>
      <c r="DF179" s="322">
        <v>2</v>
      </c>
      <c r="DG179" s="322">
        <v>1</v>
      </c>
      <c r="DH179" s="322" t="s">
        <v>439</v>
      </c>
      <c r="DI179" s="322" t="s">
        <v>439</v>
      </c>
      <c r="DJ179" s="322" t="s">
        <v>439</v>
      </c>
      <c r="DK179" s="322" t="s">
        <v>439</v>
      </c>
      <c r="DL179" s="27" t="s">
        <v>67</v>
      </c>
      <c r="DM179" s="322" t="s">
        <v>439</v>
      </c>
      <c r="DN179" s="322">
        <v>3</v>
      </c>
      <c r="DO179" s="322" t="s">
        <v>439</v>
      </c>
      <c r="DP179" s="322" t="s">
        <v>439</v>
      </c>
      <c r="DQ179" s="322">
        <v>1</v>
      </c>
      <c r="DR179" s="322">
        <v>3</v>
      </c>
      <c r="DS179" s="322" t="s">
        <v>439</v>
      </c>
      <c r="DT179" s="322" t="s">
        <v>439</v>
      </c>
      <c r="DU179" s="322" t="s">
        <v>439</v>
      </c>
      <c r="DV179" s="322" t="s">
        <v>67</v>
      </c>
    </row>
    <row r="180" spans="1:126" x14ac:dyDescent="0.2">
      <c r="A180" s="8" t="s">
        <v>307</v>
      </c>
      <c r="B180" s="8"/>
      <c r="C180" s="10" t="s">
        <v>224</v>
      </c>
      <c r="D180" s="10">
        <v>1</v>
      </c>
      <c r="E180" s="27" t="s">
        <v>67</v>
      </c>
      <c r="F180" s="27" t="s">
        <v>67</v>
      </c>
      <c r="G180" s="27" t="s">
        <v>67</v>
      </c>
      <c r="H180" s="27" t="s">
        <v>67</v>
      </c>
      <c r="I180" s="27" t="s">
        <v>67</v>
      </c>
      <c r="J180" s="27" t="s">
        <v>67</v>
      </c>
      <c r="K180" s="27" t="s">
        <v>67</v>
      </c>
      <c r="L180" s="27" t="s">
        <v>67</v>
      </c>
      <c r="M180" s="27" t="s">
        <v>67</v>
      </c>
      <c r="N180" s="27" t="s">
        <v>67</v>
      </c>
      <c r="O180" s="27" t="s">
        <v>67</v>
      </c>
      <c r="P180" s="27" t="s">
        <v>67</v>
      </c>
      <c r="Q180" s="27" t="s">
        <v>67</v>
      </c>
      <c r="R180" s="27" t="s">
        <v>67</v>
      </c>
      <c r="S180" s="27" t="s">
        <v>67</v>
      </c>
      <c r="T180" s="27" t="s">
        <v>67</v>
      </c>
      <c r="U180" s="27" t="s">
        <v>67</v>
      </c>
      <c r="V180" s="27" t="s">
        <v>67</v>
      </c>
      <c r="W180" s="27" t="s">
        <v>67</v>
      </c>
      <c r="X180" s="27" t="s">
        <v>67</v>
      </c>
      <c r="Y180" s="27" t="s">
        <v>67</v>
      </c>
      <c r="Z180" s="27" t="s">
        <v>67</v>
      </c>
      <c r="AA180" s="27" t="s">
        <v>67</v>
      </c>
      <c r="AB180" s="27" t="s">
        <v>67</v>
      </c>
      <c r="AC180" s="27" t="s">
        <v>67</v>
      </c>
      <c r="AD180" s="27" t="s">
        <v>67</v>
      </c>
      <c r="AE180" s="27" t="s">
        <v>67</v>
      </c>
      <c r="AF180" s="27" t="s">
        <v>67</v>
      </c>
      <c r="AG180" s="27" t="s">
        <v>67</v>
      </c>
      <c r="AH180" s="27" t="s">
        <v>67</v>
      </c>
      <c r="AI180" s="27" t="s">
        <v>67</v>
      </c>
      <c r="AJ180" s="27" t="s">
        <v>67</v>
      </c>
      <c r="AK180" s="27" t="s">
        <v>67</v>
      </c>
      <c r="AL180" s="27" t="s">
        <v>67</v>
      </c>
      <c r="AM180" s="27" t="s">
        <v>67</v>
      </c>
      <c r="AN180" s="27" t="s">
        <v>67</v>
      </c>
      <c r="AO180" s="27" t="s">
        <v>67</v>
      </c>
      <c r="AP180" s="27" t="s">
        <v>67</v>
      </c>
      <c r="AQ180" s="27" t="s">
        <v>67</v>
      </c>
      <c r="AR180" s="27" t="s">
        <v>67</v>
      </c>
      <c r="AS180" s="27" t="s">
        <v>67</v>
      </c>
      <c r="AT180" s="27" t="s">
        <v>67</v>
      </c>
      <c r="AU180" s="27" t="s">
        <v>67</v>
      </c>
      <c r="AV180" s="27" t="s">
        <v>67</v>
      </c>
      <c r="AW180" s="27" t="s">
        <v>67</v>
      </c>
      <c r="AX180" s="27" t="s">
        <v>67</v>
      </c>
      <c r="AY180" s="27" t="s">
        <v>67</v>
      </c>
      <c r="AZ180" s="27" t="s">
        <v>67</v>
      </c>
      <c r="BA180" s="27" t="s">
        <v>67</v>
      </c>
      <c r="BB180" s="27" t="s">
        <v>67</v>
      </c>
      <c r="BC180" s="27" t="s">
        <v>67</v>
      </c>
      <c r="BD180" s="27" t="s">
        <v>67</v>
      </c>
      <c r="BE180" s="27" t="s">
        <v>67</v>
      </c>
      <c r="BF180" s="27" t="s">
        <v>67</v>
      </c>
      <c r="BG180" s="27" t="s">
        <v>67</v>
      </c>
      <c r="BH180" s="322" t="s">
        <v>439</v>
      </c>
      <c r="BI180" s="323" t="s">
        <v>439</v>
      </c>
      <c r="BJ180" s="322" t="s">
        <v>439</v>
      </c>
      <c r="BK180" s="322" t="s">
        <v>439</v>
      </c>
      <c r="BL180" s="322" t="s">
        <v>439</v>
      </c>
      <c r="BM180" s="322" t="s">
        <v>439</v>
      </c>
      <c r="BN180" s="322" t="s">
        <v>439</v>
      </c>
      <c r="BO180" s="322" t="s">
        <v>439</v>
      </c>
      <c r="BP180" s="322" t="s">
        <v>439</v>
      </c>
      <c r="BQ180" s="322" t="s">
        <v>439</v>
      </c>
      <c r="BR180" s="322" t="s">
        <v>439</v>
      </c>
      <c r="BS180" s="322" t="s">
        <v>439</v>
      </c>
      <c r="BT180" s="322" t="s">
        <v>439</v>
      </c>
      <c r="BU180" s="322" t="s">
        <v>439</v>
      </c>
      <c r="BV180" s="322" t="s">
        <v>439</v>
      </c>
      <c r="BW180" s="322" t="s">
        <v>439</v>
      </c>
      <c r="BX180" s="322" t="s">
        <v>439</v>
      </c>
      <c r="BY180" s="322" t="s">
        <v>439</v>
      </c>
      <c r="BZ180" s="322" t="s">
        <v>439</v>
      </c>
      <c r="CA180" s="322" t="s">
        <v>439</v>
      </c>
      <c r="CB180" s="322" t="s">
        <v>439</v>
      </c>
      <c r="CC180" s="322" t="s">
        <v>439</v>
      </c>
      <c r="CD180" s="322" t="s">
        <v>439</v>
      </c>
      <c r="CE180" s="322" t="s">
        <v>439</v>
      </c>
      <c r="CF180" s="322" t="s">
        <v>439</v>
      </c>
      <c r="CG180" s="322" t="s">
        <v>439</v>
      </c>
      <c r="CH180" s="322" t="s">
        <v>439</v>
      </c>
      <c r="CI180" s="322" t="s">
        <v>439</v>
      </c>
      <c r="CJ180" s="322" t="s">
        <v>439</v>
      </c>
      <c r="CK180" s="322" t="s">
        <v>439</v>
      </c>
      <c r="CL180" s="322" t="s">
        <v>439</v>
      </c>
      <c r="CM180" s="322" t="s">
        <v>439</v>
      </c>
      <c r="CN180" s="322" t="s">
        <v>439</v>
      </c>
      <c r="CO180" s="27" t="s">
        <v>67</v>
      </c>
      <c r="CP180" s="322" t="s">
        <v>439</v>
      </c>
      <c r="CQ180" s="322" t="s">
        <v>439</v>
      </c>
      <c r="CR180" s="322" t="s">
        <v>439</v>
      </c>
      <c r="CS180" s="322" t="s">
        <v>439</v>
      </c>
      <c r="CT180" s="322" t="s">
        <v>439</v>
      </c>
      <c r="CU180" s="322" t="s">
        <v>439</v>
      </c>
      <c r="CV180" s="322" t="s">
        <v>439</v>
      </c>
      <c r="CW180" s="322" t="s">
        <v>439</v>
      </c>
      <c r="CX180" s="322" t="s">
        <v>439</v>
      </c>
      <c r="CY180" s="322" t="s">
        <v>439</v>
      </c>
      <c r="CZ180" s="27" t="s">
        <v>67</v>
      </c>
      <c r="DA180" s="322" t="s">
        <v>439</v>
      </c>
      <c r="DB180" s="322" t="s">
        <v>439</v>
      </c>
      <c r="DC180" s="322" t="s">
        <v>439</v>
      </c>
      <c r="DD180" s="27" t="s">
        <v>67</v>
      </c>
      <c r="DE180" s="322" t="s">
        <v>439</v>
      </c>
      <c r="DF180" s="322" t="s">
        <v>439</v>
      </c>
      <c r="DG180" s="322" t="s">
        <v>439</v>
      </c>
      <c r="DH180" s="322" t="s">
        <v>439</v>
      </c>
      <c r="DI180" s="322" t="s">
        <v>439</v>
      </c>
      <c r="DJ180" s="322" t="s">
        <v>439</v>
      </c>
      <c r="DK180" s="322" t="s">
        <v>439</v>
      </c>
      <c r="DL180" s="27" t="s">
        <v>67</v>
      </c>
      <c r="DM180" s="322" t="s">
        <v>439</v>
      </c>
      <c r="DN180" s="322" t="s">
        <v>439</v>
      </c>
      <c r="DO180" s="322" t="s">
        <v>439</v>
      </c>
      <c r="DP180" s="322" t="s">
        <v>439</v>
      </c>
      <c r="DQ180" s="322" t="s">
        <v>439</v>
      </c>
      <c r="DR180" s="322" t="s">
        <v>439</v>
      </c>
      <c r="DS180" s="322" t="s">
        <v>439</v>
      </c>
      <c r="DT180" s="322" t="s">
        <v>439</v>
      </c>
      <c r="DU180" s="322" t="s">
        <v>439</v>
      </c>
      <c r="DV180" s="322" t="s">
        <v>67</v>
      </c>
    </row>
    <row r="181" spans="1:126" x14ac:dyDescent="0.2">
      <c r="A181" s="8" t="s">
        <v>308</v>
      </c>
      <c r="B181" s="8"/>
      <c r="C181" s="10" t="s">
        <v>224</v>
      </c>
      <c r="D181" s="10">
        <v>1</v>
      </c>
      <c r="E181" s="27" t="s">
        <v>67</v>
      </c>
      <c r="F181" s="27" t="s">
        <v>67</v>
      </c>
      <c r="G181" s="27" t="s">
        <v>67</v>
      </c>
      <c r="H181" s="27" t="s">
        <v>67</v>
      </c>
      <c r="I181" s="27" t="s">
        <v>67</v>
      </c>
      <c r="J181" s="27" t="s">
        <v>67</v>
      </c>
      <c r="K181" s="27" t="s">
        <v>67</v>
      </c>
      <c r="L181" s="27" t="s">
        <v>67</v>
      </c>
      <c r="M181" s="27" t="s">
        <v>67</v>
      </c>
      <c r="N181" s="27" t="s">
        <v>67</v>
      </c>
      <c r="O181" s="27" t="s">
        <v>67</v>
      </c>
      <c r="P181" s="27" t="s">
        <v>67</v>
      </c>
      <c r="Q181" s="27" t="s">
        <v>67</v>
      </c>
      <c r="R181" s="27" t="s">
        <v>67</v>
      </c>
      <c r="S181" s="27" t="s">
        <v>67</v>
      </c>
      <c r="T181" s="27" t="s">
        <v>67</v>
      </c>
      <c r="U181" s="27" t="s">
        <v>67</v>
      </c>
      <c r="V181" s="27" t="s">
        <v>67</v>
      </c>
      <c r="W181" s="27" t="s">
        <v>67</v>
      </c>
      <c r="X181" s="27" t="s">
        <v>67</v>
      </c>
      <c r="Y181" s="27" t="s">
        <v>67</v>
      </c>
      <c r="Z181" s="27" t="s">
        <v>67</v>
      </c>
      <c r="AA181" s="27" t="s">
        <v>67</v>
      </c>
      <c r="AB181" s="27" t="s">
        <v>67</v>
      </c>
      <c r="AC181" s="27" t="s">
        <v>67</v>
      </c>
      <c r="AD181" s="27" t="s">
        <v>67</v>
      </c>
      <c r="AE181" s="27" t="s">
        <v>67</v>
      </c>
      <c r="AF181" s="27" t="s">
        <v>67</v>
      </c>
      <c r="AG181" s="27" t="s">
        <v>67</v>
      </c>
      <c r="AH181" s="27" t="s">
        <v>67</v>
      </c>
      <c r="AI181" s="27" t="s">
        <v>67</v>
      </c>
      <c r="AJ181" s="27" t="s">
        <v>67</v>
      </c>
      <c r="AK181" s="27" t="s">
        <v>67</v>
      </c>
      <c r="AL181" s="27" t="s">
        <v>67</v>
      </c>
      <c r="AM181" s="27" t="s">
        <v>67</v>
      </c>
      <c r="AN181" s="27" t="s">
        <v>67</v>
      </c>
      <c r="AO181" s="27" t="s">
        <v>67</v>
      </c>
      <c r="AP181" s="27" t="s">
        <v>67</v>
      </c>
      <c r="AQ181" s="27" t="s">
        <v>67</v>
      </c>
      <c r="AR181" s="27" t="s">
        <v>67</v>
      </c>
      <c r="AS181" s="27" t="s">
        <v>67</v>
      </c>
      <c r="AT181" s="27" t="s">
        <v>67</v>
      </c>
      <c r="AU181" s="27" t="s">
        <v>67</v>
      </c>
      <c r="AV181" s="27" t="s">
        <v>67</v>
      </c>
      <c r="AW181" s="27" t="s">
        <v>67</v>
      </c>
      <c r="AX181" s="27" t="s">
        <v>67</v>
      </c>
      <c r="AY181" s="27" t="s">
        <v>67</v>
      </c>
      <c r="AZ181" s="27" t="s">
        <v>67</v>
      </c>
      <c r="BA181" s="27" t="s">
        <v>67</v>
      </c>
      <c r="BB181" s="27" t="s">
        <v>67</v>
      </c>
      <c r="BC181" s="27" t="s">
        <v>67</v>
      </c>
      <c r="BD181" s="27" t="s">
        <v>67</v>
      </c>
      <c r="BE181" s="27" t="s">
        <v>67</v>
      </c>
      <c r="BF181" s="27" t="s">
        <v>67</v>
      </c>
      <c r="BG181" s="27" t="s">
        <v>67</v>
      </c>
      <c r="BH181" s="322" t="s">
        <v>439</v>
      </c>
      <c r="BI181" s="323" t="s">
        <v>439</v>
      </c>
      <c r="BJ181" s="322">
        <v>2</v>
      </c>
      <c r="BK181" s="322" t="s">
        <v>439</v>
      </c>
      <c r="BL181" s="322" t="s">
        <v>439</v>
      </c>
      <c r="BM181" s="322" t="s">
        <v>439</v>
      </c>
      <c r="BN181" s="322" t="s">
        <v>439</v>
      </c>
      <c r="BO181" s="322" t="s">
        <v>439</v>
      </c>
      <c r="BP181" s="322" t="s">
        <v>439</v>
      </c>
      <c r="BQ181" s="322" t="s">
        <v>439</v>
      </c>
      <c r="BR181" s="322">
        <v>140</v>
      </c>
      <c r="BS181" s="322">
        <v>580</v>
      </c>
      <c r="BT181" s="322">
        <v>69</v>
      </c>
      <c r="BU181" s="322" t="s">
        <v>439</v>
      </c>
      <c r="BV181" s="322" t="s">
        <v>439</v>
      </c>
      <c r="BW181" s="322" t="s">
        <v>439</v>
      </c>
      <c r="BX181" s="322">
        <v>52</v>
      </c>
      <c r="BY181" s="322">
        <v>4</v>
      </c>
      <c r="BZ181" s="322" t="s">
        <v>439</v>
      </c>
      <c r="CA181" s="322" t="s">
        <v>439</v>
      </c>
      <c r="CB181" s="322" t="s">
        <v>439</v>
      </c>
      <c r="CC181" s="322" t="s">
        <v>439</v>
      </c>
      <c r="CD181" s="322" t="s">
        <v>439</v>
      </c>
      <c r="CE181" s="322">
        <v>11</v>
      </c>
      <c r="CF181" s="322" t="s">
        <v>439</v>
      </c>
      <c r="CG181" s="322" t="s">
        <v>439</v>
      </c>
      <c r="CH181" s="322">
        <v>340</v>
      </c>
      <c r="CI181" s="322">
        <v>140</v>
      </c>
      <c r="CJ181" s="322">
        <v>98</v>
      </c>
      <c r="CK181" s="322" t="s">
        <v>439</v>
      </c>
      <c r="CL181" s="322" t="s">
        <v>439</v>
      </c>
      <c r="CM181" s="322" t="s">
        <v>439</v>
      </c>
      <c r="CN181" s="322">
        <v>3</v>
      </c>
      <c r="CO181" s="27" t="s">
        <v>67</v>
      </c>
      <c r="CP181" s="322">
        <v>320</v>
      </c>
      <c r="CQ181" s="322">
        <v>490</v>
      </c>
      <c r="CR181" s="322">
        <v>380</v>
      </c>
      <c r="CS181" s="322">
        <v>67</v>
      </c>
      <c r="CT181" s="322">
        <v>28</v>
      </c>
      <c r="CU181" s="322" t="s">
        <v>439</v>
      </c>
      <c r="CV181" s="322">
        <v>27</v>
      </c>
      <c r="CW181" s="322" t="s">
        <v>439</v>
      </c>
      <c r="CX181" s="322" t="s">
        <v>439</v>
      </c>
      <c r="CY181" s="322">
        <v>130</v>
      </c>
      <c r="CZ181" s="27" t="s">
        <v>67</v>
      </c>
      <c r="DA181" s="322" t="s">
        <v>439</v>
      </c>
      <c r="DB181" s="322">
        <v>550</v>
      </c>
      <c r="DC181" s="322">
        <v>3</v>
      </c>
      <c r="DD181" s="27" t="s">
        <v>67</v>
      </c>
      <c r="DE181" s="322">
        <v>58</v>
      </c>
      <c r="DF181" s="322">
        <v>15</v>
      </c>
      <c r="DG181" s="322">
        <v>780</v>
      </c>
      <c r="DH181" s="322">
        <v>55</v>
      </c>
      <c r="DI181" s="322">
        <v>2</v>
      </c>
      <c r="DJ181" s="322">
        <v>21</v>
      </c>
      <c r="DK181" s="322">
        <v>5000</v>
      </c>
      <c r="DL181" s="27" t="s">
        <v>67</v>
      </c>
      <c r="DM181" s="322" t="s">
        <v>439</v>
      </c>
      <c r="DN181" s="322">
        <v>930</v>
      </c>
      <c r="DO181" s="322">
        <v>7300</v>
      </c>
      <c r="DP181" s="322">
        <v>7300</v>
      </c>
      <c r="DQ181" s="322">
        <v>3600</v>
      </c>
      <c r="DR181" s="322">
        <v>250</v>
      </c>
      <c r="DS181" s="322">
        <v>33</v>
      </c>
      <c r="DT181" s="322">
        <v>1</v>
      </c>
      <c r="DU181" s="322" t="s">
        <v>439</v>
      </c>
      <c r="DV181" s="322" t="s">
        <v>67</v>
      </c>
    </row>
    <row r="182" spans="1:126" x14ac:dyDescent="0.2">
      <c r="A182" s="8" t="s">
        <v>309</v>
      </c>
      <c r="B182" s="8"/>
      <c r="C182" s="10" t="s">
        <v>224</v>
      </c>
      <c r="D182" s="10">
        <v>1</v>
      </c>
      <c r="E182" s="27" t="s">
        <v>67</v>
      </c>
      <c r="F182" s="27" t="s">
        <v>67</v>
      </c>
      <c r="G182" s="27" t="s">
        <v>67</v>
      </c>
      <c r="H182" s="27" t="s">
        <v>67</v>
      </c>
      <c r="I182" s="27" t="s">
        <v>67</v>
      </c>
      <c r="J182" s="27" t="s">
        <v>67</v>
      </c>
      <c r="K182" s="27" t="s">
        <v>67</v>
      </c>
      <c r="L182" s="27" t="s">
        <v>67</v>
      </c>
      <c r="M182" s="27" t="s">
        <v>67</v>
      </c>
      <c r="N182" s="27" t="s">
        <v>67</v>
      </c>
      <c r="O182" s="27" t="s">
        <v>67</v>
      </c>
      <c r="P182" s="27" t="s">
        <v>67</v>
      </c>
      <c r="Q182" s="27" t="s">
        <v>67</v>
      </c>
      <c r="R182" s="27" t="s">
        <v>67</v>
      </c>
      <c r="S182" s="27" t="s">
        <v>67</v>
      </c>
      <c r="T182" s="27" t="s">
        <v>67</v>
      </c>
      <c r="U182" s="27" t="s">
        <v>67</v>
      </c>
      <c r="V182" s="27" t="s">
        <v>67</v>
      </c>
      <c r="W182" s="27" t="s">
        <v>67</v>
      </c>
      <c r="X182" s="27" t="s">
        <v>67</v>
      </c>
      <c r="Y182" s="27" t="s">
        <v>67</v>
      </c>
      <c r="Z182" s="27" t="s">
        <v>67</v>
      </c>
      <c r="AA182" s="27" t="s">
        <v>67</v>
      </c>
      <c r="AB182" s="27" t="s">
        <v>67</v>
      </c>
      <c r="AC182" s="27" t="s">
        <v>67</v>
      </c>
      <c r="AD182" s="27" t="s">
        <v>67</v>
      </c>
      <c r="AE182" s="27" t="s">
        <v>67</v>
      </c>
      <c r="AF182" s="27" t="s">
        <v>67</v>
      </c>
      <c r="AG182" s="27" t="s">
        <v>67</v>
      </c>
      <c r="AH182" s="27" t="s">
        <v>67</v>
      </c>
      <c r="AI182" s="27" t="s">
        <v>67</v>
      </c>
      <c r="AJ182" s="27" t="s">
        <v>67</v>
      </c>
      <c r="AK182" s="27" t="s">
        <v>67</v>
      </c>
      <c r="AL182" s="27" t="s">
        <v>67</v>
      </c>
      <c r="AM182" s="27" t="s">
        <v>67</v>
      </c>
      <c r="AN182" s="27" t="s">
        <v>67</v>
      </c>
      <c r="AO182" s="27" t="s">
        <v>67</v>
      </c>
      <c r="AP182" s="27" t="s">
        <v>67</v>
      </c>
      <c r="AQ182" s="27" t="s">
        <v>67</v>
      </c>
      <c r="AR182" s="27" t="s">
        <v>67</v>
      </c>
      <c r="AS182" s="27" t="s">
        <v>67</v>
      </c>
      <c r="AT182" s="27" t="s">
        <v>67</v>
      </c>
      <c r="AU182" s="27" t="s">
        <v>67</v>
      </c>
      <c r="AV182" s="27" t="s">
        <v>67</v>
      </c>
      <c r="AW182" s="27" t="s">
        <v>67</v>
      </c>
      <c r="AX182" s="27" t="s">
        <v>67</v>
      </c>
      <c r="AY182" s="27" t="s">
        <v>67</v>
      </c>
      <c r="AZ182" s="27" t="s">
        <v>67</v>
      </c>
      <c r="BA182" s="27" t="s">
        <v>67</v>
      </c>
      <c r="BB182" s="27" t="s">
        <v>67</v>
      </c>
      <c r="BC182" s="27" t="s">
        <v>67</v>
      </c>
      <c r="BD182" s="27" t="s">
        <v>67</v>
      </c>
      <c r="BE182" s="27" t="s">
        <v>67</v>
      </c>
      <c r="BF182" s="27" t="s">
        <v>67</v>
      </c>
      <c r="BG182" s="27" t="s">
        <v>67</v>
      </c>
      <c r="BH182" s="322" t="s">
        <v>439</v>
      </c>
      <c r="BI182" s="323" t="s">
        <v>439</v>
      </c>
      <c r="BJ182" s="322" t="s">
        <v>439</v>
      </c>
      <c r="BK182" s="322" t="s">
        <v>439</v>
      </c>
      <c r="BL182" s="322" t="s">
        <v>439</v>
      </c>
      <c r="BM182" s="322" t="s">
        <v>439</v>
      </c>
      <c r="BN182" s="322" t="s">
        <v>439</v>
      </c>
      <c r="BO182" s="322" t="s">
        <v>439</v>
      </c>
      <c r="BP182" s="322" t="s">
        <v>439</v>
      </c>
      <c r="BQ182" s="322" t="s">
        <v>439</v>
      </c>
      <c r="BR182" s="322">
        <v>42</v>
      </c>
      <c r="BS182" s="322">
        <v>110</v>
      </c>
      <c r="BT182" s="322">
        <v>16</v>
      </c>
      <c r="BU182" s="322" t="s">
        <v>439</v>
      </c>
      <c r="BV182" s="322" t="s">
        <v>439</v>
      </c>
      <c r="BW182" s="322" t="s">
        <v>439</v>
      </c>
      <c r="BX182" s="322">
        <v>11</v>
      </c>
      <c r="BY182" s="322">
        <v>15</v>
      </c>
      <c r="BZ182" s="322" t="s">
        <v>439</v>
      </c>
      <c r="CA182" s="322" t="s">
        <v>439</v>
      </c>
      <c r="CB182" s="322" t="s">
        <v>439</v>
      </c>
      <c r="CC182" s="322" t="s">
        <v>439</v>
      </c>
      <c r="CD182" s="322">
        <v>3</v>
      </c>
      <c r="CE182" s="322">
        <v>5</v>
      </c>
      <c r="CF182" s="322" t="s">
        <v>439</v>
      </c>
      <c r="CG182" s="322">
        <v>1</v>
      </c>
      <c r="CH182" s="322">
        <v>76</v>
      </c>
      <c r="CI182" s="322">
        <v>37</v>
      </c>
      <c r="CJ182" s="322">
        <v>21</v>
      </c>
      <c r="CK182" s="322" t="s">
        <v>439</v>
      </c>
      <c r="CL182" s="322" t="s">
        <v>439</v>
      </c>
      <c r="CM182" s="322" t="s">
        <v>439</v>
      </c>
      <c r="CN182" s="322" t="s">
        <v>439</v>
      </c>
      <c r="CO182" s="27" t="s">
        <v>67</v>
      </c>
      <c r="CP182" s="322">
        <v>84</v>
      </c>
      <c r="CQ182" s="322">
        <v>120</v>
      </c>
      <c r="CR182" s="322">
        <v>90</v>
      </c>
      <c r="CS182" s="322">
        <v>14</v>
      </c>
      <c r="CT182" s="322">
        <v>4</v>
      </c>
      <c r="CU182" s="322" t="s">
        <v>439</v>
      </c>
      <c r="CV182" s="322">
        <v>6</v>
      </c>
      <c r="CW182" s="322" t="s">
        <v>439</v>
      </c>
      <c r="CX182" s="322">
        <v>1</v>
      </c>
      <c r="CY182" s="322">
        <v>19</v>
      </c>
      <c r="CZ182" s="27" t="s">
        <v>67</v>
      </c>
      <c r="DA182" s="322" t="s">
        <v>439</v>
      </c>
      <c r="DB182" s="322">
        <v>94</v>
      </c>
      <c r="DC182" s="322">
        <v>69</v>
      </c>
      <c r="DD182" s="27" t="s">
        <v>67</v>
      </c>
      <c r="DE182" s="322">
        <v>6</v>
      </c>
      <c r="DF182" s="322">
        <v>5</v>
      </c>
      <c r="DG182" s="322">
        <v>87</v>
      </c>
      <c r="DH182" s="322">
        <v>12</v>
      </c>
      <c r="DI182" s="322">
        <v>3</v>
      </c>
      <c r="DJ182" s="322">
        <v>30</v>
      </c>
      <c r="DK182" s="322">
        <v>430</v>
      </c>
      <c r="DL182" s="27" t="s">
        <v>67</v>
      </c>
      <c r="DM182" s="322">
        <v>14</v>
      </c>
      <c r="DN182" s="322">
        <v>100</v>
      </c>
      <c r="DO182" s="322">
        <v>700</v>
      </c>
      <c r="DP182" s="322">
        <v>570</v>
      </c>
      <c r="DQ182" s="322">
        <v>440</v>
      </c>
      <c r="DR182" s="322">
        <v>33</v>
      </c>
      <c r="DS182" s="322">
        <v>7</v>
      </c>
      <c r="DT182" s="322" t="s">
        <v>439</v>
      </c>
      <c r="DU182" s="322" t="s">
        <v>439</v>
      </c>
      <c r="DV182" s="322" t="s">
        <v>67</v>
      </c>
    </row>
    <row r="183" spans="1:126" x14ac:dyDescent="0.2">
      <c r="A183" s="8" t="s">
        <v>310</v>
      </c>
      <c r="B183" s="8"/>
      <c r="C183" s="10" t="s">
        <v>224</v>
      </c>
      <c r="D183" s="10">
        <v>1</v>
      </c>
      <c r="E183" s="27" t="s">
        <v>67</v>
      </c>
      <c r="F183" s="27" t="s">
        <v>67</v>
      </c>
      <c r="G183" s="27" t="s">
        <v>67</v>
      </c>
      <c r="H183" s="27" t="s">
        <v>67</v>
      </c>
      <c r="I183" s="27" t="s">
        <v>67</v>
      </c>
      <c r="J183" s="27" t="s">
        <v>67</v>
      </c>
      <c r="K183" s="27" t="s">
        <v>67</v>
      </c>
      <c r="L183" s="27" t="s">
        <v>67</v>
      </c>
      <c r="M183" s="27" t="s">
        <v>67</v>
      </c>
      <c r="N183" s="27" t="s">
        <v>67</v>
      </c>
      <c r="O183" s="27" t="s">
        <v>67</v>
      </c>
      <c r="P183" s="27" t="s">
        <v>67</v>
      </c>
      <c r="Q183" s="27" t="s">
        <v>67</v>
      </c>
      <c r="R183" s="27" t="s">
        <v>67</v>
      </c>
      <c r="S183" s="27" t="s">
        <v>67</v>
      </c>
      <c r="T183" s="27" t="s">
        <v>67</v>
      </c>
      <c r="U183" s="27" t="s">
        <v>67</v>
      </c>
      <c r="V183" s="27" t="s">
        <v>67</v>
      </c>
      <c r="W183" s="27" t="s">
        <v>67</v>
      </c>
      <c r="X183" s="27" t="s">
        <v>67</v>
      </c>
      <c r="Y183" s="27" t="s">
        <v>67</v>
      </c>
      <c r="Z183" s="27" t="s">
        <v>67</v>
      </c>
      <c r="AA183" s="27" t="s">
        <v>67</v>
      </c>
      <c r="AB183" s="27" t="s">
        <v>67</v>
      </c>
      <c r="AC183" s="27" t="s">
        <v>67</v>
      </c>
      <c r="AD183" s="27" t="s">
        <v>67</v>
      </c>
      <c r="AE183" s="27" t="s">
        <v>67</v>
      </c>
      <c r="AF183" s="27" t="s">
        <v>67</v>
      </c>
      <c r="AG183" s="27" t="s">
        <v>67</v>
      </c>
      <c r="AH183" s="27" t="s">
        <v>67</v>
      </c>
      <c r="AI183" s="27" t="s">
        <v>67</v>
      </c>
      <c r="AJ183" s="27" t="s">
        <v>67</v>
      </c>
      <c r="AK183" s="27" t="s">
        <v>67</v>
      </c>
      <c r="AL183" s="27" t="s">
        <v>67</v>
      </c>
      <c r="AM183" s="27" t="s">
        <v>67</v>
      </c>
      <c r="AN183" s="27" t="s">
        <v>67</v>
      </c>
      <c r="AO183" s="27" t="s">
        <v>67</v>
      </c>
      <c r="AP183" s="27" t="s">
        <v>67</v>
      </c>
      <c r="AQ183" s="27" t="s">
        <v>67</v>
      </c>
      <c r="AR183" s="27" t="s">
        <v>67</v>
      </c>
      <c r="AS183" s="27" t="s">
        <v>67</v>
      </c>
      <c r="AT183" s="27" t="s">
        <v>67</v>
      </c>
      <c r="AU183" s="27" t="s">
        <v>67</v>
      </c>
      <c r="AV183" s="27" t="s">
        <v>67</v>
      </c>
      <c r="AW183" s="27" t="s">
        <v>67</v>
      </c>
      <c r="AX183" s="27" t="s">
        <v>67</v>
      </c>
      <c r="AY183" s="27" t="s">
        <v>67</v>
      </c>
      <c r="AZ183" s="27" t="s">
        <v>67</v>
      </c>
      <c r="BA183" s="27" t="s">
        <v>67</v>
      </c>
      <c r="BB183" s="27" t="s">
        <v>67</v>
      </c>
      <c r="BC183" s="27" t="s">
        <v>67</v>
      </c>
      <c r="BD183" s="27" t="s">
        <v>67</v>
      </c>
      <c r="BE183" s="27" t="s">
        <v>67</v>
      </c>
      <c r="BF183" s="27" t="s">
        <v>67</v>
      </c>
      <c r="BG183" s="27" t="s">
        <v>67</v>
      </c>
      <c r="BH183" s="322" t="s">
        <v>439</v>
      </c>
      <c r="BI183" s="323" t="s">
        <v>439</v>
      </c>
      <c r="BJ183" s="322" t="s">
        <v>439</v>
      </c>
      <c r="BK183" s="322" t="s">
        <v>439</v>
      </c>
      <c r="BL183" s="322" t="s">
        <v>439</v>
      </c>
      <c r="BM183" s="322" t="s">
        <v>439</v>
      </c>
      <c r="BN183" s="322" t="s">
        <v>439</v>
      </c>
      <c r="BO183" s="322" t="s">
        <v>439</v>
      </c>
      <c r="BP183" s="322" t="s">
        <v>439</v>
      </c>
      <c r="BQ183" s="322" t="s">
        <v>439</v>
      </c>
      <c r="BR183" s="322">
        <v>110</v>
      </c>
      <c r="BS183" s="322">
        <v>440</v>
      </c>
      <c r="BT183" s="322">
        <v>36</v>
      </c>
      <c r="BU183" s="322" t="s">
        <v>439</v>
      </c>
      <c r="BV183" s="322" t="s">
        <v>439</v>
      </c>
      <c r="BW183" s="322" t="s">
        <v>439</v>
      </c>
      <c r="BX183" s="322">
        <v>40</v>
      </c>
      <c r="BY183" s="322">
        <v>12</v>
      </c>
      <c r="BZ183" s="322" t="s">
        <v>439</v>
      </c>
      <c r="CA183" s="322" t="s">
        <v>439</v>
      </c>
      <c r="CB183" s="322" t="s">
        <v>439</v>
      </c>
      <c r="CC183" s="322" t="s">
        <v>439</v>
      </c>
      <c r="CD183" s="322">
        <v>7</v>
      </c>
      <c r="CE183" s="322">
        <v>12</v>
      </c>
      <c r="CF183" s="322" t="s">
        <v>439</v>
      </c>
      <c r="CG183" s="322" t="s">
        <v>439</v>
      </c>
      <c r="CH183" s="322">
        <v>150</v>
      </c>
      <c r="CI183" s="322">
        <v>140</v>
      </c>
      <c r="CJ183" s="322">
        <v>64</v>
      </c>
      <c r="CK183" s="322" t="s">
        <v>439</v>
      </c>
      <c r="CL183" s="322" t="s">
        <v>439</v>
      </c>
      <c r="CM183" s="322" t="s">
        <v>439</v>
      </c>
      <c r="CN183" s="322">
        <v>1</v>
      </c>
      <c r="CO183" s="27" t="s">
        <v>67</v>
      </c>
      <c r="CP183" s="322">
        <v>330</v>
      </c>
      <c r="CQ183" s="322">
        <v>400</v>
      </c>
      <c r="CR183" s="322">
        <v>320</v>
      </c>
      <c r="CS183" s="322">
        <v>51</v>
      </c>
      <c r="CT183" s="322">
        <v>20</v>
      </c>
      <c r="CU183" s="322" t="s">
        <v>439</v>
      </c>
      <c r="CV183" s="322">
        <v>9</v>
      </c>
      <c r="CW183" s="322" t="s">
        <v>439</v>
      </c>
      <c r="CX183" s="322" t="s">
        <v>439</v>
      </c>
      <c r="CY183" s="322">
        <v>77</v>
      </c>
      <c r="CZ183" s="27" t="s">
        <v>67</v>
      </c>
      <c r="DA183" s="322" t="s">
        <v>439</v>
      </c>
      <c r="DB183" s="322">
        <v>270</v>
      </c>
      <c r="DC183" s="322">
        <v>55</v>
      </c>
      <c r="DD183" s="27" t="s">
        <v>67</v>
      </c>
      <c r="DE183" s="322">
        <v>30</v>
      </c>
      <c r="DF183" s="322">
        <v>7</v>
      </c>
      <c r="DG183" s="322">
        <v>290</v>
      </c>
      <c r="DH183" s="322">
        <v>52</v>
      </c>
      <c r="DI183" s="322" t="s">
        <v>439</v>
      </c>
      <c r="DJ183" s="322">
        <v>74</v>
      </c>
      <c r="DK183" s="322">
        <v>1600</v>
      </c>
      <c r="DL183" s="27" t="s">
        <v>67</v>
      </c>
      <c r="DM183" s="322">
        <v>13</v>
      </c>
      <c r="DN183" s="322">
        <v>380</v>
      </c>
      <c r="DO183" s="322">
        <v>2300</v>
      </c>
      <c r="DP183" s="322">
        <v>2000</v>
      </c>
      <c r="DQ183" s="322">
        <v>2200</v>
      </c>
      <c r="DR183" s="322">
        <v>100</v>
      </c>
      <c r="DS183" s="322">
        <v>11</v>
      </c>
      <c r="DT183" s="322" t="s">
        <v>439</v>
      </c>
      <c r="DU183" s="322" t="s">
        <v>439</v>
      </c>
      <c r="DV183" s="322" t="s">
        <v>67</v>
      </c>
    </row>
    <row r="184" spans="1:126" x14ac:dyDescent="0.2">
      <c r="A184" s="8" t="s">
        <v>311</v>
      </c>
      <c r="B184" s="8"/>
      <c r="C184" s="10" t="s">
        <v>224</v>
      </c>
      <c r="D184" s="10">
        <v>1</v>
      </c>
      <c r="E184" s="27" t="s">
        <v>67</v>
      </c>
      <c r="F184" s="27" t="s">
        <v>67</v>
      </c>
      <c r="G184" s="27" t="s">
        <v>67</v>
      </c>
      <c r="H184" s="27" t="s">
        <v>67</v>
      </c>
      <c r="I184" s="27" t="s">
        <v>67</v>
      </c>
      <c r="J184" s="27" t="s">
        <v>67</v>
      </c>
      <c r="K184" s="27" t="s">
        <v>67</v>
      </c>
      <c r="L184" s="27" t="s">
        <v>67</v>
      </c>
      <c r="M184" s="27" t="s">
        <v>67</v>
      </c>
      <c r="N184" s="27" t="s">
        <v>67</v>
      </c>
      <c r="O184" s="27" t="s">
        <v>67</v>
      </c>
      <c r="P184" s="27" t="s">
        <v>67</v>
      </c>
      <c r="Q184" s="27" t="s">
        <v>67</v>
      </c>
      <c r="R184" s="27" t="s">
        <v>67</v>
      </c>
      <c r="S184" s="27" t="s">
        <v>67</v>
      </c>
      <c r="T184" s="27" t="s">
        <v>67</v>
      </c>
      <c r="U184" s="27" t="s">
        <v>67</v>
      </c>
      <c r="V184" s="27" t="s">
        <v>67</v>
      </c>
      <c r="W184" s="27" t="s">
        <v>67</v>
      </c>
      <c r="X184" s="27" t="s">
        <v>67</v>
      </c>
      <c r="Y184" s="27" t="s">
        <v>67</v>
      </c>
      <c r="Z184" s="27" t="s">
        <v>67</v>
      </c>
      <c r="AA184" s="27" t="s">
        <v>67</v>
      </c>
      <c r="AB184" s="27" t="s">
        <v>67</v>
      </c>
      <c r="AC184" s="27" t="s">
        <v>67</v>
      </c>
      <c r="AD184" s="27" t="s">
        <v>67</v>
      </c>
      <c r="AE184" s="27" t="s">
        <v>67</v>
      </c>
      <c r="AF184" s="27" t="s">
        <v>67</v>
      </c>
      <c r="AG184" s="27" t="s">
        <v>67</v>
      </c>
      <c r="AH184" s="27" t="s">
        <v>67</v>
      </c>
      <c r="AI184" s="27" t="s">
        <v>67</v>
      </c>
      <c r="AJ184" s="27" t="s">
        <v>67</v>
      </c>
      <c r="AK184" s="27" t="s">
        <v>67</v>
      </c>
      <c r="AL184" s="27" t="s">
        <v>67</v>
      </c>
      <c r="AM184" s="27" t="s">
        <v>67</v>
      </c>
      <c r="AN184" s="27" t="s">
        <v>67</v>
      </c>
      <c r="AO184" s="27" t="s">
        <v>67</v>
      </c>
      <c r="AP184" s="27" t="s">
        <v>67</v>
      </c>
      <c r="AQ184" s="27" t="s">
        <v>67</v>
      </c>
      <c r="AR184" s="27" t="s">
        <v>67</v>
      </c>
      <c r="AS184" s="27" t="s">
        <v>67</v>
      </c>
      <c r="AT184" s="27" t="s">
        <v>67</v>
      </c>
      <c r="AU184" s="27" t="s">
        <v>67</v>
      </c>
      <c r="AV184" s="27" t="s">
        <v>67</v>
      </c>
      <c r="AW184" s="27" t="s">
        <v>67</v>
      </c>
      <c r="AX184" s="27" t="s">
        <v>67</v>
      </c>
      <c r="AY184" s="27" t="s">
        <v>67</v>
      </c>
      <c r="AZ184" s="27" t="s">
        <v>67</v>
      </c>
      <c r="BA184" s="27" t="s">
        <v>67</v>
      </c>
      <c r="BB184" s="27" t="s">
        <v>67</v>
      </c>
      <c r="BC184" s="27" t="s">
        <v>67</v>
      </c>
      <c r="BD184" s="27" t="s">
        <v>67</v>
      </c>
      <c r="BE184" s="27" t="s">
        <v>67</v>
      </c>
      <c r="BF184" s="27" t="s">
        <v>67</v>
      </c>
      <c r="BG184" s="27" t="s">
        <v>67</v>
      </c>
      <c r="BH184" s="322" t="s">
        <v>439</v>
      </c>
      <c r="BI184" s="322" t="s">
        <v>439</v>
      </c>
      <c r="BJ184" s="322" t="s">
        <v>439</v>
      </c>
      <c r="BK184" s="322" t="s">
        <v>439</v>
      </c>
      <c r="BL184" s="322" t="s">
        <v>439</v>
      </c>
      <c r="BM184" s="322" t="s">
        <v>439</v>
      </c>
      <c r="BN184" s="322" t="s">
        <v>439</v>
      </c>
      <c r="BO184" s="322" t="s">
        <v>439</v>
      </c>
      <c r="BP184" s="322" t="s">
        <v>439</v>
      </c>
      <c r="BQ184" s="322" t="s">
        <v>439</v>
      </c>
      <c r="BR184" s="322" t="s">
        <v>439</v>
      </c>
      <c r="BS184" s="322" t="s">
        <v>439</v>
      </c>
      <c r="BT184" s="322" t="s">
        <v>439</v>
      </c>
      <c r="BU184" s="322" t="s">
        <v>439</v>
      </c>
      <c r="BV184" s="322" t="s">
        <v>439</v>
      </c>
      <c r="BW184" s="322" t="s">
        <v>439</v>
      </c>
      <c r="BX184" s="322" t="s">
        <v>439</v>
      </c>
      <c r="BY184" s="322" t="s">
        <v>439</v>
      </c>
      <c r="BZ184" s="322" t="s">
        <v>439</v>
      </c>
      <c r="CA184" s="322" t="s">
        <v>439</v>
      </c>
      <c r="CB184" s="322" t="s">
        <v>439</v>
      </c>
      <c r="CC184" s="322" t="s">
        <v>439</v>
      </c>
      <c r="CD184" s="322" t="s">
        <v>439</v>
      </c>
      <c r="CE184" s="322" t="s">
        <v>439</v>
      </c>
      <c r="CF184" s="322" t="s">
        <v>439</v>
      </c>
      <c r="CG184" s="322" t="s">
        <v>439</v>
      </c>
      <c r="CH184" s="322" t="s">
        <v>439</v>
      </c>
      <c r="CI184" s="322" t="s">
        <v>439</v>
      </c>
      <c r="CJ184" s="322" t="s">
        <v>439</v>
      </c>
      <c r="CK184" s="322" t="s">
        <v>439</v>
      </c>
      <c r="CL184" s="322" t="s">
        <v>439</v>
      </c>
      <c r="CM184" s="322" t="s">
        <v>439</v>
      </c>
      <c r="CN184" s="322" t="s">
        <v>439</v>
      </c>
      <c r="CO184" s="27" t="s">
        <v>67</v>
      </c>
      <c r="CP184" s="322" t="s">
        <v>439</v>
      </c>
      <c r="CQ184" s="322" t="s">
        <v>439</v>
      </c>
      <c r="CR184" s="322" t="s">
        <v>439</v>
      </c>
      <c r="CS184" s="322" t="s">
        <v>439</v>
      </c>
      <c r="CT184" s="322" t="s">
        <v>439</v>
      </c>
      <c r="CU184" s="322" t="s">
        <v>439</v>
      </c>
      <c r="CV184" s="322" t="s">
        <v>439</v>
      </c>
      <c r="CW184" s="322" t="s">
        <v>439</v>
      </c>
      <c r="CX184" s="322" t="s">
        <v>439</v>
      </c>
      <c r="CY184" s="322" t="s">
        <v>439</v>
      </c>
      <c r="CZ184" s="27" t="s">
        <v>67</v>
      </c>
      <c r="DA184" s="322" t="s">
        <v>439</v>
      </c>
      <c r="DB184" s="322" t="s">
        <v>439</v>
      </c>
      <c r="DC184" s="322" t="s">
        <v>439</v>
      </c>
      <c r="DD184" s="27" t="s">
        <v>67</v>
      </c>
      <c r="DE184" s="322" t="s">
        <v>439</v>
      </c>
      <c r="DF184" s="322" t="s">
        <v>439</v>
      </c>
      <c r="DG184" s="322" t="s">
        <v>439</v>
      </c>
      <c r="DH184" s="322" t="s">
        <v>439</v>
      </c>
      <c r="DI184" s="322" t="s">
        <v>439</v>
      </c>
      <c r="DJ184" s="322" t="s">
        <v>439</v>
      </c>
      <c r="DK184" s="322" t="s">
        <v>439</v>
      </c>
      <c r="DL184" s="27" t="s">
        <v>67</v>
      </c>
      <c r="DM184" s="322" t="s">
        <v>439</v>
      </c>
      <c r="DN184" s="322" t="s">
        <v>439</v>
      </c>
      <c r="DO184" s="322" t="s">
        <v>439</v>
      </c>
      <c r="DP184" s="322" t="s">
        <v>439</v>
      </c>
      <c r="DQ184" s="322" t="s">
        <v>439</v>
      </c>
      <c r="DR184" s="322" t="s">
        <v>439</v>
      </c>
      <c r="DS184" s="322" t="s">
        <v>439</v>
      </c>
      <c r="DT184" s="322" t="s">
        <v>439</v>
      </c>
      <c r="DU184" s="322" t="s">
        <v>439</v>
      </c>
      <c r="DV184" s="322" t="s">
        <v>67</v>
      </c>
    </row>
    <row r="185" spans="1:126" x14ac:dyDescent="0.2">
      <c r="A185" s="8" t="s">
        <v>312</v>
      </c>
      <c r="B185" s="8"/>
      <c r="C185" s="10" t="s">
        <v>224</v>
      </c>
      <c r="D185" s="10">
        <v>1</v>
      </c>
      <c r="E185" s="27" t="s">
        <v>67</v>
      </c>
      <c r="F185" s="27" t="s">
        <v>67</v>
      </c>
      <c r="G185" s="27" t="s">
        <v>67</v>
      </c>
      <c r="H185" s="27" t="s">
        <v>67</v>
      </c>
      <c r="I185" s="27" t="s">
        <v>67</v>
      </c>
      <c r="J185" s="27" t="s">
        <v>67</v>
      </c>
      <c r="K185" s="27" t="s">
        <v>67</v>
      </c>
      <c r="L185" s="27" t="s">
        <v>67</v>
      </c>
      <c r="M185" s="27" t="s">
        <v>67</v>
      </c>
      <c r="N185" s="27" t="s">
        <v>67</v>
      </c>
      <c r="O185" s="27" t="s">
        <v>67</v>
      </c>
      <c r="P185" s="27" t="s">
        <v>67</v>
      </c>
      <c r="Q185" s="27" t="s">
        <v>67</v>
      </c>
      <c r="R185" s="27" t="s">
        <v>67</v>
      </c>
      <c r="S185" s="27" t="s">
        <v>67</v>
      </c>
      <c r="T185" s="27" t="s">
        <v>67</v>
      </c>
      <c r="U185" s="27" t="s">
        <v>67</v>
      </c>
      <c r="V185" s="27" t="s">
        <v>67</v>
      </c>
      <c r="W185" s="27" t="s">
        <v>67</v>
      </c>
      <c r="X185" s="27" t="s">
        <v>67</v>
      </c>
      <c r="Y185" s="27" t="s">
        <v>67</v>
      </c>
      <c r="Z185" s="27" t="s">
        <v>67</v>
      </c>
      <c r="AA185" s="27" t="s">
        <v>67</v>
      </c>
      <c r="AB185" s="27" t="s">
        <v>67</v>
      </c>
      <c r="AC185" s="27" t="s">
        <v>67</v>
      </c>
      <c r="AD185" s="27" t="s">
        <v>67</v>
      </c>
      <c r="AE185" s="27" t="s">
        <v>67</v>
      </c>
      <c r="AF185" s="27" t="s">
        <v>67</v>
      </c>
      <c r="AG185" s="27" t="s">
        <v>67</v>
      </c>
      <c r="AH185" s="27" t="s">
        <v>67</v>
      </c>
      <c r="AI185" s="27" t="s">
        <v>67</v>
      </c>
      <c r="AJ185" s="27" t="s">
        <v>67</v>
      </c>
      <c r="AK185" s="27" t="s">
        <v>67</v>
      </c>
      <c r="AL185" s="27" t="s">
        <v>67</v>
      </c>
      <c r="AM185" s="27" t="s">
        <v>67</v>
      </c>
      <c r="AN185" s="27" t="s">
        <v>67</v>
      </c>
      <c r="AO185" s="27" t="s">
        <v>67</v>
      </c>
      <c r="AP185" s="27" t="s">
        <v>67</v>
      </c>
      <c r="AQ185" s="27" t="s">
        <v>67</v>
      </c>
      <c r="AR185" s="27" t="s">
        <v>67</v>
      </c>
      <c r="AS185" s="27" t="s">
        <v>67</v>
      </c>
      <c r="AT185" s="27" t="s">
        <v>67</v>
      </c>
      <c r="AU185" s="27" t="s">
        <v>67</v>
      </c>
      <c r="AV185" s="27" t="s">
        <v>67</v>
      </c>
      <c r="AW185" s="27" t="s">
        <v>67</v>
      </c>
      <c r="AX185" s="27" t="s">
        <v>67</v>
      </c>
      <c r="AY185" s="27" t="s">
        <v>67</v>
      </c>
      <c r="AZ185" s="27" t="s">
        <v>67</v>
      </c>
      <c r="BA185" s="27" t="s">
        <v>67</v>
      </c>
      <c r="BB185" s="27" t="s">
        <v>67</v>
      </c>
      <c r="BC185" s="27" t="s">
        <v>67</v>
      </c>
      <c r="BD185" s="27" t="s">
        <v>67</v>
      </c>
      <c r="BE185" s="27" t="s">
        <v>67</v>
      </c>
      <c r="BF185" s="27" t="s">
        <v>67</v>
      </c>
      <c r="BG185" s="27" t="s">
        <v>67</v>
      </c>
      <c r="BH185" s="322" t="s">
        <v>439</v>
      </c>
      <c r="BI185" s="322" t="s">
        <v>439</v>
      </c>
      <c r="BJ185" s="322" t="s">
        <v>439</v>
      </c>
      <c r="BK185" s="322" t="s">
        <v>439</v>
      </c>
      <c r="BL185" s="322" t="s">
        <v>439</v>
      </c>
      <c r="BM185" s="322" t="s">
        <v>439</v>
      </c>
      <c r="BN185" s="322" t="s">
        <v>439</v>
      </c>
      <c r="BO185" s="322" t="s">
        <v>439</v>
      </c>
      <c r="BP185" s="322" t="s">
        <v>439</v>
      </c>
      <c r="BQ185" s="322" t="s">
        <v>439</v>
      </c>
      <c r="BR185" s="322" t="s">
        <v>439</v>
      </c>
      <c r="BS185" s="322" t="s">
        <v>439</v>
      </c>
      <c r="BT185" s="322" t="s">
        <v>439</v>
      </c>
      <c r="BU185" s="322" t="s">
        <v>439</v>
      </c>
      <c r="BV185" s="322" t="s">
        <v>439</v>
      </c>
      <c r="BW185" s="322" t="s">
        <v>439</v>
      </c>
      <c r="BX185" s="322" t="s">
        <v>439</v>
      </c>
      <c r="BY185" s="322" t="s">
        <v>439</v>
      </c>
      <c r="BZ185" s="322" t="s">
        <v>439</v>
      </c>
      <c r="CA185" s="322" t="s">
        <v>439</v>
      </c>
      <c r="CB185" s="322" t="s">
        <v>439</v>
      </c>
      <c r="CC185" s="322" t="s">
        <v>439</v>
      </c>
      <c r="CD185" s="322" t="s">
        <v>439</v>
      </c>
      <c r="CE185" s="322" t="s">
        <v>439</v>
      </c>
      <c r="CF185" s="322" t="s">
        <v>439</v>
      </c>
      <c r="CG185" s="322" t="s">
        <v>439</v>
      </c>
      <c r="CH185" s="322" t="s">
        <v>439</v>
      </c>
      <c r="CI185" s="322" t="s">
        <v>439</v>
      </c>
      <c r="CJ185" s="322" t="s">
        <v>439</v>
      </c>
      <c r="CK185" s="322" t="s">
        <v>439</v>
      </c>
      <c r="CL185" s="322" t="s">
        <v>439</v>
      </c>
      <c r="CM185" s="322" t="s">
        <v>439</v>
      </c>
      <c r="CN185" s="322" t="s">
        <v>439</v>
      </c>
      <c r="CO185" s="27" t="s">
        <v>67</v>
      </c>
      <c r="CP185" s="322" t="s">
        <v>439</v>
      </c>
      <c r="CQ185" s="322" t="s">
        <v>439</v>
      </c>
      <c r="CR185" s="322" t="s">
        <v>439</v>
      </c>
      <c r="CS185" s="322" t="s">
        <v>439</v>
      </c>
      <c r="CT185" s="322" t="s">
        <v>439</v>
      </c>
      <c r="CU185" s="322" t="s">
        <v>439</v>
      </c>
      <c r="CV185" s="322" t="s">
        <v>439</v>
      </c>
      <c r="CW185" s="322" t="s">
        <v>439</v>
      </c>
      <c r="CX185" s="322" t="s">
        <v>439</v>
      </c>
      <c r="CY185" s="322" t="s">
        <v>439</v>
      </c>
      <c r="CZ185" s="27" t="s">
        <v>67</v>
      </c>
      <c r="DA185" s="322" t="s">
        <v>439</v>
      </c>
      <c r="DB185" s="322" t="s">
        <v>439</v>
      </c>
      <c r="DC185" s="322" t="s">
        <v>439</v>
      </c>
      <c r="DD185" s="27" t="s">
        <v>67</v>
      </c>
      <c r="DE185" s="322" t="s">
        <v>439</v>
      </c>
      <c r="DF185" s="322" t="s">
        <v>439</v>
      </c>
      <c r="DG185" s="322" t="s">
        <v>439</v>
      </c>
      <c r="DH185" s="322" t="s">
        <v>439</v>
      </c>
      <c r="DI185" s="322" t="s">
        <v>439</v>
      </c>
      <c r="DJ185" s="322" t="s">
        <v>439</v>
      </c>
      <c r="DK185" s="322" t="s">
        <v>439</v>
      </c>
      <c r="DL185" s="27" t="s">
        <v>67</v>
      </c>
      <c r="DM185" s="322" t="s">
        <v>439</v>
      </c>
      <c r="DN185" s="322" t="s">
        <v>439</v>
      </c>
      <c r="DO185" s="322" t="s">
        <v>439</v>
      </c>
      <c r="DP185" s="322" t="s">
        <v>439</v>
      </c>
      <c r="DQ185" s="322" t="s">
        <v>439</v>
      </c>
      <c r="DR185" s="322" t="s">
        <v>439</v>
      </c>
      <c r="DS185" s="322" t="s">
        <v>439</v>
      </c>
      <c r="DT185" s="322" t="s">
        <v>439</v>
      </c>
      <c r="DU185" s="322" t="s">
        <v>439</v>
      </c>
      <c r="DV185" s="322" t="s">
        <v>67</v>
      </c>
    </row>
    <row r="186" spans="1:126" x14ac:dyDescent="0.2">
      <c r="A186" s="8" t="s">
        <v>313</v>
      </c>
      <c r="B186" s="8"/>
      <c r="C186" s="10" t="s">
        <v>224</v>
      </c>
      <c r="D186" s="10">
        <v>1</v>
      </c>
      <c r="E186" s="27" t="s">
        <v>67</v>
      </c>
      <c r="F186" s="27" t="s">
        <v>67</v>
      </c>
      <c r="G186" s="27" t="s">
        <v>67</v>
      </c>
      <c r="H186" s="27" t="s">
        <v>67</v>
      </c>
      <c r="I186" s="27" t="s">
        <v>67</v>
      </c>
      <c r="J186" s="27" t="s">
        <v>67</v>
      </c>
      <c r="K186" s="27" t="s">
        <v>67</v>
      </c>
      <c r="L186" s="27" t="s">
        <v>67</v>
      </c>
      <c r="M186" s="27" t="s">
        <v>67</v>
      </c>
      <c r="N186" s="27" t="s">
        <v>67</v>
      </c>
      <c r="O186" s="27" t="s">
        <v>67</v>
      </c>
      <c r="P186" s="27" t="s">
        <v>67</v>
      </c>
      <c r="Q186" s="27" t="s">
        <v>67</v>
      </c>
      <c r="R186" s="27" t="s">
        <v>67</v>
      </c>
      <c r="S186" s="27" t="s">
        <v>67</v>
      </c>
      <c r="T186" s="27" t="s">
        <v>67</v>
      </c>
      <c r="U186" s="27" t="s">
        <v>67</v>
      </c>
      <c r="V186" s="27" t="s">
        <v>67</v>
      </c>
      <c r="W186" s="27" t="s">
        <v>67</v>
      </c>
      <c r="X186" s="27" t="s">
        <v>67</v>
      </c>
      <c r="Y186" s="27" t="s">
        <v>67</v>
      </c>
      <c r="Z186" s="27" t="s">
        <v>67</v>
      </c>
      <c r="AA186" s="27" t="s">
        <v>67</v>
      </c>
      <c r="AB186" s="27" t="s">
        <v>67</v>
      </c>
      <c r="AC186" s="27" t="s">
        <v>67</v>
      </c>
      <c r="AD186" s="27" t="s">
        <v>67</v>
      </c>
      <c r="AE186" s="27" t="s">
        <v>67</v>
      </c>
      <c r="AF186" s="27" t="s">
        <v>67</v>
      </c>
      <c r="AG186" s="27" t="s">
        <v>67</v>
      </c>
      <c r="AH186" s="27" t="s">
        <v>67</v>
      </c>
      <c r="AI186" s="27" t="s">
        <v>67</v>
      </c>
      <c r="AJ186" s="27" t="s">
        <v>67</v>
      </c>
      <c r="AK186" s="27" t="s">
        <v>67</v>
      </c>
      <c r="AL186" s="27" t="s">
        <v>67</v>
      </c>
      <c r="AM186" s="27" t="s">
        <v>67</v>
      </c>
      <c r="AN186" s="27" t="s">
        <v>67</v>
      </c>
      <c r="AO186" s="27" t="s">
        <v>67</v>
      </c>
      <c r="AP186" s="27" t="s">
        <v>67</v>
      </c>
      <c r="AQ186" s="27" t="s">
        <v>67</v>
      </c>
      <c r="AR186" s="27" t="s">
        <v>67</v>
      </c>
      <c r="AS186" s="27" t="s">
        <v>67</v>
      </c>
      <c r="AT186" s="27" t="s">
        <v>67</v>
      </c>
      <c r="AU186" s="27" t="s">
        <v>67</v>
      </c>
      <c r="AV186" s="27" t="s">
        <v>67</v>
      </c>
      <c r="AW186" s="27" t="s">
        <v>67</v>
      </c>
      <c r="AX186" s="27" t="s">
        <v>67</v>
      </c>
      <c r="AY186" s="27" t="s">
        <v>67</v>
      </c>
      <c r="AZ186" s="27" t="s">
        <v>67</v>
      </c>
      <c r="BA186" s="27" t="s">
        <v>67</v>
      </c>
      <c r="BB186" s="27" t="s">
        <v>67</v>
      </c>
      <c r="BC186" s="27" t="s">
        <v>67</v>
      </c>
      <c r="BD186" s="27" t="s">
        <v>67</v>
      </c>
      <c r="BE186" s="27" t="s">
        <v>67</v>
      </c>
      <c r="BF186" s="27" t="s">
        <v>67</v>
      </c>
      <c r="BG186" s="27" t="s">
        <v>67</v>
      </c>
      <c r="BH186" s="322" t="s">
        <v>439</v>
      </c>
      <c r="BI186" s="322" t="s">
        <v>439</v>
      </c>
      <c r="BJ186" s="322" t="s">
        <v>439</v>
      </c>
      <c r="BK186" s="322" t="s">
        <v>439</v>
      </c>
      <c r="BL186" s="322" t="s">
        <v>439</v>
      </c>
      <c r="BM186" s="322" t="s">
        <v>439</v>
      </c>
      <c r="BN186" s="322" t="s">
        <v>439</v>
      </c>
      <c r="BO186" s="322" t="s">
        <v>439</v>
      </c>
      <c r="BP186" s="322" t="s">
        <v>439</v>
      </c>
      <c r="BQ186" s="322" t="s">
        <v>439</v>
      </c>
      <c r="BR186" s="322" t="s">
        <v>439</v>
      </c>
      <c r="BS186" s="322" t="s">
        <v>439</v>
      </c>
      <c r="BT186" s="322" t="s">
        <v>439</v>
      </c>
      <c r="BU186" s="322" t="s">
        <v>439</v>
      </c>
      <c r="BV186" s="322" t="s">
        <v>439</v>
      </c>
      <c r="BW186" s="322" t="s">
        <v>439</v>
      </c>
      <c r="BX186" s="322" t="s">
        <v>439</v>
      </c>
      <c r="BY186" s="322" t="s">
        <v>439</v>
      </c>
      <c r="BZ186" s="322" t="s">
        <v>439</v>
      </c>
      <c r="CA186" s="322" t="s">
        <v>439</v>
      </c>
      <c r="CB186" s="322" t="s">
        <v>439</v>
      </c>
      <c r="CC186" s="322" t="s">
        <v>439</v>
      </c>
      <c r="CD186" s="322" t="s">
        <v>439</v>
      </c>
      <c r="CE186" s="322" t="s">
        <v>439</v>
      </c>
      <c r="CF186" s="322" t="s">
        <v>439</v>
      </c>
      <c r="CG186" s="322" t="s">
        <v>439</v>
      </c>
      <c r="CH186" s="322" t="s">
        <v>439</v>
      </c>
      <c r="CI186" s="322" t="s">
        <v>439</v>
      </c>
      <c r="CJ186" s="322" t="s">
        <v>439</v>
      </c>
      <c r="CK186" s="322" t="s">
        <v>439</v>
      </c>
      <c r="CL186" s="322" t="s">
        <v>439</v>
      </c>
      <c r="CM186" s="322" t="s">
        <v>439</v>
      </c>
      <c r="CN186" s="322" t="s">
        <v>439</v>
      </c>
      <c r="CO186" s="27" t="s">
        <v>67</v>
      </c>
      <c r="CP186" s="322" t="s">
        <v>439</v>
      </c>
      <c r="CQ186" s="322" t="s">
        <v>439</v>
      </c>
      <c r="CR186" s="322" t="s">
        <v>439</v>
      </c>
      <c r="CS186" s="322" t="s">
        <v>439</v>
      </c>
      <c r="CT186" s="322" t="s">
        <v>439</v>
      </c>
      <c r="CU186" s="322" t="s">
        <v>439</v>
      </c>
      <c r="CV186" s="322" t="s">
        <v>439</v>
      </c>
      <c r="CW186" s="322" t="s">
        <v>439</v>
      </c>
      <c r="CX186" s="322" t="s">
        <v>439</v>
      </c>
      <c r="CY186" s="322" t="s">
        <v>439</v>
      </c>
      <c r="CZ186" s="27" t="s">
        <v>67</v>
      </c>
      <c r="DA186" s="322" t="s">
        <v>439</v>
      </c>
      <c r="DB186" s="322" t="s">
        <v>439</v>
      </c>
      <c r="DC186" s="322" t="s">
        <v>439</v>
      </c>
      <c r="DD186" s="27" t="s">
        <v>67</v>
      </c>
      <c r="DE186" s="322" t="s">
        <v>439</v>
      </c>
      <c r="DF186" s="322" t="s">
        <v>439</v>
      </c>
      <c r="DG186" s="322" t="s">
        <v>439</v>
      </c>
      <c r="DH186" s="322" t="s">
        <v>439</v>
      </c>
      <c r="DI186" s="322" t="s">
        <v>439</v>
      </c>
      <c r="DJ186" s="322" t="s">
        <v>439</v>
      </c>
      <c r="DK186" s="322" t="s">
        <v>439</v>
      </c>
      <c r="DL186" s="27" t="s">
        <v>67</v>
      </c>
      <c r="DM186" s="322" t="s">
        <v>439</v>
      </c>
      <c r="DN186" s="322" t="s">
        <v>439</v>
      </c>
      <c r="DO186" s="322" t="s">
        <v>439</v>
      </c>
      <c r="DP186" s="322" t="s">
        <v>439</v>
      </c>
      <c r="DQ186" s="322" t="s">
        <v>439</v>
      </c>
      <c r="DR186" s="322" t="s">
        <v>439</v>
      </c>
      <c r="DS186" s="322" t="s">
        <v>439</v>
      </c>
      <c r="DT186" s="322" t="s">
        <v>439</v>
      </c>
      <c r="DU186" s="322" t="s">
        <v>439</v>
      </c>
      <c r="DV186" s="322" t="s">
        <v>67</v>
      </c>
    </row>
    <row r="187" spans="1:126" x14ac:dyDescent="0.2">
      <c r="A187" s="8" t="s">
        <v>314</v>
      </c>
      <c r="B187" s="8"/>
      <c r="C187" s="10" t="s">
        <v>224</v>
      </c>
      <c r="D187" s="10">
        <v>1</v>
      </c>
      <c r="E187" s="27" t="s">
        <v>67</v>
      </c>
      <c r="F187" s="27" t="s">
        <v>67</v>
      </c>
      <c r="G187" s="27" t="s">
        <v>67</v>
      </c>
      <c r="H187" s="27" t="s">
        <v>67</v>
      </c>
      <c r="I187" s="27" t="s">
        <v>67</v>
      </c>
      <c r="J187" s="27" t="s">
        <v>67</v>
      </c>
      <c r="K187" s="27" t="s">
        <v>67</v>
      </c>
      <c r="L187" s="27" t="s">
        <v>67</v>
      </c>
      <c r="M187" s="27" t="s">
        <v>67</v>
      </c>
      <c r="N187" s="27" t="s">
        <v>67</v>
      </c>
      <c r="O187" s="27" t="s">
        <v>67</v>
      </c>
      <c r="P187" s="27" t="s">
        <v>67</v>
      </c>
      <c r="Q187" s="27" t="s">
        <v>67</v>
      </c>
      <c r="R187" s="27" t="s">
        <v>67</v>
      </c>
      <c r="S187" s="27" t="s">
        <v>67</v>
      </c>
      <c r="T187" s="27" t="s">
        <v>67</v>
      </c>
      <c r="U187" s="27" t="s">
        <v>67</v>
      </c>
      <c r="V187" s="27" t="s">
        <v>67</v>
      </c>
      <c r="W187" s="27" t="s">
        <v>67</v>
      </c>
      <c r="X187" s="27" t="s">
        <v>67</v>
      </c>
      <c r="Y187" s="27" t="s">
        <v>67</v>
      </c>
      <c r="Z187" s="27" t="s">
        <v>67</v>
      </c>
      <c r="AA187" s="27" t="s">
        <v>67</v>
      </c>
      <c r="AB187" s="27" t="s">
        <v>67</v>
      </c>
      <c r="AC187" s="27" t="s">
        <v>67</v>
      </c>
      <c r="AD187" s="27" t="s">
        <v>67</v>
      </c>
      <c r="AE187" s="27" t="s">
        <v>67</v>
      </c>
      <c r="AF187" s="27" t="s">
        <v>67</v>
      </c>
      <c r="AG187" s="27" t="s">
        <v>67</v>
      </c>
      <c r="AH187" s="27" t="s">
        <v>67</v>
      </c>
      <c r="AI187" s="27" t="s">
        <v>67</v>
      </c>
      <c r="AJ187" s="27" t="s">
        <v>67</v>
      </c>
      <c r="AK187" s="27" t="s">
        <v>67</v>
      </c>
      <c r="AL187" s="27" t="s">
        <v>67</v>
      </c>
      <c r="AM187" s="27" t="s">
        <v>67</v>
      </c>
      <c r="AN187" s="27" t="s">
        <v>67</v>
      </c>
      <c r="AO187" s="27" t="s">
        <v>67</v>
      </c>
      <c r="AP187" s="27" t="s">
        <v>67</v>
      </c>
      <c r="AQ187" s="27" t="s">
        <v>67</v>
      </c>
      <c r="AR187" s="27" t="s">
        <v>67</v>
      </c>
      <c r="AS187" s="27" t="s">
        <v>67</v>
      </c>
      <c r="AT187" s="27" t="s">
        <v>67</v>
      </c>
      <c r="AU187" s="27" t="s">
        <v>67</v>
      </c>
      <c r="AV187" s="27" t="s">
        <v>67</v>
      </c>
      <c r="AW187" s="27" t="s">
        <v>67</v>
      </c>
      <c r="AX187" s="27" t="s">
        <v>67</v>
      </c>
      <c r="AY187" s="27" t="s">
        <v>67</v>
      </c>
      <c r="AZ187" s="27" t="s">
        <v>67</v>
      </c>
      <c r="BA187" s="27" t="s">
        <v>67</v>
      </c>
      <c r="BB187" s="27" t="s">
        <v>67</v>
      </c>
      <c r="BC187" s="27" t="s">
        <v>67</v>
      </c>
      <c r="BD187" s="27" t="s">
        <v>67</v>
      </c>
      <c r="BE187" s="27" t="s">
        <v>67</v>
      </c>
      <c r="BF187" s="27" t="s">
        <v>67</v>
      </c>
      <c r="BG187" s="27" t="s">
        <v>67</v>
      </c>
      <c r="BH187" s="322" t="s">
        <v>439</v>
      </c>
      <c r="BI187" s="322" t="s">
        <v>439</v>
      </c>
      <c r="BJ187" s="322" t="s">
        <v>439</v>
      </c>
      <c r="BK187" s="322" t="s">
        <v>439</v>
      </c>
      <c r="BL187" s="322" t="s">
        <v>439</v>
      </c>
      <c r="BM187" s="322" t="s">
        <v>439</v>
      </c>
      <c r="BN187" s="322" t="s">
        <v>439</v>
      </c>
      <c r="BO187" s="322" t="s">
        <v>439</v>
      </c>
      <c r="BP187" s="322" t="s">
        <v>439</v>
      </c>
      <c r="BQ187" s="322" t="s">
        <v>439</v>
      </c>
      <c r="BR187" s="322" t="s">
        <v>439</v>
      </c>
      <c r="BS187" s="322" t="s">
        <v>439</v>
      </c>
      <c r="BT187" s="322" t="s">
        <v>439</v>
      </c>
      <c r="BU187" s="322" t="s">
        <v>439</v>
      </c>
      <c r="BV187" s="322" t="s">
        <v>439</v>
      </c>
      <c r="BW187" s="322" t="s">
        <v>439</v>
      </c>
      <c r="BX187" s="322" t="s">
        <v>439</v>
      </c>
      <c r="BY187" s="322" t="s">
        <v>439</v>
      </c>
      <c r="BZ187" s="322" t="s">
        <v>439</v>
      </c>
      <c r="CA187" s="322" t="s">
        <v>439</v>
      </c>
      <c r="CB187" s="322" t="s">
        <v>439</v>
      </c>
      <c r="CC187" s="322" t="s">
        <v>439</v>
      </c>
      <c r="CD187" s="322" t="s">
        <v>439</v>
      </c>
      <c r="CE187" s="322" t="s">
        <v>439</v>
      </c>
      <c r="CF187" s="322" t="s">
        <v>439</v>
      </c>
      <c r="CG187" s="322" t="s">
        <v>439</v>
      </c>
      <c r="CH187" s="322" t="s">
        <v>439</v>
      </c>
      <c r="CI187" s="322" t="s">
        <v>439</v>
      </c>
      <c r="CJ187" s="322" t="s">
        <v>439</v>
      </c>
      <c r="CK187" s="322" t="s">
        <v>439</v>
      </c>
      <c r="CL187" s="322" t="s">
        <v>439</v>
      </c>
      <c r="CM187" s="322" t="s">
        <v>439</v>
      </c>
      <c r="CN187" s="322" t="s">
        <v>439</v>
      </c>
      <c r="CO187" s="27" t="s">
        <v>67</v>
      </c>
      <c r="CP187" s="322" t="s">
        <v>439</v>
      </c>
      <c r="CQ187" s="322" t="s">
        <v>439</v>
      </c>
      <c r="CR187" s="322" t="s">
        <v>439</v>
      </c>
      <c r="CS187" s="322" t="s">
        <v>439</v>
      </c>
      <c r="CT187" s="322" t="s">
        <v>439</v>
      </c>
      <c r="CU187" s="322" t="s">
        <v>439</v>
      </c>
      <c r="CV187" s="322" t="s">
        <v>439</v>
      </c>
      <c r="CW187" s="322" t="s">
        <v>439</v>
      </c>
      <c r="CX187" s="322" t="s">
        <v>439</v>
      </c>
      <c r="CY187" s="322" t="s">
        <v>439</v>
      </c>
      <c r="CZ187" s="27" t="s">
        <v>67</v>
      </c>
      <c r="DA187" s="322" t="s">
        <v>439</v>
      </c>
      <c r="DB187" s="322" t="s">
        <v>439</v>
      </c>
      <c r="DC187" s="322" t="s">
        <v>439</v>
      </c>
      <c r="DD187" s="27" t="s">
        <v>67</v>
      </c>
      <c r="DE187" s="322" t="s">
        <v>439</v>
      </c>
      <c r="DF187" s="322" t="s">
        <v>439</v>
      </c>
      <c r="DG187" s="322" t="s">
        <v>439</v>
      </c>
      <c r="DH187" s="322" t="s">
        <v>439</v>
      </c>
      <c r="DI187" s="322" t="s">
        <v>439</v>
      </c>
      <c r="DJ187" s="322" t="s">
        <v>439</v>
      </c>
      <c r="DK187" s="322" t="s">
        <v>439</v>
      </c>
      <c r="DL187" s="27" t="s">
        <v>67</v>
      </c>
      <c r="DM187" s="322" t="s">
        <v>439</v>
      </c>
      <c r="DN187" s="322" t="s">
        <v>439</v>
      </c>
      <c r="DO187" s="322" t="s">
        <v>439</v>
      </c>
      <c r="DP187" s="322" t="s">
        <v>439</v>
      </c>
      <c r="DQ187" s="322" t="s">
        <v>439</v>
      </c>
      <c r="DR187" s="322" t="s">
        <v>439</v>
      </c>
      <c r="DS187" s="322" t="s">
        <v>439</v>
      </c>
      <c r="DT187" s="322" t="s">
        <v>439</v>
      </c>
      <c r="DU187" s="322" t="s">
        <v>439</v>
      </c>
      <c r="DV187" s="322" t="s">
        <v>67</v>
      </c>
    </row>
    <row r="188" spans="1:126" x14ac:dyDescent="0.2">
      <c r="A188" s="8" t="s">
        <v>315</v>
      </c>
      <c r="B188" s="8"/>
      <c r="C188" s="10" t="s">
        <v>224</v>
      </c>
      <c r="D188" s="10">
        <v>1</v>
      </c>
      <c r="E188" s="27" t="s">
        <v>67</v>
      </c>
      <c r="F188" s="27" t="s">
        <v>67</v>
      </c>
      <c r="G188" s="27" t="s">
        <v>67</v>
      </c>
      <c r="H188" s="27" t="s">
        <v>67</v>
      </c>
      <c r="I188" s="27" t="s">
        <v>67</v>
      </c>
      <c r="J188" s="27" t="s">
        <v>67</v>
      </c>
      <c r="K188" s="27" t="s">
        <v>67</v>
      </c>
      <c r="L188" s="27" t="s">
        <v>67</v>
      </c>
      <c r="M188" s="27" t="s">
        <v>67</v>
      </c>
      <c r="N188" s="27" t="s">
        <v>67</v>
      </c>
      <c r="O188" s="27" t="s">
        <v>67</v>
      </c>
      <c r="P188" s="27" t="s">
        <v>67</v>
      </c>
      <c r="Q188" s="27" t="s">
        <v>67</v>
      </c>
      <c r="R188" s="27" t="s">
        <v>67</v>
      </c>
      <c r="S188" s="27" t="s">
        <v>67</v>
      </c>
      <c r="T188" s="27" t="s">
        <v>67</v>
      </c>
      <c r="U188" s="27" t="s">
        <v>67</v>
      </c>
      <c r="V188" s="27" t="s">
        <v>67</v>
      </c>
      <c r="W188" s="27" t="s">
        <v>67</v>
      </c>
      <c r="X188" s="27" t="s">
        <v>67</v>
      </c>
      <c r="Y188" s="27" t="s">
        <v>67</v>
      </c>
      <c r="Z188" s="27" t="s">
        <v>67</v>
      </c>
      <c r="AA188" s="27" t="s">
        <v>67</v>
      </c>
      <c r="AB188" s="27" t="s">
        <v>67</v>
      </c>
      <c r="AC188" s="27" t="s">
        <v>67</v>
      </c>
      <c r="AD188" s="27" t="s">
        <v>67</v>
      </c>
      <c r="AE188" s="27" t="s">
        <v>67</v>
      </c>
      <c r="AF188" s="27" t="s">
        <v>67</v>
      </c>
      <c r="AG188" s="27" t="s">
        <v>67</v>
      </c>
      <c r="AH188" s="27" t="s">
        <v>67</v>
      </c>
      <c r="AI188" s="27" t="s">
        <v>67</v>
      </c>
      <c r="AJ188" s="27" t="s">
        <v>67</v>
      </c>
      <c r="AK188" s="27" t="s">
        <v>67</v>
      </c>
      <c r="AL188" s="27" t="s">
        <v>67</v>
      </c>
      <c r="AM188" s="27" t="s">
        <v>67</v>
      </c>
      <c r="AN188" s="27" t="s">
        <v>67</v>
      </c>
      <c r="AO188" s="27" t="s">
        <v>67</v>
      </c>
      <c r="AP188" s="27" t="s">
        <v>67</v>
      </c>
      <c r="AQ188" s="27" t="s">
        <v>67</v>
      </c>
      <c r="AR188" s="27" t="s">
        <v>67</v>
      </c>
      <c r="AS188" s="27" t="s">
        <v>67</v>
      </c>
      <c r="AT188" s="27" t="s">
        <v>67</v>
      </c>
      <c r="AU188" s="27" t="s">
        <v>67</v>
      </c>
      <c r="AV188" s="27" t="s">
        <v>67</v>
      </c>
      <c r="AW188" s="27" t="s">
        <v>67</v>
      </c>
      <c r="AX188" s="27" t="s">
        <v>67</v>
      </c>
      <c r="AY188" s="27" t="s">
        <v>67</v>
      </c>
      <c r="AZ188" s="27" t="s">
        <v>67</v>
      </c>
      <c r="BA188" s="27" t="s">
        <v>67</v>
      </c>
      <c r="BB188" s="27" t="s">
        <v>67</v>
      </c>
      <c r="BC188" s="27" t="s">
        <v>67</v>
      </c>
      <c r="BD188" s="27" t="s">
        <v>67</v>
      </c>
      <c r="BE188" s="27" t="s">
        <v>67</v>
      </c>
      <c r="BF188" s="27" t="s">
        <v>67</v>
      </c>
      <c r="BG188" s="27" t="s">
        <v>67</v>
      </c>
      <c r="BH188" s="322" t="s">
        <v>439</v>
      </c>
      <c r="BI188" s="322" t="s">
        <v>439</v>
      </c>
      <c r="BJ188" s="322" t="s">
        <v>439</v>
      </c>
      <c r="BK188" s="322" t="s">
        <v>439</v>
      </c>
      <c r="BL188" s="322" t="s">
        <v>439</v>
      </c>
      <c r="BM188" s="322" t="s">
        <v>439</v>
      </c>
      <c r="BN188" s="322" t="s">
        <v>439</v>
      </c>
      <c r="BO188" s="322" t="s">
        <v>439</v>
      </c>
      <c r="BP188" s="322" t="s">
        <v>439</v>
      </c>
      <c r="BQ188" s="322" t="s">
        <v>439</v>
      </c>
      <c r="BR188" s="322" t="s">
        <v>439</v>
      </c>
      <c r="BS188" s="322" t="s">
        <v>439</v>
      </c>
      <c r="BT188" s="322" t="s">
        <v>439</v>
      </c>
      <c r="BU188" s="322" t="s">
        <v>439</v>
      </c>
      <c r="BV188" s="322" t="s">
        <v>439</v>
      </c>
      <c r="BW188" s="322" t="s">
        <v>439</v>
      </c>
      <c r="BX188" s="322" t="s">
        <v>439</v>
      </c>
      <c r="BY188" s="322" t="s">
        <v>439</v>
      </c>
      <c r="BZ188" s="322" t="s">
        <v>439</v>
      </c>
      <c r="CA188" s="322" t="s">
        <v>439</v>
      </c>
      <c r="CB188" s="322" t="s">
        <v>439</v>
      </c>
      <c r="CC188" s="322" t="s">
        <v>439</v>
      </c>
      <c r="CD188" s="322" t="s">
        <v>439</v>
      </c>
      <c r="CE188" s="322" t="s">
        <v>439</v>
      </c>
      <c r="CF188" s="322" t="s">
        <v>439</v>
      </c>
      <c r="CG188" s="322" t="s">
        <v>439</v>
      </c>
      <c r="CH188" s="322" t="s">
        <v>439</v>
      </c>
      <c r="CI188" s="322" t="s">
        <v>439</v>
      </c>
      <c r="CJ188" s="322" t="s">
        <v>439</v>
      </c>
      <c r="CK188" s="322" t="s">
        <v>439</v>
      </c>
      <c r="CL188" s="322" t="s">
        <v>439</v>
      </c>
      <c r="CM188" s="322" t="s">
        <v>439</v>
      </c>
      <c r="CN188" s="322" t="s">
        <v>439</v>
      </c>
      <c r="CO188" s="27" t="s">
        <v>67</v>
      </c>
      <c r="CP188" s="322" t="s">
        <v>439</v>
      </c>
      <c r="CQ188" s="322" t="s">
        <v>439</v>
      </c>
      <c r="CR188" s="322" t="s">
        <v>439</v>
      </c>
      <c r="CS188" s="322" t="s">
        <v>439</v>
      </c>
      <c r="CT188" s="322" t="s">
        <v>439</v>
      </c>
      <c r="CU188" s="322" t="s">
        <v>439</v>
      </c>
      <c r="CV188" s="322" t="s">
        <v>439</v>
      </c>
      <c r="CW188" s="322" t="s">
        <v>439</v>
      </c>
      <c r="CX188" s="322" t="s">
        <v>439</v>
      </c>
      <c r="CY188" s="322" t="s">
        <v>439</v>
      </c>
      <c r="CZ188" s="27" t="s">
        <v>67</v>
      </c>
      <c r="DA188" s="322" t="s">
        <v>439</v>
      </c>
      <c r="DB188" s="322" t="s">
        <v>439</v>
      </c>
      <c r="DC188" s="322" t="s">
        <v>439</v>
      </c>
      <c r="DD188" s="27" t="s">
        <v>67</v>
      </c>
      <c r="DE188" s="322" t="s">
        <v>439</v>
      </c>
      <c r="DF188" s="322" t="s">
        <v>439</v>
      </c>
      <c r="DG188" s="322" t="s">
        <v>439</v>
      </c>
      <c r="DH188" s="322" t="s">
        <v>439</v>
      </c>
      <c r="DI188" s="322" t="s">
        <v>439</v>
      </c>
      <c r="DJ188" s="322" t="s">
        <v>439</v>
      </c>
      <c r="DK188" s="322" t="s">
        <v>439</v>
      </c>
      <c r="DL188" s="27" t="s">
        <v>67</v>
      </c>
      <c r="DM188" s="322" t="s">
        <v>439</v>
      </c>
      <c r="DN188" s="322" t="s">
        <v>439</v>
      </c>
      <c r="DO188" s="322" t="s">
        <v>439</v>
      </c>
      <c r="DP188" s="322" t="s">
        <v>439</v>
      </c>
      <c r="DQ188" s="322" t="s">
        <v>439</v>
      </c>
      <c r="DR188" s="322" t="s">
        <v>439</v>
      </c>
      <c r="DS188" s="322" t="s">
        <v>439</v>
      </c>
      <c r="DT188" s="322" t="s">
        <v>439</v>
      </c>
      <c r="DU188" s="322" t="s">
        <v>439</v>
      </c>
      <c r="DV188" s="322" t="s">
        <v>67</v>
      </c>
    </row>
    <row r="189" spans="1:126" x14ac:dyDescent="0.2">
      <c r="A189" s="8" t="s">
        <v>316</v>
      </c>
      <c r="B189" s="8"/>
      <c r="C189" s="10" t="s">
        <v>224</v>
      </c>
      <c r="D189" s="10">
        <v>1</v>
      </c>
      <c r="E189" s="27" t="s">
        <v>67</v>
      </c>
      <c r="F189" s="27" t="s">
        <v>67</v>
      </c>
      <c r="G189" s="27" t="s">
        <v>67</v>
      </c>
      <c r="H189" s="27" t="s">
        <v>67</v>
      </c>
      <c r="I189" s="27" t="s">
        <v>67</v>
      </c>
      <c r="J189" s="27" t="s">
        <v>67</v>
      </c>
      <c r="K189" s="27" t="s">
        <v>67</v>
      </c>
      <c r="L189" s="27" t="s">
        <v>67</v>
      </c>
      <c r="M189" s="27" t="s">
        <v>67</v>
      </c>
      <c r="N189" s="27" t="s">
        <v>67</v>
      </c>
      <c r="O189" s="27" t="s">
        <v>67</v>
      </c>
      <c r="P189" s="27" t="s">
        <v>67</v>
      </c>
      <c r="Q189" s="27" t="s">
        <v>67</v>
      </c>
      <c r="R189" s="27" t="s">
        <v>67</v>
      </c>
      <c r="S189" s="27" t="s">
        <v>67</v>
      </c>
      <c r="T189" s="27" t="s">
        <v>67</v>
      </c>
      <c r="U189" s="27" t="s">
        <v>67</v>
      </c>
      <c r="V189" s="27" t="s">
        <v>67</v>
      </c>
      <c r="W189" s="27" t="s">
        <v>67</v>
      </c>
      <c r="X189" s="27" t="s">
        <v>67</v>
      </c>
      <c r="Y189" s="27" t="s">
        <v>67</v>
      </c>
      <c r="Z189" s="27" t="s">
        <v>67</v>
      </c>
      <c r="AA189" s="27" t="s">
        <v>67</v>
      </c>
      <c r="AB189" s="27" t="s">
        <v>67</v>
      </c>
      <c r="AC189" s="27" t="s">
        <v>67</v>
      </c>
      <c r="AD189" s="27" t="s">
        <v>67</v>
      </c>
      <c r="AE189" s="27" t="s">
        <v>67</v>
      </c>
      <c r="AF189" s="27" t="s">
        <v>67</v>
      </c>
      <c r="AG189" s="27" t="s">
        <v>67</v>
      </c>
      <c r="AH189" s="27" t="s">
        <v>67</v>
      </c>
      <c r="AI189" s="27" t="s">
        <v>67</v>
      </c>
      <c r="AJ189" s="27" t="s">
        <v>67</v>
      </c>
      <c r="AK189" s="27" t="s">
        <v>67</v>
      </c>
      <c r="AL189" s="27" t="s">
        <v>67</v>
      </c>
      <c r="AM189" s="27" t="s">
        <v>67</v>
      </c>
      <c r="AN189" s="27" t="s">
        <v>67</v>
      </c>
      <c r="AO189" s="27" t="s">
        <v>67</v>
      </c>
      <c r="AP189" s="27" t="s">
        <v>67</v>
      </c>
      <c r="AQ189" s="27" t="s">
        <v>67</v>
      </c>
      <c r="AR189" s="27" t="s">
        <v>67</v>
      </c>
      <c r="AS189" s="27" t="s">
        <v>67</v>
      </c>
      <c r="AT189" s="27" t="s">
        <v>67</v>
      </c>
      <c r="AU189" s="27" t="s">
        <v>67</v>
      </c>
      <c r="AV189" s="27" t="s">
        <v>67</v>
      </c>
      <c r="AW189" s="27" t="s">
        <v>67</v>
      </c>
      <c r="AX189" s="27" t="s">
        <v>67</v>
      </c>
      <c r="AY189" s="27" t="s">
        <v>67</v>
      </c>
      <c r="AZ189" s="27" t="s">
        <v>67</v>
      </c>
      <c r="BA189" s="27" t="s">
        <v>67</v>
      </c>
      <c r="BB189" s="27" t="s">
        <v>67</v>
      </c>
      <c r="BC189" s="27" t="s">
        <v>67</v>
      </c>
      <c r="BD189" s="27" t="s">
        <v>67</v>
      </c>
      <c r="BE189" s="27" t="s">
        <v>67</v>
      </c>
      <c r="BF189" s="27" t="s">
        <v>67</v>
      </c>
      <c r="BG189" s="27" t="s">
        <v>67</v>
      </c>
      <c r="BH189" s="322" t="s">
        <v>439</v>
      </c>
      <c r="BI189" s="322" t="s">
        <v>439</v>
      </c>
      <c r="BJ189" s="322" t="s">
        <v>439</v>
      </c>
      <c r="BK189" s="322" t="s">
        <v>439</v>
      </c>
      <c r="BL189" s="322" t="s">
        <v>439</v>
      </c>
      <c r="BM189" s="322" t="s">
        <v>439</v>
      </c>
      <c r="BN189" s="322" t="s">
        <v>439</v>
      </c>
      <c r="BO189" s="322" t="s">
        <v>439</v>
      </c>
      <c r="BP189" s="322" t="s">
        <v>439</v>
      </c>
      <c r="BQ189" s="322" t="s">
        <v>439</v>
      </c>
      <c r="BR189" s="322" t="s">
        <v>439</v>
      </c>
      <c r="BS189" s="322" t="s">
        <v>439</v>
      </c>
      <c r="BT189" s="322" t="s">
        <v>439</v>
      </c>
      <c r="BU189" s="322" t="s">
        <v>439</v>
      </c>
      <c r="BV189" s="322" t="s">
        <v>439</v>
      </c>
      <c r="BW189" s="322" t="s">
        <v>439</v>
      </c>
      <c r="BX189" s="322" t="s">
        <v>439</v>
      </c>
      <c r="BY189" s="322" t="s">
        <v>439</v>
      </c>
      <c r="BZ189" s="322" t="s">
        <v>439</v>
      </c>
      <c r="CA189" s="322" t="s">
        <v>439</v>
      </c>
      <c r="CB189" s="322" t="s">
        <v>439</v>
      </c>
      <c r="CC189" s="322" t="s">
        <v>439</v>
      </c>
      <c r="CD189" s="322" t="s">
        <v>439</v>
      </c>
      <c r="CE189" s="322" t="s">
        <v>439</v>
      </c>
      <c r="CF189" s="322" t="s">
        <v>439</v>
      </c>
      <c r="CG189" s="322" t="s">
        <v>439</v>
      </c>
      <c r="CH189" s="322" t="s">
        <v>439</v>
      </c>
      <c r="CI189" s="322" t="s">
        <v>439</v>
      </c>
      <c r="CJ189" s="322" t="s">
        <v>439</v>
      </c>
      <c r="CK189" s="322" t="s">
        <v>439</v>
      </c>
      <c r="CL189" s="322" t="s">
        <v>439</v>
      </c>
      <c r="CM189" s="322" t="s">
        <v>439</v>
      </c>
      <c r="CN189" s="322" t="s">
        <v>439</v>
      </c>
      <c r="CO189" s="27" t="s">
        <v>67</v>
      </c>
      <c r="CP189" s="322" t="s">
        <v>439</v>
      </c>
      <c r="CQ189" s="322" t="s">
        <v>439</v>
      </c>
      <c r="CR189" s="322" t="s">
        <v>439</v>
      </c>
      <c r="CS189" s="322" t="s">
        <v>439</v>
      </c>
      <c r="CT189" s="322" t="s">
        <v>439</v>
      </c>
      <c r="CU189" s="322" t="s">
        <v>439</v>
      </c>
      <c r="CV189" s="322" t="s">
        <v>439</v>
      </c>
      <c r="CW189" s="322" t="s">
        <v>439</v>
      </c>
      <c r="CX189" s="322" t="s">
        <v>439</v>
      </c>
      <c r="CY189" s="322" t="s">
        <v>439</v>
      </c>
      <c r="CZ189" s="27" t="s">
        <v>67</v>
      </c>
      <c r="DA189" s="322" t="s">
        <v>439</v>
      </c>
      <c r="DB189" s="322" t="s">
        <v>439</v>
      </c>
      <c r="DC189" s="322" t="s">
        <v>439</v>
      </c>
      <c r="DD189" s="27" t="s">
        <v>67</v>
      </c>
      <c r="DE189" s="322" t="s">
        <v>439</v>
      </c>
      <c r="DF189" s="322" t="s">
        <v>439</v>
      </c>
      <c r="DG189" s="322" t="s">
        <v>439</v>
      </c>
      <c r="DH189" s="322" t="s">
        <v>439</v>
      </c>
      <c r="DI189" s="322" t="s">
        <v>439</v>
      </c>
      <c r="DJ189" s="322" t="s">
        <v>439</v>
      </c>
      <c r="DK189" s="322">
        <v>2</v>
      </c>
      <c r="DL189" s="27" t="s">
        <v>67</v>
      </c>
      <c r="DM189" s="322" t="s">
        <v>439</v>
      </c>
      <c r="DN189" s="322" t="s">
        <v>439</v>
      </c>
      <c r="DO189" s="322" t="s">
        <v>439</v>
      </c>
      <c r="DP189" s="322" t="s">
        <v>439</v>
      </c>
      <c r="DQ189" s="322">
        <v>2</v>
      </c>
      <c r="DR189" s="322" t="s">
        <v>439</v>
      </c>
      <c r="DS189" s="322" t="s">
        <v>439</v>
      </c>
      <c r="DT189" s="322" t="s">
        <v>439</v>
      </c>
      <c r="DU189" s="322" t="s">
        <v>439</v>
      </c>
      <c r="DV189" s="322" t="s">
        <v>67</v>
      </c>
    </row>
    <row r="190" spans="1:126" x14ac:dyDescent="0.2">
      <c r="A190" s="8" t="s">
        <v>317</v>
      </c>
      <c r="B190" s="8"/>
      <c r="C190" s="10" t="s">
        <v>224</v>
      </c>
      <c r="D190" s="10">
        <v>1</v>
      </c>
      <c r="E190" s="27" t="s">
        <v>67</v>
      </c>
      <c r="F190" s="27" t="s">
        <v>67</v>
      </c>
      <c r="G190" s="27" t="s">
        <v>67</v>
      </c>
      <c r="H190" s="27" t="s">
        <v>67</v>
      </c>
      <c r="I190" s="27" t="s">
        <v>67</v>
      </c>
      <c r="J190" s="27" t="s">
        <v>67</v>
      </c>
      <c r="K190" s="27" t="s">
        <v>67</v>
      </c>
      <c r="L190" s="27" t="s">
        <v>67</v>
      </c>
      <c r="M190" s="27" t="s">
        <v>67</v>
      </c>
      <c r="N190" s="27" t="s">
        <v>67</v>
      </c>
      <c r="O190" s="27" t="s">
        <v>67</v>
      </c>
      <c r="P190" s="27" t="s">
        <v>67</v>
      </c>
      <c r="Q190" s="27" t="s">
        <v>67</v>
      </c>
      <c r="R190" s="27" t="s">
        <v>67</v>
      </c>
      <c r="S190" s="27" t="s">
        <v>67</v>
      </c>
      <c r="T190" s="27" t="s">
        <v>67</v>
      </c>
      <c r="U190" s="27" t="s">
        <v>67</v>
      </c>
      <c r="V190" s="27" t="s">
        <v>67</v>
      </c>
      <c r="W190" s="27" t="s">
        <v>67</v>
      </c>
      <c r="X190" s="27" t="s">
        <v>67</v>
      </c>
      <c r="Y190" s="27" t="s">
        <v>67</v>
      </c>
      <c r="Z190" s="27" t="s">
        <v>67</v>
      </c>
      <c r="AA190" s="27" t="s">
        <v>67</v>
      </c>
      <c r="AB190" s="27" t="s">
        <v>67</v>
      </c>
      <c r="AC190" s="27" t="s">
        <v>67</v>
      </c>
      <c r="AD190" s="27" t="s">
        <v>67</v>
      </c>
      <c r="AE190" s="27" t="s">
        <v>67</v>
      </c>
      <c r="AF190" s="27" t="s">
        <v>67</v>
      </c>
      <c r="AG190" s="27" t="s">
        <v>67</v>
      </c>
      <c r="AH190" s="27" t="s">
        <v>67</v>
      </c>
      <c r="AI190" s="27" t="s">
        <v>67</v>
      </c>
      <c r="AJ190" s="27" t="s">
        <v>67</v>
      </c>
      <c r="AK190" s="27" t="s">
        <v>67</v>
      </c>
      <c r="AL190" s="27" t="s">
        <v>67</v>
      </c>
      <c r="AM190" s="27" t="s">
        <v>67</v>
      </c>
      <c r="AN190" s="27" t="s">
        <v>67</v>
      </c>
      <c r="AO190" s="27" t="s">
        <v>67</v>
      </c>
      <c r="AP190" s="27" t="s">
        <v>67</v>
      </c>
      <c r="AQ190" s="27" t="s">
        <v>67</v>
      </c>
      <c r="AR190" s="27" t="s">
        <v>67</v>
      </c>
      <c r="AS190" s="27" t="s">
        <v>67</v>
      </c>
      <c r="AT190" s="27" t="s">
        <v>67</v>
      </c>
      <c r="AU190" s="27" t="s">
        <v>67</v>
      </c>
      <c r="AV190" s="27" t="s">
        <v>67</v>
      </c>
      <c r="AW190" s="27" t="s">
        <v>67</v>
      </c>
      <c r="AX190" s="27" t="s">
        <v>67</v>
      </c>
      <c r="AY190" s="27" t="s">
        <v>67</v>
      </c>
      <c r="AZ190" s="27" t="s">
        <v>67</v>
      </c>
      <c r="BA190" s="27" t="s">
        <v>67</v>
      </c>
      <c r="BB190" s="27" t="s">
        <v>67</v>
      </c>
      <c r="BC190" s="27" t="s">
        <v>67</v>
      </c>
      <c r="BD190" s="27" t="s">
        <v>67</v>
      </c>
      <c r="BE190" s="27" t="s">
        <v>67</v>
      </c>
      <c r="BF190" s="27" t="s">
        <v>67</v>
      </c>
      <c r="BG190" s="27" t="s">
        <v>67</v>
      </c>
      <c r="BH190" s="322" t="s">
        <v>439</v>
      </c>
      <c r="BI190" s="323" t="s">
        <v>439</v>
      </c>
      <c r="BJ190" s="322">
        <v>9</v>
      </c>
      <c r="BK190" s="322">
        <v>2</v>
      </c>
      <c r="BL190" s="322" t="s">
        <v>439</v>
      </c>
      <c r="BM190" s="322" t="s">
        <v>439</v>
      </c>
      <c r="BN190" s="322" t="s">
        <v>439</v>
      </c>
      <c r="BO190" s="322" t="s">
        <v>439</v>
      </c>
      <c r="BP190" s="322">
        <v>2</v>
      </c>
      <c r="BQ190" s="322" t="s">
        <v>439</v>
      </c>
      <c r="BR190" s="322">
        <v>24</v>
      </c>
      <c r="BS190" s="322" t="s">
        <v>439</v>
      </c>
      <c r="BT190" s="322">
        <v>13</v>
      </c>
      <c r="BU190" s="322">
        <v>3</v>
      </c>
      <c r="BV190" s="322" t="s">
        <v>439</v>
      </c>
      <c r="BW190" s="322" t="s">
        <v>439</v>
      </c>
      <c r="BX190" s="322">
        <v>2</v>
      </c>
      <c r="BY190" s="322">
        <v>16</v>
      </c>
      <c r="BZ190" s="322" t="s">
        <v>439</v>
      </c>
      <c r="CA190" s="322" t="s">
        <v>439</v>
      </c>
      <c r="CB190" s="322" t="s">
        <v>439</v>
      </c>
      <c r="CC190" s="322" t="s">
        <v>439</v>
      </c>
      <c r="CD190" s="322">
        <v>15</v>
      </c>
      <c r="CE190" s="322">
        <v>4</v>
      </c>
      <c r="CF190" s="322">
        <v>2</v>
      </c>
      <c r="CG190" s="322">
        <v>3</v>
      </c>
      <c r="CH190" s="322">
        <v>52</v>
      </c>
      <c r="CI190" s="322">
        <v>12</v>
      </c>
      <c r="CJ190" s="322">
        <v>63</v>
      </c>
      <c r="CK190" s="322" t="s">
        <v>439</v>
      </c>
      <c r="CL190" s="322" t="s">
        <v>439</v>
      </c>
      <c r="CM190" s="322" t="s">
        <v>439</v>
      </c>
      <c r="CN190" s="322" t="s">
        <v>439</v>
      </c>
      <c r="CO190" s="27" t="s">
        <v>67</v>
      </c>
      <c r="CP190" s="322">
        <v>54</v>
      </c>
      <c r="CQ190" s="322">
        <v>32</v>
      </c>
      <c r="CR190" s="322">
        <v>11</v>
      </c>
      <c r="CS190" s="322">
        <v>10</v>
      </c>
      <c r="CT190" s="322">
        <v>4</v>
      </c>
      <c r="CU190" s="322" t="s">
        <v>439</v>
      </c>
      <c r="CV190" s="322">
        <v>9</v>
      </c>
      <c r="CW190" s="322">
        <v>3</v>
      </c>
      <c r="CX190" s="322" t="s">
        <v>439</v>
      </c>
      <c r="CY190" s="322">
        <v>9</v>
      </c>
      <c r="CZ190" s="27" t="s">
        <v>67</v>
      </c>
      <c r="DA190" s="322" t="s">
        <v>439</v>
      </c>
      <c r="DB190" s="322">
        <v>57</v>
      </c>
      <c r="DC190" s="322">
        <v>40</v>
      </c>
      <c r="DD190" s="27" t="s">
        <v>67</v>
      </c>
      <c r="DE190" s="322">
        <v>7</v>
      </c>
      <c r="DF190" s="322">
        <v>46</v>
      </c>
      <c r="DG190" s="322">
        <v>120</v>
      </c>
      <c r="DH190" s="322">
        <v>10</v>
      </c>
      <c r="DI190" s="322">
        <v>10</v>
      </c>
      <c r="DJ190" s="322">
        <v>22</v>
      </c>
      <c r="DK190" s="322">
        <v>100</v>
      </c>
      <c r="DL190" s="27" t="s">
        <v>67</v>
      </c>
      <c r="DM190" s="322">
        <v>16</v>
      </c>
      <c r="DN190" s="322">
        <v>88</v>
      </c>
      <c r="DO190" s="322">
        <v>140</v>
      </c>
      <c r="DP190" s="322">
        <v>110</v>
      </c>
      <c r="DQ190" s="322">
        <v>230</v>
      </c>
      <c r="DR190" s="322">
        <v>42</v>
      </c>
      <c r="DS190" s="322">
        <v>9</v>
      </c>
      <c r="DT190" s="322" t="s">
        <v>439</v>
      </c>
      <c r="DU190" s="322" t="s">
        <v>439</v>
      </c>
      <c r="DV190" s="322" t="s">
        <v>67</v>
      </c>
    </row>
    <row r="191" spans="1:126" x14ac:dyDescent="0.2">
      <c r="A191" s="8" t="s">
        <v>318</v>
      </c>
      <c r="B191" s="8"/>
      <c r="C191" s="10" t="s">
        <v>224</v>
      </c>
      <c r="D191" s="10">
        <v>1</v>
      </c>
      <c r="E191" s="27" t="s">
        <v>67</v>
      </c>
      <c r="F191" s="27" t="s">
        <v>67</v>
      </c>
      <c r="G191" s="27" t="s">
        <v>67</v>
      </c>
      <c r="H191" s="27" t="s">
        <v>67</v>
      </c>
      <c r="I191" s="27" t="s">
        <v>67</v>
      </c>
      <c r="J191" s="27" t="s">
        <v>67</v>
      </c>
      <c r="K191" s="27" t="s">
        <v>67</v>
      </c>
      <c r="L191" s="27" t="s">
        <v>67</v>
      </c>
      <c r="M191" s="27" t="s">
        <v>67</v>
      </c>
      <c r="N191" s="27" t="s">
        <v>67</v>
      </c>
      <c r="O191" s="27" t="s">
        <v>67</v>
      </c>
      <c r="P191" s="27" t="s">
        <v>67</v>
      </c>
      <c r="Q191" s="27" t="s">
        <v>67</v>
      </c>
      <c r="R191" s="27" t="s">
        <v>67</v>
      </c>
      <c r="S191" s="27" t="s">
        <v>67</v>
      </c>
      <c r="T191" s="27" t="s">
        <v>67</v>
      </c>
      <c r="U191" s="27" t="s">
        <v>67</v>
      </c>
      <c r="V191" s="27" t="s">
        <v>67</v>
      </c>
      <c r="W191" s="27" t="s">
        <v>67</v>
      </c>
      <c r="X191" s="27" t="s">
        <v>67</v>
      </c>
      <c r="Y191" s="27" t="s">
        <v>67</v>
      </c>
      <c r="Z191" s="27" t="s">
        <v>67</v>
      </c>
      <c r="AA191" s="27" t="s">
        <v>67</v>
      </c>
      <c r="AB191" s="27" t="s">
        <v>67</v>
      </c>
      <c r="AC191" s="27" t="s">
        <v>67</v>
      </c>
      <c r="AD191" s="27" t="s">
        <v>67</v>
      </c>
      <c r="AE191" s="27" t="s">
        <v>67</v>
      </c>
      <c r="AF191" s="27" t="s">
        <v>67</v>
      </c>
      <c r="AG191" s="27" t="s">
        <v>67</v>
      </c>
      <c r="AH191" s="27" t="s">
        <v>67</v>
      </c>
      <c r="AI191" s="27" t="s">
        <v>67</v>
      </c>
      <c r="AJ191" s="27" t="s">
        <v>67</v>
      </c>
      <c r="AK191" s="27" t="s">
        <v>67</v>
      </c>
      <c r="AL191" s="27" t="s">
        <v>67</v>
      </c>
      <c r="AM191" s="27" t="s">
        <v>67</v>
      </c>
      <c r="AN191" s="27" t="s">
        <v>67</v>
      </c>
      <c r="AO191" s="27" t="s">
        <v>67</v>
      </c>
      <c r="AP191" s="27" t="s">
        <v>67</v>
      </c>
      <c r="AQ191" s="27" t="s">
        <v>67</v>
      </c>
      <c r="AR191" s="27" t="s">
        <v>67</v>
      </c>
      <c r="AS191" s="27" t="s">
        <v>67</v>
      </c>
      <c r="AT191" s="27" t="s">
        <v>67</v>
      </c>
      <c r="AU191" s="27" t="s">
        <v>67</v>
      </c>
      <c r="AV191" s="27" t="s">
        <v>67</v>
      </c>
      <c r="AW191" s="27" t="s">
        <v>67</v>
      </c>
      <c r="AX191" s="27" t="s">
        <v>67</v>
      </c>
      <c r="AY191" s="27" t="s">
        <v>67</v>
      </c>
      <c r="AZ191" s="27" t="s">
        <v>67</v>
      </c>
      <c r="BA191" s="27" t="s">
        <v>67</v>
      </c>
      <c r="BB191" s="27" t="s">
        <v>67</v>
      </c>
      <c r="BC191" s="27" t="s">
        <v>67</v>
      </c>
      <c r="BD191" s="27" t="s">
        <v>67</v>
      </c>
      <c r="BE191" s="27" t="s">
        <v>67</v>
      </c>
      <c r="BF191" s="27" t="s">
        <v>67</v>
      </c>
      <c r="BG191" s="27" t="s">
        <v>67</v>
      </c>
      <c r="BH191" s="322" t="s">
        <v>439</v>
      </c>
      <c r="BI191" s="323" t="s">
        <v>439</v>
      </c>
      <c r="BJ191" s="322" t="s">
        <v>439</v>
      </c>
      <c r="BK191" s="322" t="s">
        <v>439</v>
      </c>
      <c r="BL191" s="322" t="s">
        <v>439</v>
      </c>
      <c r="BM191" s="322" t="s">
        <v>439</v>
      </c>
      <c r="BN191" s="322" t="s">
        <v>439</v>
      </c>
      <c r="BO191" s="322" t="s">
        <v>439</v>
      </c>
      <c r="BP191" s="322" t="s">
        <v>439</v>
      </c>
      <c r="BQ191" s="322" t="s">
        <v>439</v>
      </c>
      <c r="BR191" s="322">
        <v>3</v>
      </c>
      <c r="BS191" s="322">
        <v>12</v>
      </c>
      <c r="BT191" s="322">
        <v>2</v>
      </c>
      <c r="BU191" s="322" t="s">
        <v>439</v>
      </c>
      <c r="BV191" s="322" t="s">
        <v>439</v>
      </c>
      <c r="BW191" s="322" t="s">
        <v>439</v>
      </c>
      <c r="BX191" s="322" t="s">
        <v>439</v>
      </c>
      <c r="BY191" s="322">
        <v>4</v>
      </c>
      <c r="BZ191" s="322" t="s">
        <v>439</v>
      </c>
      <c r="CA191" s="322" t="s">
        <v>439</v>
      </c>
      <c r="CB191" s="322" t="s">
        <v>439</v>
      </c>
      <c r="CC191" s="322" t="s">
        <v>439</v>
      </c>
      <c r="CD191" s="322">
        <v>1</v>
      </c>
      <c r="CE191" s="322" t="s">
        <v>439</v>
      </c>
      <c r="CF191" s="322">
        <v>1</v>
      </c>
      <c r="CG191" s="322">
        <v>3</v>
      </c>
      <c r="CH191" s="322">
        <v>10</v>
      </c>
      <c r="CI191" s="322">
        <v>2</v>
      </c>
      <c r="CJ191" s="322">
        <v>8</v>
      </c>
      <c r="CK191" s="322" t="s">
        <v>439</v>
      </c>
      <c r="CL191" s="322" t="s">
        <v>439</v>
      </c>
      <c r="CM191" s="322" t="s">
        <v>439</v>
      </c>
      <c r="CN191" s="322" t="s">
        <v>439</v>
      </c>
      <c r="CO191" s="27" t="s">
        <v>67</v>
      </c>
      <c r="CP191" s="322">
        <v>4</v>
      </c>
      <c r="CQ191" s="322">
        <v>4</v>
      </c>
      <c r="CR191" s="322">
        <v>3</v>
      </c>
      <c r="CS191" s="322" t="s">
        <v>439</v>
      </c>
      <c r="CT191" s="322" t="s">
        <v>439</v>
      </c>
      <c r="CU191" s="322" t="s">
        <v>439</v>
      </c>
      <c r="CV191" s="322">
        <v>1</v>
      </c>
      <c r="CW191" s="322" t="s">
        <v>439</v>
      </c>
      <c r="CX191" s="322" t="s">
        <v>439</v>
      </c>
      <c r="CY191" s="322">
        <v>1</v>
      </c>
      <c r="CZ191" s="27" t="s">
        <v>67</v>
      </c>
      <c r="DA191" s="322" t="s">
        <v>439</v>
      </c>
      <c r="DB191" s="322">
        <v>23</v>
      </c>
      <c r="DC191" s="322">
        <v>28</v>
      </c>
      <c r="DD191" s="27" t="s">
        <v>67</v>
      </c>
      <c r="DE191" s="322" t="s">
        <v>439</v>
      </c>
      <c r="DF191" s="322">
        <v>2</v>
      </c>
      <c r="DG191" s="322">
        <v>10</v>
      </c>
      <c r="DH191" s="322">
        <v>2</v>
      </c>
      <c r="DI191" s="322" t="s">
        <v>439</v>
      </c>
      <c r="DJ191" s="322">
        <v>3</v>
      </c>
      <c r="DK191" s="322">
        <v>50</v>
      </c>
      <c r="DL191" s="27" t="s">
        <v>67</v>
      </c>
      <c r="DM191" s="322">
        <v>1</v>
      </c>
      <c r="DN191" s="322">
        <v>19</v>
      </c>
      <c r="DO191" s="322">
        <v>39</v>
      </c>
      <c r="DP191" s="322">
        <v>46</v>
      </c>
      <c r="DQ191" s="322">
        <v>90</v>
      </c>
      <c r="DR191" s="322">
        <v>8</v>
      </c>
      <c r="DS191" s="322">
        <v>2</v>
      </c>
      <c r="DT191" s="322" t="s">
        <v>439</v>
      </c>
      <c r="DU191" s="322" t="s">
        <v>439</v>
      </c>
      <c r="DV191" s="322" t="s">
        <v>67</v>
      </c>
    </row>
    <row r="192" spans="1:126" x14ac:dyDescent="0.2">
      <c r="A192" s="8" t="s">
        <v>319</v>
      </c>
      <c r="B192" s="8"/>
      <c r="C192" s="10" t="s">
        <v>224</v>
      </c>
      <c r="D192" s="10">
        <v>1</v>
      </c>
      <c r="E192" s="27" t="s">
        <v>67</v>
      </c>
      <c r="F192" s="27" t="s">
        <v>67</v>
      </c>
      <c r="G192" s="27" t="s">
        <v>67</v>
      </c>
      <c r="H192" s="27" t="s">
        <v>67</v>
      </c>
      <c r="I192" s="27" t="s">
        <v>67</v>
      </c>
      <c r="J192" s="27" t="s">
        <v>67</v>
      </c>
      <c r="K192" s="27" t="s">
        <v>67</v>
      </c>
      <c r="L192" s="27" t="s">
        <v>67</v>
      </c>
      <c r="M192" s="27" t="s">
        <v>67</v>
      </c>
      <c r="N192" s="27" t="s">
        <v>67</v>
      </c>
      <c r="O192" s="27" t="s">
        <v>67</v>
      </c>
      <c r="P192" s="27" t="s">
        <v>67</v>
      </c>
      <c r="Q192" s="27" t="s">
        <v>67</v>
      </c>
      <c r="R192" s="27" t="s">
        <v>67</v>
      </c>
      <c r="S192" s="27" t="s">
        <v>67</v>
      </c>
      <c r="T192" s="27" t="s">
        <v>67</v>
      </c>
      <c r="U192" s="27" t="s">
        <v>67</v>
      </c>
      <c r="V192" s="27" t="s">
        <v>67</v>
      </c>
      <c r="W192" s="27" t="s">
        <v>67</v>
      </c>
      <c r="X192" s="27" t="s">
        <v>67</v>
      </c>
      <c r="Y192" s="27" t="s">
        <v>67</v>
      </c>
      <c r="Z192" s="27" t="s">
        <v>67</v>
      </c>
      <c r="AA192" s="27" t="s">
        <v>67</v>
      </c>
      <c r="AB192" s="27" t="s">
        <v>67</v>
      </c>
      <c r="AC192" s="27" t="s">
        <v>67</v>
      </c>
      <c r="AD192" s="27" t="s">
        <v>67</v>
      </c>
      <c r="AE192" s="27" t="s">
        <v>67</v>
      </c>
      <c r="AF192" s="27" t="s">
        <v>67</v>
      </c>
      <c r="AG192" s="27" t="s">
        <v>67</v>
      </c>
      <c r="AH192" s="27" t="s">
        <v>67</v>
      </c>
      <c r="AI192" s="27" t="s">
        <v>67</v>
      </c>
      <c r="AJ192" s="27" t="s">
        <v>67</v>
      </c>
      <c r="AK192" s="27" t="s">
        <v>67</v>
      </c>
      <c r="AL192" s="27" t="s">
        <v>67</v>
      </c>
      <c r="AM192" s="27" t="s">
        <v>67</v>
      </c>
      <c r="AN192" s="27" t="s">
        <v>67</v>
      </c>
      <c r="AO192" s="27" t="s">
        <v>67</v>
      </c>
      <c r="AP192" s="27" t="s">
        <v>67</v>
      </c>
      <c r="AQ192" s="27" t="s">
        <v>67</v>
      </c>
      <c r="AR192" s="27" t="s">
        <v>67</v>
      </c>
      <c r="AS192" s="27" t="s">
        <v>67</v>
      </c>
      <c r="AT192" s="27" t="s">
        <v>67</v>
      </c>
      <c r="AU192" s="27" t="s">
        <v>67</v>
      </c>
      <c r="AV192" s="27" t="s">
        <v>67</v>
      </c>
      <c r="AW192" s="27" t="s">
        <v>67</v>
      </c>
      <c r="AX192" s="27" t="s">
        <v>67</v>
      </c>
      <c r="AY192" s="27" t="s">
        <v>67</v>
      </c>
      <c r="AZ192" s="27" t="s">
        <v>67</v>
      </c>
      <c r="BA192" s="27" t="s">
        <v>67</v>
      </c>
      <c r="BB192" s="27" t="s">
        <v>67</v>
      </c>
      <c r="BC192" s="27" t="s">
        <v>67</v>
      </c>
      <c r="BD192" s="27" t="s">
        <v>67</v>
      </c>
      <c r="BE192" s="27" t="s">
        <v>67</v>
      </c>
      <c r="BF192" s="27" t="s">
        <v>67</v>
      </c>
      <c r="BG192" s="27" t="s">
        <v>67</v>
      </c>
      <c r="BH192" s="322" t="s">
        <v>439</v>
      </c>
      <c r="BI192" s="323" t="s">
        <v>439</v>
      </c>
      <c r="BJ192" s="322">
        <v>9</v>
      </c>
      <c r="BK192" s="322">
        <v>6</v>
      </c>
      <c r="BL192" s="322" t="s">
        <v>439</v>
      </c>
      <c r="BM192" s="322" t="s">
        <v>439</v>
      </c>
      <c r="BN192" s="322" t="s">
        <v>439</v>
      </c>
      <c r="BO192" s="322" t="s">
        <v>439</v>
      </c>
      <c r="BP192" s="322">
        <v>3</v>
      </c>
      <c r="BQ192" s="322" t="s">
        <v>439</v>
      </c>
      <c r="BR192" s="322" t="s">
        <v>439</v>
      </c>
      <c r="BS192" s="322">
        <v>450</v>
      </c>
      <c r="BT192" s="322">
        <v>40</v>
      </c>
      <c r="BU192" s="322">
        <v>2</v>
      </c>
      <c r="BV192" s="322" t="s">
        <v>439</v>
      </c>
      <c r="BW192" s="322" t="s">
        <v>439</v>
      </c>
      <c r="BX192" s="322">
        <v>15</v>
      </c>
      <c r="BY192" s="322">
        <v>33</v>
      </c>
      <c r="BZ192" s="322" t="s">
        <v>439</v>
      </c>
      <c r="CA192" s="322" t="s">
        <v>439</v>
      </c>
      <c r="CB192" s="322" t="s">
        <v>439</v>
      </c>
      <c r="CC192" s="322" t="s">
        <v>439</v>
      </c>
      <c r="CD192" s="322">
        <v>24</v>
      </c>
      <c r="CE192" s="322">
        <v>9</v>
      </c>
      <c r="CF192" s="322">
        <v>1</v>
      </c>
      <c r="CG192" s="322">
        <v>10</v>
      </c>
      <c r="CH192" s="322" t="s">
        <v>439</v>
      </c>
      <c r="CI192" s="322">
        <v>53</v>
      </c>
      <c r="CJ192" s="322">
        <v>40</v>
      </c>
      <c r="CK192" s="322" t="s">
        <v>439</v>
      </c>
      <c r="CL192" s="322" t="s">
        <v>439</v>
      </c>
      <c r="CM192" s="322" t="s">
        <v>439</v>
      </c>
      <c r="CN192" s="322">
        <v>1</v>
      </c>
      <c r="CO192" s="27" t="s">
        <v>67</v>
      </c>
      <c r="CP192" s="322" t="s">
        <v>439</v>
      </c>
      <c r="CQ192" s="322" t="s">
        <v>439</v>
      </c>
      <c r="CR192" s="322">
        <v>97</v>
      </c>
      <c r="CS192" s="322">
        <v>22</v>
      </c>
      <c r="CT192" s="322">
        <v>8</v>
      </c>
      <c r="CU192" s="322" t="s">
        <v>439</v>
      </c>
      <c r="CV192" s="322">
        <v>16</v>
      </c>
      <c r="CW192" s="322">
        <v>3</v>
      </c>
      <c r="CX192" s="322">
        <v>2</v>
      </c>
      <c r="CY192" s="322">
        <v>33</v>
      </c>
      <c r="CZ192" s="27" t="s">
        <v>67</v>
      </c>
      <c r="DA192" s="322" t="s">
        <v>439</v>
      </c>
      <c r="DB192" s="322">
        <v>430</v>
      </c>
      <c r="DC192" s="322">
        <v>150</v>
      </c>
      <c r="DD192" s="27" t="s">
        <v>67</v>
      </c>
      <c r="DE192" s="322">
        <v>10</v>
      </c>
      <c r="DF192" s="322">
        <v>68</v>
      </c>
      <c r="DG192" s="322">
        <v>310</v>
      </c>
      <c r="DH192" s="322">
        <v>15</v>
      </c>
      <c r="DI192" s="322">
        <v>7</v>
      </c>
      <c r="DJ192" s="322">
        <v>43</v>
      </c>
      <c r="DK192" s="322">
        <v>2300</v>
      </c>
      <c r="DL192" s="27" t="s">
        <v>67</v>
      </c>
      <c r="DM192" s="322">
        <v>21</v>
      </c>
      <c r="DN192" s="322">
        <v>320</v>
      </c>
      <c r="DO192" s="322">
        <v>2200</v>
      </c>
      <c r="DP192" s="322">
        <v>1600</v>
      </c>
      <c r="DQ192" s="322">
        <v>960</v>
      </c>
      <c r="DR192" s="322">
        <v>280</v>
      </c>
      <c r="DS192" s="322">
        <v>19</v>
      </c>
      <c r="DT192" s="322" t="s">
        <v>439</v>
      </c>
      <c r="DU192" s="322" t="s">
        <v>439</v>
      </c>
      <c r="DV192" s="322" t="s">
        <v>67</v>
      </c>
    </row>
    <row r="193" spans="1:126" x14ac:dyDescent="0.2">
      <c r="A193" s="8" t="s">
        <v>320</v>
      </c>
      <c r="B193" s="8"/>
      <c r="C193" s="10" t="s">
        <v>224</v>
      </c>
      <c r="D193" s="10">
        <v>1</v>
      </c>
      <c r="E193" s="27" t="s">
        <v>67</v>
      </c>
      <c r="F193" s="27" t="s">
        <v>67</v>
      </c>
      <c r="G193" s="27" t="s">
        <v>67</v>
      </c>
      <c r="H193" s="27" t="s">
        <v>67</v>
      </c>
      <c r="I193" s="27" t="s">
        <v>67</v>
      </c>
      <c r="J193" s="27" t="s">
        <v>67</v>
      </c>
      <c r="K193" s="27" t="s">
        <v>67</v>
      </c>
      <c r="L193" s="27" t="s">
        <v>67</v>
      </c>
      <c r="M193" s="27" t="s">
        <v>67</v>
      </c>
      <c r="N193" s="27" t="s">
        <v>67</v>
      </c>
      <c r="O193" s="27" t="s">
        <v>67</v>
      </c>
      <c r="P193" s="27" t="s">
        <v>67</v>
      </c>
      <c r="Q193" s="27" t="s">
        <v>67</v>
      </c>
      <c r="R193" s="27" t="s">
        <v>67</v>
      </c>
      <c r="S193" s="27" t="s">
        <v>67</v>
      </c>
      <c r="T193" s="27" t="s">
        <v>67</v>
      </c>
      <c r="U193" s="27" t="s">
        <v>67</v>
      </c>
      <c r="V193" s="27" t="s">
        <v>67</v>
      </c>
      <c r="W193" s="27" t="s">
        <v>67</v>
      </c>
      <c r="X193" s="27" t="s">
        <v>67</v>
      </c>
      <c r="Y193" s="27" t="s">
        <v>67</v>
      </c>
      <c r="Z193" s="27" t="s">
        <v>67</v>
      </c>
      <c r="AA193" s="27" t="s">
        <v>67</v>
      </c>
      <c r="AB193" s="27" t="s">
        <v>67</v>
      </c>
      <c r="AC193" s="27" t="s">
        <v>67</v>
      </c>
      <c r="AD193" s="27" t="s">
        <v>67</v>
      </c>
      <c r="AE193" s="27" t="s">
        <v>67</v>
      </c>
      <c r="AF193" s="27" t="s">
        <v>67</v>
      </c>
      <c r="AG193" s="27" t="s">
        <v>67</v>
      </c>
      <c r="AH193" s="27" t="s">
        <v>67</v>
      </c>
      <c r="AI193" s="27" t="s">
        <v>67</v>
      </c>
      <c r="AJ193" s="27" t="s">
        <v>67</v>
      </c>
      <c r="AK193" s="27" t="s">
        <v>67</v>
      </c>
      <c r="AL193" s="27" t="s">
        <v>67</v>
      </c>
      <c r="AM193" s="27" t="s">
        <v>67</v>
      </c>
      <c r="AN193" s="27" t="s">
        <v>67</v>
      </c>
      <c r="AO193" s="27" t="s">
        <v>67</v>
      </c>
      <c r="AP193" s="27" t="s">
        <v>67</v>
      </c>
      <c r="AQ193" s="27" t="s">
        <v>67</v>
      </c>
      <c r="AR193" s="27" t="s">
        <v>67</v>
      </c>
      <c r="AS193" s="27" t="s">
        <v>67</v>
      </c>
      <c r="AT193" s="27" t="s">
        <v>67</v>
      </c>
      <c r="AU193" s="27" t="s">
        <v>67</v>
      </c>
      <c r="AV193" s="27" t="s">
        <v>67</v>
      </c>
      <c r="AW193" s="27" t="s">
        <v>67</v>
      </c>
      <c r="AX193" s="27" t="s">
        <v>67</v>
      </c>
      <c r="AY193" s="27" t="s">
        <v>67</v>
      </c>
      <c r="AZ193" s="27" t="s">
        <v>67</v>
      </c>
      <c r="BA193" s="27" t="s">
        <v>67</v>
      </c>
      <c r="BB193" s="27" t="s">
        <v>67</v>
      </c>
      <c r="BC193" s="27" t="s">
        <v>67</v>
      </c>
      <c r="BD193" s="27" t="s">
        <v>67</v>
      </c>
      <c r="BE193" s="27" t="s">
        <v>67</v>
      </c>
      <c r="BF193" s="27" t="s">
        <v>67</v>
      </c>
      <c r="BG193" s="27" t="s">
        <v>67</v>
      </c>
      <c r="BH193" s="322" t="s">
        <v>439</v>
      </c>
      <c r="BI193" s="322" t="s">
        <v>439</v>
      </c>
      <c r="BJ193" s="322" t="s">
        <v>439</v>
      </c>
      <c r="BK193" s="322" t="s">
        <v>439</v>
      </c>
      <c r="BL193" s="322" t="s">
        <v>439</v>
      </c>
      <c r="BM193" s="322" t="s">
        <v>439</v>
      </c>
      <c r="BN193" s="322" t="s">
        <v>439</v>
      </c>
      <c r="BO193" s="322" t="s">
        <v>439</v>
      </c>
      <c r="BP193" s="322" t="s">
        <v>439</v>
      </c>
      <c r="BQ193" s="322" t="s">
        <v>439</v>
      </c>
      <c r="BR193" s="322">
        <v>2</v>
      </c>
      <c r="BS193" s="322">
        <v>4</v>
      </c>
      <c r="BT193" s="322">
        <v>4</v>
      </c>
      <c r="BU193" s="322" t="s">
        <v>439</v>
      </c>
      <c r="BV193" s="322" t="s">
        <v>439</v>
      </c>
      <c r="BW193" s="322" t="s">
        <v>439</v>
      </c>
      <c r="BX193" s="322" t="s">
        <v>439</v>
      </c>
      <c r="BY193" s="322">
        <v>6</v>
      </c>
      <c r="BZ193" s="322" t="s">
        <v>439</v>
      </c>
      <c r="CA193" s="322" t="s">
        <v>439</v>
      </c>
      <c r="CB193" s="322" t="s">
        <v>439</v>
      </c>
      <c r="CC193" s="322" t="s">
        <v>439</v>
      </c>
      <c r="CD193" s="322" t="s">
        <v>439</v>
      </c>
      <c r="CE193" s="322">
        <v>1</v>
      </c>
      <c r="CF193" s="322" t="s">
        <v>439</v>
      </c>
      <c r="CG193" s="322">
        <v>2</v>
      </c>
      <c r="CH193" s="322">
        <v>8</v>
      </c>
      <c r="CI193" s="322">
        <v>2</v>
      </c>
      <c r="CJ193" s="322">
        <v>4</v>
      </c>
      <c r="CK193" s="322" t="s">
        <v>439</v>
      </c>
      <c r="CL193" s="322" t="s">
        <v>439</v>
      </c>
      <c r="CM193" s="322" t="s">
        <v>439</v>
      </c>
      <c r="CN193" s="322" t="s">
        <v>439</v>
      </c>
      <c r="CO193" s="27" t="s">
        <v>67</v>
      </c>
      <c r="CP193" s="322">
        <v>4</v>
      </c>
      <c r="CQ193" s="322">
        <v>4</v>
      </c>
      <c r="CR193" s="322">
        <v>3</v>
      </c>
      <c r="CS193" s="322" t="s">
        <v>439</v>
      </c>
      <c r="CT193" s="322" t="s">
        <v>439</v>
      </c>
      <c r="CU193" s="322" t="s">
        <v>439</v>
      </c>
      <c r="CV193" s="322">
        <v>2</v>
      </c>
      <c r="CW193" s="322" t="s">
        <v>439</v>
      </c>
      <c r="CX193" s="322" t="s">
        <v>439</v>
      </c>
      <c r="CY193" s="322">
        <v>1</v>
      </c>
      <c r="CZ193" s="27" t="s">
        <v>67</v>
      </c>
      <c r="DA193" s="322" t="s">
        <v>439</v>
      </c>
      <c r="DB193" s="322">
        <v>16</v>
      </c>
      <c r="DC193" s="322">
        <v>26</v>
      </c>
      <c r="DD193" s="27" t="s">
        <v>67</v>
      </c>
      <c r="DE193" s="322" t="s">
        <v>439</v>
      </c>
      <c r="DF193" s="322">
        <v>4</v>
      </c>
      <c r="DG193" s="322">
        <v>11</v>
      </c>
      <c r="DH193" s="322">
        <v>2</v>
      </c>
      <c r="DI193" s="322" t="s">
        <v>439</v>
      </c>
      <c r="DJ193" s="322">
        <v>3</v>
      </c>
      <c r="DK193" s="322">
        <v>62</v>
      </c>
      <c r="DL193" s="27" t="s">
        <v>67</v>
      </c>
      <c r="DM193" s="322">
        <v>1</v>
      </c>
      <c r="DN193" s="322">
        <v>15</v>
      </c>
      <c r="DO193" s="322">
        <v>35</v>
      </c>
      <c r="DP193" s="322">
        <v>34</v>
      </c>
      <c r="DQ193" s="322">
        <v>34</v>
      </c>
      <c r="DR193" s="322">
        <v>10</v>
      </c>
      <c r="DS193" s="322">
        <v>2</v>
      </c>
      <c r="DT193" s="322" t="s">
        <v>439</v>
      </c>
      <c r="DU193" s="322" t="s">
        <v>439</v>
      </c>
      <c r="DV193" s="322" t="s">
        <v>67</v>
      </c>
    </row>
    <row r="194" spans="1:126" x14ac:dyDescent="0.2">
      <c r="A194" s="8" t="s">
        <v>321</v>
      </c>
      <c r="B194" s="8"/>
      <c r="C194" s="10" t="s">
        <v>224</v>
      </c>
      <c r="D194" s="10">
        <v>1</v>
      </c>
      <c r="E194" s="27" t="s">
        <v>67</v>
      </c>
      <c r="F194" s="27" t="s">
        <v>67</v>
      </c>
      <c r="G194" s="27" t="s">
        <v>67</v>
      </c>
      <c r="H194" s="27" t="s">
        <v>67</v>
      </c>
      <c r="I194" s="27" t="s">
        <v>67</v>
      </c>
      <c r="J194" s="27" t="s">
        <v>67</v>
      </c>
      <c r="K194" s="27" t="s">
        <v>67</v>
      </c>
      <c r="L194" s="27" t="s">
        <v>67</v>
      </c>
      <c r="M194" s="27" t="s">
        <v>67</v>
      </c>
      <c r="N194" s="27" t="s">
        <v>67</v>
      </c>
      <c r="O194" s="27" t="s">
        <v>67</v>
      </c>
      <c r="P194" s="27" t="s">
        <v>67</v>
      </c>
      <c r="Q194" s="27" t="s">
        <v>67</v>
      </c>
      <c r="R194" s="27" t="s">
        <v>67</v>
      </c>
      <c r="S194" s="27" t="s">
        <v>67</v>
      </c>
      <c r="T194" s="27" t="s">
        <v>67</v>
      </c>
      <c r="U194" s="27" t="s">
        <v>67</v>
      </c>
      <c r="V194" s="27" t="s">
        <v>67</v>
      </c>
      <c r="W194" s="27" t="s">
        <v>67</v>
      </c>
      <c r="X194" s="27" t="s">
        <v>67</v>
      </c>
      <c r="Y194" s="27" t="s">
        <v>67</v>
      </c>
      <c r="Z194" s="27" t="s">
        <v>67</v>
      </c>
      <c r="AA194" s="27" t="s">
        <v>67</v>
      </c>
      <c r="AB194" s="27" t="s">
        <v>67</v>
      </c>
      <c r="AC194" s="27" t="s">
        <v>67</v>
      </c>
      <c r="AD194" s="27" t="s">
        <v>67</v>
      </c>
      <c r="AE194" s="27" t="s">
        <v>67</v>
      </c>
      <c r="AF194" s="27" t="s">
        <v>67</v>
      </c>
      <c r="AG194" s="27" t="s">
        <v>67</v>
      </c>
      <c r="AH194" s="27" t="s">
        <v>67</v>
      </c>
      <c r="AI194" s="27" t="s">
        <v>67</v>
      </c>
      <c r="AJ194" s="27" t="s">
        <v>67</v>
      </c>
      <c r="AK194" s="27" t="s">
        <v>67</v>
      </c>
      <c r="AL194" s="27" t="s">
        <v>67</v>
      </c>
      <c r="AM194" s="27" t="s">
        <v>67</v>
      </c>
      <c r="AN194" s="27" t="s">
        <v>67</v>
      </c>
      <c r="AO194" s="27" t="s">
        <v>67</v>
      </c>
      <c r="AP194" s="27" t="s">
        <v>67</v>
      </c>
      <c r="AQ194" s="27" t="s">
        <v>67</v>
      </c>
      <c r="AR194" s="27" t="s">
        <v>67</v>
      </c>
      <c r="AS194" s="27" t="s">
        <v>67</v>
      </c>
      <c r="AT194" s="27" t="s">
        <v>67</v>
      </c>
      <c r="AU194" s="27" t="s">
        <v>67</v>
      </c>
      <c r="AV194" s="27" t="s">
        <v>67</v>
      </c>
      <c r="AW194" s="27" t="s">
        <v>67</v>
      </c>
      <c r="AX194" s="27" t="s">
        <v>67</v>
      </c>
      <c r="AY194" s="27" t="s">
        <v>67</v>
      </c>
      <c r="AZ194" s="27" t="s">
        <v>67</v>
      </c>
      <c r="BA194" s="27" t="s">
        <v>67</v>
      </c>
      <c r="BB194" s="27" t="s">
        <v>67</v>
      </c>
      <c r="BC194" s="27" t="s">
        <v>67</v>
      </c>
      <c r="BD194" s="27" t="s">
        <v>67</v>
      </c>
      <c r="BE194" s="27" t="s">
        <v>67</v>
      </c>
      <c r="BF194" s="27" t="s">
        <v>67</v>
      </c>
      <c r="BG194" s="27" t="s">
        <v>67</v>
      </c>
      <c r="BH194" s="322" t="s">
        <v>439</v>
      </c>
      <c r="BI194" s="322" t="s">
        <v>439</v>
      </c>
      <c r="BJ194" s="322" t="s">
        <v>439</v>
      </c>
      <c r="BK194" s="322" t="s">
        <v>439</v>
      </c>
      <c r="BL194" s="322" t="s">
        <v>439</v>
      </c>
      <c r="BM194" s="322" t="s">
        <v>439</v>
      </c>
      <c r="BN194" s="322" t="s">
        <v>439</v>
      </c>
      <c r="BO194" s="322" t="s">
        <v>439</v>
      </c>
      <c r="BP194" s="322" t="s">
        <v>439</v>
      </c>
      <c r="BQ194" s="322" t="s">
        <v>439</v>
      </c>
      <c r="BR194" s="322" t="s">
        <v>439</v>
      </c>
      <c r="BS194" s="322" t="s">
        <v>439</v>
      </c>
      <c r="BT194" s="322" t="s">
        <v>439</v>
      </c>
      <c r="BU194" s="322" t="s">
        <v>439</v>
      </c>
      <c r="BV194" s="322" t="s">
        <v>439</v>
      </c>
      <c r="BW194" s="322" t="s">
        <v>439</v>
      </c>
      <c r="BX194" s="322" t="s">
        <v>439</v>
      </c>
      <c r="BY194" s="322" t="s">
        <v>439</v>
      </c>
      <c r="BZ194" s="322" t="s">
        <v>439</v>
      </c>
      <c r="CA194" s="322" t="s">
        <v>439</v>
      </c>
      <c r="CB194" s="322" t="s">
        <v>439</v>
      </c>
      <c r="CC194" s="322" t="s">
        <v>439</v>
      </c>
      <c r="CD194" s="322" t="s">
        <v>439</v>
      </c>
      <c r="CE194" s="322" t="s">
        <v>439</v>
      </c>
      <c r="CF194" s="322" t="s">
        <v>439</v>
      </c>
      <c r="CG194" s="322" t="s">
        <v>439</v>
      </c>
      <c r="CH194" s="322" t="s">
        <v>439</v>
      </c>
      <c r="CI194" s="322" t="s">
        <v>439</v>
      </c>
      <c r="CJ194" s="322" t="s">
        <v>439</v>
      </c>
      <c r="CK194" s="322" t="s">
        <v>439</v>
      </c>
      <c r="CL194" s="322" t="s">
        <v>439</v>
      </c>
      <c r="CM194" s="322" t="s">
        <v>439</v>
      </c>
      <c r="CN194" s="322" t="s">
        <v>439</v>
      </c>
      <c r="CO194" s="27" t="s">
        <v>67</v>
      </c>
      <c r="CP194" s="322" t="s">
        <v>439</v>
      </c>
      <c r="CQ194" s="322" t="s">
        <v>439</v>
      </c>
      <c r="CR194" s="322" t="s">
        <v>439</v>
      </c>
      <c r="CS194" s="322" t="s">
        <v>439</v>
      </c>
      <c r="CT194" s="322" t="s">
        <v>439</v>
      </c>
      <c r="CU194" s="322" t="s">
        <v>439</v>
      </c>
      <c r="CV194" s="322" t="s">
        <v>439</v>
      </c>
      <c r="CW194" s="322" t="s">
        <v>439</v>
      </c>
      <c r="CX194" s="322" t="s">
        <v>439</v>
      </c>
      <c r="CY194" s="322" t="s">
        <v>439</v>
      </c>
      <c r="CZ194" s="27" t="s">
        <v>67</v>
      </c>
      <c r="DA194" s="322" t="s">
        <v>439</v>
      </c>
      <c r="DB194" s="322" t="s">
        <v>439</v>
      </c>
      <c r="DC194" s="322" t="s">
        <v>439</v>
      </c>
      <c r="DD194" s="27" t="s">
        <v>67</v>
      </c>
      <c r="DE194" s="322" t="s">
        <v>439</v>
      </c>
      <c r="DF194" s="322" t="s">
        <v>439</v>
      </c>
      <c r="DG194" s="322" t="s">
        <v>439</v>
      </c>
      <c r="DH194" s="322" t="s">
        <v>439</v>
      </c>
      <c r="DI194" s="322" t="s">
        <v>439</v>
      </c>
      <c r="DJ194" s="322" t="s">
        <v>439</v>
      </c>
      <c r="DK194" s="322">
        <v>3</v>
      </c>
      <c r="DL194" s="27" t="s">
        <v>67</v>
      </c>
      <c r="DM194" s="322" t="s">
        <v>439</v>
      </c>
      <c r="DN194" s="322" t="s">
        <v>439</v>
      </c>
      <c r="DO194" s="322">
        <v>2</v>
      </c>
      <c r="DP194" s="322">
        <v>2</v>
      </c>
      <c r="DQ194" s="322">
        <v>4</v>
      </c>
      <c r="DR194" s="322" t="s">
        <v>439</v>
      </c>
      <c r="DS194" s="322" t="s">
        <v>439</v>
      </c>
      <c r="DT194" s="322" t="s">
        <v>439</v>
      </c>
      <c r="DU194" s="322" t="s">
        <v>439</v>
      </c>
      <c r="DV194" s="322" t="s">
        <v>67</v>
      </c>
    </row>
    <row r="195" spans="1:126" x14ac:dyDescent="0.2">
      <c r="A195" s="8" t="s">
        <v>322</v>
      </c>
      <c r="B195" s="8"/>
      <c r="C195" s="10" t="s">
        <v>224</v>
      </c>
      <c r="D195" s="10">
        <v>1</v>
      </c>
      <c r="E195" s="27" t="s">
        <v>67</v>
      </c>
      <c r="F195" s="27" t="s">
        <v>67</v>
      </c>
      <c r="G195" s="27" t="s">
        <v>67</v>
      </c>
      <c r="H195" s="27" t="s">
        <v>67</v>
      </c>
      <c r="I195" s="27" t="s">
        <v>67</v>
      </c>
      <c r="J195" s="27" t="s">
        <v>67</v>
      </c>
      <c r="K195" s="27" t="s">
        <v>67</v>
      </c>
      <c r="L195" s="27" t="s">
        <v>67</v>
      </c>
      <c r="M195" s="27" t="s">
        <v>67</v>
      </c>
      <c r="N195" s="27" t="s">
        <v>67</v>
      </c>
      <c r="O195" s="27" t="s">
        <v>67</v>
      </c>
      <c r="P195" s="27" t="s">
        <v>67</v>
      </c>
      <c r="Q195" s="27" t="s">
        <v>67</v>
      </c>
      <c r="R195" s="27" t="s">
        <v>67</v>
      </c>
      <c r="S195" s="27" t="s">
        <v>67</v>
      </c>
      <c r="T195" s="27" t="s">
        <v>67</v>
      </c>
      <c r="U195" s="27" t="s">
        <v>67</v>
      </c>
      <c r="V195" s="27" t="s">
        <v>67</v>
      </c>
      <c r="W195" s="27" t="s">
        <v>67</v>
      </c>
      <c r="X195" s="27" t="s">
        <v>67</v>
      </c>
      <c r="Y195" s="27" t="s">
        <v>67</v>
      </c>
      <c r="Z195" s="27" t="s">
        <v>67</v>
      </c>
      <c r="AA195" s="27" t="s">
        <v>67</v>
      </c>
      <c r="AB195" s="27" t="s">
        <v>67</v>
      </c>
      <c r="AC195" s="27" t="s">
        <v>67</v>
      </c>
      <c r="AD195" s="27" t="s">
        <v>67</v>
      </c>
      <c r="AE195" s="27" t="s">
        <v>67</v>
      </c>
      <c r="AF195" s="27" t="s">
        <v>67</v>
      </c>
      <c r="AG195" s="27" t="s">
        <v>67</v>
      </c>
      <c r="AH195" s="27" t="s">
        <v>67</v>
      </c>
      <c r="AI195" s="27" t="s">
        <v>67</v>
      </c>
      <c r="AJ195" s="27" t="s">
        <v>67</v>
      </c>
      <c r="AK195" s="27" t="s">
        <v>67</v>
      </c>
      <c r="AL195" s="27" t="s">
        <v>67</v>
      </c>
      <c r="AM195" s="27" t="s">
        <v>67</v>
      </c>
      <c r="AN195" s="27" t="s">
        <v>67</v>
      </c>
      <c r="AO195" s="27" t="s">
        <v>67</v>
      </c>
      <c r="AP195" s="27" t="s">
        <v>67</v>
      </c>
      <c r="AQ195" s="27" t="s">
        <v>67</v>
      </c>
      <c r="AR195" s="27" t="s">
        <v>67</v>
      </c>
      <c r="AS195" s="27" t="s">
        <v>67</v>
      </c>
      <c r="AT195" s="27" t="s">
        <v>67</v>
      </c>
      <c r="AU195" s="27" t="s">
        <v>67</v>
      </c>
      <c r="AV195" s="27" t="s">
        <v>67</v>
      </c>
      <c r="AW195" s="27" t="s">
        <v>67</v>
      </c>
      <c r="AX195" s="27" t="s">
        <v>67</v>
      </c>
      <c r="AY195" s="27" t="s">
        <v>67</v>
      </c>
      <c r="AZ195" s="27" t="s">
        <v>67</v>
      </c>
      <c r="BA195" s="27" t="s">
        <v>67</v>
      </c>
      <c r="BB195" s="27" t="s">
        <v>67</v>
      </c>
      <c r="BC195" s="27" t="s">
        <v>67</v>
      </c>
      <c r="BD195" s="27" t="s">
        <v>67</v>
      </c>
      <c r="BE195" s="27" t="s">
        <v>67</v>
      </c>
      <c r="BF195" s="27" t="s">
        <v>67</v>
      </c>
      <c r="BG195" s="27" t="s">
        <v>67</v>
      </c>
      <c r="BH195" s="322" t="s">
        <v>439</v>
      </c>
      <c r="BI195" s="323" t="s">
        <v>439</v>
      </c>
      <c r="BJ195" s="322" t="s">
        <v>439</v>
      </c>
      <c r="BK195" s="322" t="s">
        <v>439</v>
      </c>
      <c r="BL195" s="322" t="s">
        <v>439</v>
      </c>
      <c r="BM195" s="322" t="s">
        <v>439</v>
      </c>
      <c r="BN195" s="322" t="s">
        <v>439</v>
      </c>
      <c r="BO195" s="322" t="s">
        <v>439</v>
      </c>
      <c r="BP195" s="322" t="s">
        <v>439</v>
      </c>
      <c r="BQ195" s="322" t="s">
        <v>439</v>
      </c>
      <c r="BR195" s="322">
        <v>5</v>
      </c>
      <c r="BS195" s="322">
        <v>21</v>
      </c>
      <c r="BT195" s="322">
        <v>2</v>
      </c>
      <c r="BU195" s="322" t="s">
        <v>439</v>
      </c>
      <c r="BV195" s="322" t="s">
        <v>439</v>
      </c>
      <c r="BW195" s="322" t="s">
        <v>439</v>
      </c>
      <c r="BX195" s="322">
        <v>3</v>
      </c>
      <c r="BY195" s="322">
        <v>2</v>
      </c>
      <c r="BZ195" s="322" t="s">
        <v>439</v>
      </c>
      <c r="CA195" s="322" t="s">
        <v>439</v>
      </c>
      <c r="CB195" s="322" t="s">
        <v>439</v>
      </c>
      <c r="CC195" s="322" t="s">
        <v>439</v>
      </c>
      <c r="CD195" s="322" t="s">
        <v>439</v>
      </c>
      <c r="CE195" s="322">
        <v>1</v>
      </c>
      <c r="CF195" s="322" t="s">
        <v>439</v>
      </c>
      <c r="CG195" s="322">
        <v>1</v>
      </c>
      <c r="CH195" s="322">
        <v>9</v>
      </c>
      <c r="CI195" s="322">
        <v>11</v>
      </c>
      <c r="CJ195" s="322">
        <v>5</v>
      </c>
      <c r="CK195" s="322" t="s">
        <v>439</v>
      </c>
      <c r="CL195" s="322" t="s">
        <v>439</v>
      </c>
      <c r="CM195" s="322" t="s">
        <v>439</v>
      </c>
      <c r="CN195" s="322" t="s">
        <v>439</v>
      </c>
      <c r="CO195" s="27" t="s">
        <v>67</v>
      </c>
      <c r="CP195" s="322">
        <v>21</v>
      </c>
      <c r="CQ195" s="322">
        <v>30</v>
      </c>
      <c r="CR195" s="322">
        <v>21</v>
      </c>
      <c r="CS195" s="322">
        <v>4</v>
      </c>
      <c r="CT195" s="322">
        <v>1</v>
      </c>
      <c r="CU195" s="322" t="s">
        <v>439</v>
      </c>
      <c r="CV195" s="322" t="s">
        <v>439</v>
      </c>
      <c r="CW195" s="322" t="s">
        <v>439</v>
      </c>
      <c r="CX195" s="322" t="s">
        <v>439</v>
      </c>
      <c r="CY195" s="322" t="s">
        <v>439</v>
      </c>
      <c r="CZ195" s="27" t="s">
        <v>67</v>
      </c>
      <c r="DA195" s="322" t="s">
        <v>439</v>
      </c>
      <c r="DB195" s="322">
        <v>36</v>
      </c>
      <c r="DC195" s="322">
        <v>18</v>
      </c>
      <c r="DD195" s="27" t="s">
        <v>67</v>
      </c>
      <c r="DE195" s="322">
        <v>4</v>
      </c>
      <c r="DF195" s="322">
        <v>6</v>
      </c>
      <c r="DG195" s="322">
        <v>28</v>
      </c>
      <c r="DH195" s="322">
        <v>3</v>
      </c>
      <c r="DI195" s="322" t="s">
        <v>439</v>
      </c>
      <c r="DJ195" s="322">
        <v>6</v>
      </c>
      <c r="DK195" s="322">
        <v>85</v>
      </c>
      <c r="DL195" s="27" t="s">
        <v>67</v>
      </c>
      <c r="DM195" s="322">
        <v>2</v>
      </c>
      <c r="DN195" s="322">
        <v>38</v>
      </c>
      <c r="DO195" s="322">
        <v>130</v>
      </c>
      <c r="DP195" s="322">
        <v>120</v>
      </c>
      <c r="DQ195" s="322">
        <v>85</v>
      </c>
      <c r="DR195" s="322">
        <v>11</v>
      </c>
      <c r="DS195" s="322" t="s">
        <v>439</v>
      </c>
      <c r="DT195" s="322" t="s">
        <v>439</v>
      </c>
      <c r="DU195" s="322" t="s">
        <v>439</v>
      </c>
      <c r="DV195" s="322" t="s">
        <v>67</v>
      </c>
    </row>
    <row r="196" spans="1:126" x14ac:dyDescent="0.2">
      <c r="A196" s="8" t="s">
        <v>323</v>
      </c>
      <c r="B196" s="8"/>
      <c r="C196" s="10" t="s">
        <v>224</v>
      </c>
      <c r="D196" s="10">
        <v>1</v>
      </c>
      <c r="E196" s="27" t="s">
        <v>67</v>
      </c>
      <c r="F196" s="27" t="s">
        <v>67</v>
      </c>
      <c r="G196" s="27" t="s">
        <v>67</v>
      </c>
      <c r="H196" s="27" t="s">
        <v>67</v>
      </c>
      <c r="I196" s="27" t="s">
        <v>67</v>
      </c>
      <c r="J196" s="27" t="s">
        <v>67</v>
      </c>
      <c r="K196" s="27" t="s">
        <v>67</v>
      </c>
      <c r="L196" s="27" t="s">
        <v>67</v>
      </c>
      <c r="M196" s="27" t="s">
        <v>67</v>
      </c>
      <c r="N196" s="27" t="s">
        <v>67</v>
      </c>
      <c r="O196" s="27" t="s">
        <v>67</v>
      </c>
      <c r="P196" s="27" t="s">
        <v>67</v>
      </c>
      <c r="Q196" s="27" t="s">
        <v>67</v>
      </c>
      <c r="R196" s="27" t="s">
        <v>67</v>
      </c>
      <c r="S196" s="27" t="s">
        <v>67</v>
      </c>
      <c r="T196" s="27" t="s">
        <v>67</v>
      </c>
      <c r="U196" s="27" t="s">
        <v>67</v>
      </c>
      <c r="V196" s="27" t="s">
        <v>67</v>
      </c>
      <c r="W196" s="27" t="s">
        <v>67</v>
      </c>
      <c r="X196" s="27" t="s">
        <v>67</v>
      </c>
      <c r="Y196" s="27" t="s">
        <v>67</v>
      </c>
      <c r="Z196" s="27" t="s">
        <v>67</v>
      </c>
      <c r="AA196" s="27" t="s">
        <v>67</v>
      </c>
      <c r="AB196" s="27" t="s">
        <v>67</v>
      </c>
      <c r="AC196" s="27" t="s">
        <v>67</v>
      </c>
      <c r="AD196" s="27" t="s">
        <v>67</v>
      </c>
      <c r="AE196" s="27" t="s">
        <v>67</v>
      </c>
      <c r="AF196" s="27" t="s">
        <v>67</v>
      </c>
      <c r="AG196" s="27" t="s">
        <v>67</v>
      </c>
      <c r="AH196" s="27" t="s">
        <v>67</v>
      </c>
      <c r="AI196" s="27" t="s">
        <v>67</v>
      </c>
      <c r="AJ196" s="27" t="s">
        <v>67</v>
      </c>
      <c r="AK196" s="27" t="s">
        <v>67</v>
      </c>
      <c r="AL196" s="27" t="s">
        <v>67</v>
      </c>
      <c r="AM196" s="27" t="s">
        <v>67</v>
      </c>
      <c r="AN196" s="27" t="s">
        <v>67</v>
      </c>
      <c r="AO196" s="27" t="s">
        <v>67</v>
      </c>
      <c r="AP196" s="27" t="s">
        <v>67</v>
      </c>
      <c r="AQ196" s="27" t="s">
        <v>67</v>
      </c>
      <c r="AR196" s="27" t="s">
        <v>67</v>
      </c>
      <c r="AS196" s="27" t="s">
        <v>67</v>
      </c>
      <c r="AT196" s="27" t="s">
        <v>67</v>
      </c>
      <c r="AU196" s="27" t="s">
        <v>67</v>
      </c>
      <c r="AV196" s="27" t="s">
        <v>67</v>
      </c>
      <c r="AW196" s="27" t="s">
        <v>67</v>
      </c>
      <c r="AX196" s="27" t="s">
        <v>67</v>
      </c>
      <c r="AY196" s="27" t="s">
        <v>67</v>
      </c>
      <c r="AZ196" s="27" t="s">
        <v>67</v>
      </c>
      <c r="BA196" s="27" t="s">
        <v>67</v>
      </c>
      <c r="BB196" s="27" t="s">
        <v>67</v>
      </c>
      <c r="BC196" s="27" t="s">
        <v>67</v>
      </c>
      <c r="BD196" s="27" t="s">
        <v>67</v>
      </c>
      <c r="BE196" s="27" t="s">
        <v>67</v>
      </c>
      <c r="BF196" s="27" t="s">
        <v>67</v>
      </c>
      <c r="BG196" s="27" t="s">
        <v>67</v>
      </c>
      <c r="BH196" s="322" t="s">
        <v>439</v>
      </c>
      <c r="BI196" s="323" t="s">
        <v>439</v>
      </c>
      <c r="BJ196" s="322" t="s">
        <v>439</v>
      </c>
      <c r="BK196" s="322" t="s">
        <v>439</v>
      </c>
      <c r="BL196" s="322" t="s">
        <v>439</v>
      </c>
      <c r="BM196" s="322" t="s">
        <v>439</v>
      </c>
      <c r="BN196" s="322" t="s">
        <v>439</v>
      </c>
      <c r="BO196" s="322" t="s">
        <v>439</v>
      </c>
      <c r="BP196" s="322" t="s">
        <v>439</v>
      </c>
      <c r="BQ196" s="322" t="s">
        <v>439</v>
      </c>
      <c r="BR196" s="322" t="s">
        <v>439</v>
      </c>
      <c r="BS196" s="322" t="s">
        <v>439</v>
      </c>
      <c r="BT196" s="322" t="s">
        <v>439</v>
      </c>
      <c r="BU196" s="322" t="s">
        <v>439</v>
      </c>
      <c r="BV196" s="322" t="s">
        <v>439</v>
      </c>
      <c r="BW196" s="322" t="s">
        <v>439</v>
      </c>
      <c r="BX196" s="322" t="s">
        <v>439</v>
      </c>
      <c r="BY196" s="322" t="s">
        <v>439</v>
      </c>
      <c r="BZ196" s="322" t="s">
        <v>439</v>
      </c>
      <c r="CA196" s="322" t="s">
        <v>439</v>
      </c>
      <c r="CB196" s="322" t="s">
        <v>439</v>
      </c>
      <c r="CC196" s="322" t="s">
        <v>439</v>
      </c>
      <c r="CD196" s="322" t="s">
        <v>439</v>
      </c>
      <c r="CE196" s="322" t="s">
        <v>439</v>
      </c>
      <c r="CF196" s="322" t="s">
        <v>439</v>
      </c>
      <c r="CG196" s="322" t="s">
        <v>439</v>
      </c>
      <c r="CH196" s="322" t="s">
        <v>439</v>
      </c>
      <c r="CI196" s="322" t="s">
        <v>439</v>
      </c>
      <c r="CJ196" s="322" t="s">
        <v>439</v>
      </c>
      <c r="CK196" s="322" t="s">
        <v>439</v>
      </c>
      <c r="CL196" s="322" t="s">
        <v>439</v>
      </c>
      <c r="CM196" s="322" t="s">
        <v>439</v>
      </c>
      <c r="CN196" s="322" t="s">
        <v>439</v>
      </c>
      <c r="CO196" s="27" t="s">
        <v>67</v>
      </c>
      <c r="CP196" s="322" t="s">
        <v>439</v>
      </c>
      <c r="CQ196" s="322" t="s">
        <v>439</v>
      </c>
      <c r="CR196" s="322" t="s">
        <v>439</v>
      </c>
      <c r="CS196" s="322" t="s">
        <v>439</v>
      </c>
      <c r="CT196" s="322" t="s">
        <v>439</v>
      </c>
      <c r="CU196" s="322" t="s">
        <v>439</v>
      </c>
      <c r="CV196" s="322" t="s">
        <v>439</v>
      </c>
      <c r="CW196" s="322" t="s">
        <v>439</v>
      </c>
      <c r="CX196" s="322" t="s">
        <v>439</v>
      </c>
      <c r="CY196" s="322" t="s">
        <v>439</v>
      </c>
      <c r="CZ196" s="27" t="s">
        <v>67</v>
      </c>
      <c r="DA196" s="322" t="s">
        <v>439</v>
      </c>
      <c r="DB196" s="322">
        <v>3</v>
      </c>
      <c r="DC196" s="322" t="s">
        <v>439</v>
      </c>
      <c r="DD196" s="27" t="s">
        <v>67</v>
      </c>
      <c r="DE196" s="322" t="s">
        <v>439</v>
      </c>
      <c r="DF196" s="322" t="s">
        <v>439</v>
      </c>
      <c r="DG196" s="322">
        <v>1</v>
      </c>
      <c r="DH196" s="322" t="s">
        <v>439</v>
      </c>
      <c r="DI196" s="322" t="s">
        <v>439</v>
      </c>
      <c r="DJ196" s="322" t="s">
        <v>439</v>
      </c>
      <c r="DK196" s="322">
        <v>3</v>
      </c>
      <c r="DL196" s="27" t="s">
        <v>67</v>
      </c>
      <c r="DM196" s="322" t="s">
        <v>439</v>
      </c>
      <c r="DN196" s="322">
        <v>2</v>
      </c>
      <c r="DO196" s="322">
        <v>3</v>
      </c>
      <c r="DP196" s="322">
        <v>2</v>
      </c>
      <c r="DQ196" s="322">
        <v>4</v>
      </c>
      <c r="DR196" s="322">
        <v>3</v>
      </c>
      <c r="DS196" s="322" t="s">
        <v>439</v>
      </c>
      <c r="DT196" s="322" t="s">
        <v>439</v>
      </c>
      <c r="DU196" s="322" t="s">
        <v>439</v>
      </c>
      <c r="DV196" s="322" t="s">
        <v>67</v>
      </c>
    </row>
    <row r="197" spans="1:126" x14ac:dyDescent="0.2">
      <c r="A197" s="8" t="s">
        <v>324</v>
      </c>
      <c r="B197" s="8"/>
      <c r="C197" s="10" t="s">
        <v>224</v>
      </c>
      <c r="D197" s="10">
        <v>1</v>
      </c>
      <c r="E197" s="27" t="s">
        <v>67</v>
      </c>
      <c r="F197" s="27" t="s">
        <v>67</v>
      </c>
      <c r="G197" s="27" t="s">
        <v>67</v>
      </c>
      <c r="H197" s="27" t="s">
        <v>67</v>
      </c>
      <c r="I197" s="27" t="s">
        <v>67</v>
      </c>
      <c r="J197" s="27" t="s">
        <v>67</v>
      </c>
      <c r="K197" s="27" t="s">
        <v>67</v>
      </c>
      <c r="L197" s="27" t="s">
        <v>67</v>
      </c>
      <c r="M197" s="27" t="s">
        <v>67</v>
      </c>
      <c r="N197" s="27" t="s">
        <v>67</v>
      </c>
      <c r="O197" s="27" t="s">
        <v>67</v>
      </c>
      <c r="P197" s="27" t="s">
        <v>67</v>
      </c>
      <c r="Q197" s="27" t="s">
        <v>67</v>
      </c>
      <c r="R197" s="27" t="s">
        <v>67</v>
      </c>
      <c r="S197" s="27" t="s">
        <v>67</v>
      </c>
      <c r="T197" s="27" t="s">
        <v>67</v>
      </c>
      <c r="U197" s="27" t="s">
        <v>67</v>
      </c>
      <c r="V197" s="27" t="s">
        <v>67</v>
      </c>
      <c r="W197" s="27" t="s">
        <v>67</v>
      </c>
      <c r="X197" s="27" t="s">
        <v>67</v>
      </c>
      <c r="Y197" s="27" t="s">
        <v>67</v>
      </c>
      <c r="Z197" s="27" t="s">
        <v>67</v>
      </c>
      <c r="AA197" s="27" t="s">
        <v>67</v>
      </c>
      <c r="AB197" s="27" t="s">
        <v>67</v>
      </c>
      <c r="AC197" s="27" t="s">
        <v>67</v>
      </c>
      <c r="AD197" s="27" t="s">
        <v>67</v>
      </c>
      <c r="AE197" s="27" t="s">
        <v>67</v>
      </c>
      <c r="AF197" s="27" t="s">
        <v>67</v>
      </c>
      <c r="AG197" s="27" t="s">
        <v>67</v>
      </c>
      <c r="AH197" s="27" t="s">
        <v>67</v>
      </c>
      <c r="AI197" s="27" t="s">
        <v>67</v>
      </c>
      <c r="AJ197" s="27" t="s">
        <v>67</v>
      </c>
      <c r="AK197" s="27" t="s">
        <v>67</v>
      </c>
      <c r="AL197" s="27" t="s">
        <v>67</v>
      </c>
      <c r="AM197" s="27" t="s">
        <v>67</v>
      </c>
      <c r="AN197" s="27" t="s">
        <v>67</v>
      </c>
      <c r="AO197" s="27" t="s">
        <v>67</v>
      </c>
      <c r="AP197" s="27" t="s">
        <v>67</v>
      </c>
      <c r="AQ197" s="27" t="s">
        <v>67</v>
      </c>
      <c r="AR197" s="27" t="s">
        <v>67</v>
      </c>
      <c r="AS197" s="27" t="s">
        <v>67</v>
      </c>
      <c r="AT197" s="27" t="s">
        <v>67</v>
      </c>
      <c r="AU197" s="27" t="s">
        <v>67</v>
      </c>
      <c r="AV197" s="27" t="s">
        <v>67</v>
      </c>
      <c r="AW197" s="27" t="s">
        <v>67</v>
      </c>
      <c r="AX197" s="27" t="s">
        <v>67</v>
      </c>
      <c r="AY197" s="27" t="s">
        <v>67</v>
      </c>
      <c r="AZ197" s="27" t="s">
        <v>67</v>
      </c>
      <c r="BA197" s="27" t="s">
        <v>67</v>
      </c>
      <c r="BB197" s="27" t="s">
        <v>67</v>
      </c>
      <c r="BC197" s="27" t="s">
        <v>67</v>
      </c>
      <c r="BD197" s="27" t="s">
        <v>67</v>
      </c>
      <c r="BE197" s="27" t="s">
        <v>67</v>
      </c>
      <c r="BF197" s="27" t="s">
        <v>67</v>
      </c>
      <c r="BG197" s="27" t="s">
        <v>67</v>
      </c>
      <c r="BH197" s="322" t="s">
        <v>439</v>
      </c>
      <c r="BI197" s="323" t="s">
        <v>439</v>
      </c>
      <c r="BJ197" s="322" t="s">
        <v>439</v>
      </c>
      <c r="BK197" s="322" t="s">
        <v>439</v>
      </c>
      <c r="BL197" s="322" t="s">
        <v>439</v>
      </c>
      <c r="BM197" s="322" t="s">
        <v>439</v>
      </c>
      <c r="BN197" s="322" t="s">
        <v>439</v>
      </c>
      <c r="BO197" s="322" t="s">
        <v>439</v>
      </c>
      <c r="BP197" s="322" t="s">
        <v>439</v>
      </c>
      <c r="BQ197" s="322" t="s">
        <v>439</v>
      </c>
      <c r="BR197" s="322">
        <v>2</v>
      </c>
      <c r="BS197" s="322">
        <v>11</v>
      </c>
      <c r="BT197" s="322" t="s">
        <v>439</v>
      </c>
      <c r="BU197" s="322" t="s">
        <v>439</v>
      </c>
      <c r="BV197" s="322" t="s">
        <v>439</v>
      </c>
      <c r="BW197" s="322" t="s">
        <v>439</v>
      </c>
      <c r="BX197" s="322" t="s">
        <v>439</v>
      </c>
      <c r="BY197" s="322" t="s">
        <v>439</v>
      </c>
      <c r="BZ197" s="322" t="s">
        <v>439</v>
      </c>
      <c r="CA197" s="322" t="s">
        <v>439</v>
      </c>
      <c r="CB197" s="322" t="s">
        <v>439</v>
      </c>
      <c r="CC197" s="322" t="s">
        <v>439</v>
      </c>
      <c r="CD197" s="322" t="s">
        <v>439</v>
      </c>
      <c r="CE197" s="322" t="s">
        <v>439</v>
      </c>
      <c r="CF197" s="322" t="s">
        <v>439</v>
      </c>
      <c r="CG197" s="322" t="s">
        <v>439</v>
      </c>
      <c r="CH197" s="322">
        <v>2</v>
      </c>
      <c r="CI197" s="322">
        <v>2</v>
      </c>
      <c r="CJ197" s="322">
        <v>1</v>
      </c>
      <c r="CK197" s="322" t="s">
        <v>439</v>
      </c>
      <c r="CL197" s="322" t="s">
        <v>439</v>
      </c>
      <c r="CM197" s="322" t="s">
        <v>439</v>
      </c>
      <c r="CN197" s="322" t="s">
        <v>439</v>
      </c>
      <c r="CO197" s="27" t="s">
        <v>67</v>
      </c>
      <c r="CP197" s="322">
        <v>3</v>
      </c>
      <c r="CQ197" s="322">
        <v>5</v>
      </c>
      <c r="CR197" s="322">
        <v>3</v>
      </c>
      <c r="CS197" s="322" t="s">
        <v>439</v>
      </c>
      <c r="CT197" s="322" t="s">
        <v>439</v>
      </c>
      <c r="CU197" s="322" t="s">
        <v>439</v>
      </c>
      <c r="CV197" s="322" t="s">
        <v>439</v>
      </c>
      <c r="CW197" s="322" t="s">
        <v>439</v>
      </c>
      <c r="CX197" s="322" t="s">
        <v>439</v>
      </c>
      <c r="CY197" s="322" t="s">
        <v>439</v>
      </c>
      <c r="CZ197" s="27" t="s">
        <v>67</v>
      </c>
      <c r="DA197" s="322" t="s">
        <v>439</v>
      </c>
      <c r="DB197" s="322">
        <v>2</v>
      </c>
      <c r="DC197" s="322">
        <v>1</v>
      </c>
      <c r="DD197" s="27" t="s">
        <v>67</v>
      </c>
      <c r="DE197" s="322" t="s">
        <v>439</v>
      </c>
      <c r="DF197" s="322">
        <v>4</v>
      </c>
      <c r="DG197" s="322">
        <v>33</v>
      </c>
      <c r="DH197" s="322">
        <v>2</v>
      </c>
      <c r="DI197" s="322" t="s">
        <v>439</v>
      </c>
      <c r="DJ197" s="322">
        <v>1</v>
      </c>
      <c r="DK197" s="322">
        <v>30</v>
      </c>
      <c r="DL197" s="27" t="s">
        <v>67</v>
      </c>
      <c r="DM197" s="322" t="s">
        <v>439</v>
      </c>
      <c r="DN197" s="322">
        <v>3</v>
      </c>
      <c r="DO197" s="322">
        <v>22</v>
      </c>
      <c r="DP197" s="322">
        <v>18</v>
      </c>
      <c r="DQ197" s="322">
        <v>11</v>
      </c>
      <c r="DR197" s="322">
        <v>4</v>
      </c>
      <c r="DS197" s="322" t="s">
        <v>439</v>
      </c>
      <c r="DT197" s="322" t="s">
        <v>439</v>
      </c>
      <c r="DU197" s="322" t="s">
        <v>439</v>
      </c>
      <c r="DV197" s="322" t="s">
        <v>67</v>
      </c>
    </row>
    <row r="198" spans="1:126" x14ac:dyDescent="0.2">
      <c r="A198" s="8" t="s">
        <v>325</v>
      </c>
      <c r="B198" s="8"/>
      <c r="C198" s="10" t="s">
        <v>224</v>
      </c>
      <c r="D198" s="10">
        <v>1</v>
      </c>
      <c r="E198" s="27" t="s">
        <v>67</v>
      </c>
      <c r="F198" s="27" t="s">
        <v>67</v>
      </c>
      <c r="G198" s="27" t="s">
        <v>67</v>
      </c>
      <c r="H198" s="27" t="s">
        <v>67</v>
      </c>
      <c r="I198" s="27" t="s">
        <v>67</v>
      </c>
      <c r="J198" s="27" t="s">
        <v>67</v>
      </c>
      <c r="K198" s="27" t="s">
        <v>67</v>
      </c>
      <c r="L198" s="27" t="s">
        <v>67</v>
      </c>
      <c r="M198" s="27" t="s">
        <v>67</v>
      </c>
      <c r="N198" s="27" t="s">
        <v>67</v>
      </c>
      <c r="O198" s="27" t="s">
        <v>67</v>
      </c>
      <c r="P198" s="27" t="s">
        <v>67</v>
      </c>
      <c r="Q198" s="27" t="s">
        <v>67</v>
      </c>
      <c r="R198" s="27" t="s">
        <v>67</v>
      </c>
      <c r="S198" s="27" t="s">
        <v>67</v>
      </c>
      <c r="T198" s="27" t="s">
        <v>67</v>
      </c>
      <c r="U198" s="27" t="s">
        <v>67</v>
      </c>
      <c r="V198" s="27" t="s">
        <v>67</v>
      </c>
      <c r="W198" s="27" t="s">
        <v>67</v>
      </c>
      <c r="X198" s="27" t="s">
        <v>67</v>
      </c>
      <c r="Y198" s="27" t="s">
        <v>67</v>
      </c>
      <c r="Z198" s="27" t="s">
        <v>67</v>
      </c>
      <c r="AA198" s="27" t="s">
        <v>67</v>
      </c>
      <c r="AB198" s="27" t="s">
        <v>67</v>
      </c>
      <c r="AC198" s="27" t="s">
        <v>67</v>
      </c>
      <c r="AD198" s="27" t="s">
        <v>67</v>
      </c>
      <c r="AE198" s="27" t="s">
        <v>67</v>
      </c>
      <c r="AF198" s="27" t="s">
        <v>67</v>
      </c>
      <c r="AG198" s="27" t="s">
        <v>67</v>
      </c>
      <c r="AH198" s="27" t="s">
        <v>67</v>
      </c>
      <c r="AI198" s="27" t="s">
        <v>67</v>
      </c>
      <c r="AJ198" s="27" t="s">
        <v>67</v>
      </c>
      <c r="AK198" s="27" t="s">
        <v>67</v>
      </c>
      <c r="AL198" s="27" t="s">
        <v>67</v>
      </c>
      <c r="AM198" s="27" t="s">
        <v>67</v>
      </c>
      <c r="AN198" s="27" t="s">
        <v>67</v>
      </c>
      <c r="AO198" s="27" t="s">
        <v>67</v>
      </c>
      <c r="AP198" s="27" t="s">
        <v>67</v>
      </c>
      <c r="AQ198" s="27" t="s">
        <v>67</v>
      </c>
      <c r="AR198" s="27" t="s">
        <v>67</v>
      </c>
      <c r="AS198" s="27" t="s">
        <v>67</v>
      </c>
      <c r="AT198" s="27" t="s">
        <v>67</v>
      </c>
      <c r="AU198" s="27" t="s">
        <v>67</v>
      </c>
      <c r="AV198" s="27" t="s">
        <v>67</v>
      </c>
      <c r="AW198" s="27" t="s">
        <v>67</v>
      </c>
      <c r="AX198" s="27" t="s">
        <v>67</v>
      </c>
      <c r="AY198" s="27" t="s">
        <v>67</v>
      </c>
      <c r="AZ198" s="27" t="s">
        <v>67</v>
      </c>
      <c r="BA198" s="27" t="s">
        <v>67</v>
      </c>
      <c r="BB198" s="27" t="s">
        <v>67</v>
      </c>
      <c r="BC198" s="27" t="s">
        <v>67</v>
      </c>
      <c r="BD198" s="27" t="s">
        <v>67</v>
      </c>
      <c r="BE198" s="27" t="s">
        <v>67</v>
      </c>
      <c r="BF198" s="27" t="s">
        <v>67</v>
      </c>
      <c r="BG198" s="27" t="s">
        <v>67</v>
      </c>
      <c r="BH198" s="322" t="s">
        <v>439</v>
      </c>
      <c r="BI198" s="322" t="s">
        <v>439</v>
      </c>
      <c r="BJ198" s="322" t="s">
        <v>439</v>
      </c>
      <c r="BK198" s="322" t="s">
        <v>439</v>
      </c>
      <c r="BL198" s="322" t="s">
        <v>439</v>
      </c>
      <c r="BM198" s="322" t="s">
        <v>439</v>
      </c>
      <c r="BN198" s="322" t="s">
        <v>439</v>
      </c>
      <c r="BO198" s="322" t="s">
        <v>439</v>
      </c>
      <c r="BP198" s="322" t="s">
        <v>439</v>
      </c>
      <c r="BQ198" s="322" t="s">
        <v>439</v>
      </c>
      <c r="BR198" s="322">
        <v>5</v>
      </c>
      <c r="BS198" s="322">
        <v>18</v>
      </c>
      <c r="BT198" s="322" t="s">
        <v>439</v>
      </c>
      <c r="BU198" s="322" t="s">
        <v>439</v>
      </c>
      <c r="BV198" s="322" t="s">
        <v>439</v>
      </c>
      <c r="BW198" s="322" t="s">
        <v>439</v>
      </c>
      <c r="BX198" s="322" t="s">
        <v>439</v>
      </c>
      <c r="BY198" s="322" t="s">
        <v>439</v>
      </c>
      <c r="BZ198" s="322" t="s">
        <v>439</v>
      </c>
      <c r="CA198" s="322" t="s">
        <v>439</v>
      </c>
      <c r="CB198" s="322" t="s">
        <v>439</v>
      </c>
      <c r="CC198" s="322" t="s">
        <v>439</v>
      </c>
      <c r="CD198" s="322" t="s">
        <v>439</v>
      </c>
      <c r="CE198" s="322" t="s">
        <v>439</v>
      </c>
      <c r="CF198" s="322" t="s">
        <v>439</v>
      </c>
      <c r="CG198" s="322">
        <v>1</v>
      </c>
      <c r="CH198" s="322">
        <v>4</v>
      </c>
      <c r="CI198" s="322">
        <v>1</v>
      </c>
      <c r="CJ198" s="322">
        <v>8</v>
      </c>
      <c r="CK198" s="322" t="s">
        <v>439</v>
      </c>
      <c r="CL198" s="322" t="s">
        <v>439</v>
      </c>
      <c r="CM198" s="322" t="s">
        <v>439</v>
      </c>
      <c r="CN198" s="322" t="s">
        <v>439</v>
      </c>
      <c r="CO198" s="27" t="s">
        <v>67</v>
      </c>
      <c r="CP198" s="322">
        <v>4</v>
      </c>
      <c r="CQ198" s="322">
        <v>3</v>
      </c>
      <c r="CR198" s="322">
        <v>2</v>
      </c>
      <c r="CS198" s="322" t="s">
        <v>439</v>
      </c>
      <c r="CT198" s="322" t="s">
        <v>439</v>
      </c>
      <c r="CU198" s="322" t="s">
        <v>439</v>
      </c>
      <c r="CV198" s="322" t="s">
        <v>439</v>
      </c>
      <c r="CW198" s="322" t="s">
        <v>439</v>
      </c>
      <c r="CX198" s="322" t="s">
        <v>439</v>
      </c>
      <c r="CY198" s="322" t="s">
        <v>439</v>
      </c>
      <c r="CZ198" s="27" t="s">
        <v>67</v>
      </c>
      <c r="DA198" s="322" t="s">
        <v>439</v>
      </c>
      <c r="DB198" s="322">
        <v>60</v>
      </c>
      <c r="DC198" s="322">
        <v>11</v>
      </c>
      <c r="DD198" s="27" t="s">
        <v>67</v>
      </c>
      <c r="DE198" s="322" t="s">
        <v>439</v>
      </c>
      <c r="DF198" s="322" t="s">
        <v>439</v>
      </c>
      <c r="DG198" s="322">
        <v>1</v>
      </c>
      <c r="DH198" s="322" t="s">
        <v>439</v>
      </c>
      <c r="DI198" s="322" t="s">
        <v>439</v>
      </c>
      <c r="DJ198" s="322">
        <v>1</v>
      </c>
      <c r="DK198" s="322">
        <v>13</v>
      </c>
      <c r="DL198" s="27" t="s">
        <v>67</v>
      </c>
      <c r="DM198" s="322" t="s">
        <v>439</v>
      </c>
      <c r="DN198" s="322">
        <v>40</v>
      </c>
      <c r="DO198" s="322">
        <v>21</v>
      </c>
      <c r="DP198" s="322">
        <v>19</v>
      </c>
      <c r="DQ198" s="322">
        <v>160</v>
      </c>
      <c r="DR198" s="322">
        <v>11</v>
      </c>
      <c r="DS198" s="322" t="s">
        <v>439</v>
      </c>
      <c r="DT198" s="322" t="s">
        <v>439</v>
      </c>
      <c r="DU198" s="322" t="s">
        <v>439</v>
      </c>
      <c r="DV198" s="322" t="s">
        <v>67</v>
      </c>
    </row>
    <row r="199" spans="1:126" x14ac:dyDescent="0.2">
      <c r="A199" s="8" t="s">
        <v>326</v>
      </c>
      <c r="B199" s="8"/>
      <c r="C199" s="10" t="s">
        <v>224</v>
      </c>
      <c r="D199" s="10">
        <v>1</v>
      </c>
      <c r="E199" s="27" t="s">
        <v>67</v>
      </c>
      <c r="F199" s="27" t="s">
        <v>67</v>
      </c>
      <c r="G199" s="27" t="s">
        <v>67</v>
      </c>
      <c r="H199" s="27" t="s">
        <v>67</v>
      </c>
      <c r="I199" s="27" t="s">
        <v>67</v>
      </c>
      <c r="J199" s="27" t="s">
        <v>67</v>
      </c>
      <c r="K199" s="27" t="s">
        <v>67</v>
      </c>
      <c r="L199" s="27" t="s">
        <v>67</v>
      </c>
      <c r="M199" s="27" t="s">
        <v>67</v>
      </c>
      <c r="N199" s="27" t="s">
        <v>67</v>
      </c>
      <c r="O199" s="27" t="s">
        <v>67</v>
      </c>
      <c r="P199" s="27" t="s">
        <v>67</v>
      </c>
      <c r="Q199" s="27" t="s">
        <v>67</v>
      </c>
      <c r="R199" s="27" t="s">
        <v>67</v>
      </c>
      <c r="S199" s="27" t="s">
        <v>67</v>
      </c>
      <c r="T199" s="27" t="s">
        <v>67</v>
      </c>
      <c r="U199" s="27" t="s">
        <v>67</v>
      </c>
      <c r="V199" s="27" t="s">
        <v>67</v>
      </c>
      <c r="W199" s="27" t="s">
        <v>67</v>
      </c>
      <c r="X199" s="27" t="s">
        <v>67</v>
      </c>
      <c r="Y199" s="27" t="s">
        <v>67</v>
      </c>
      <c r="Z199" s="27" t="s">
        <v>67</v>
      </c>
      <c r="AA199" s="27" t="s">
        <v>67</v>
      </c>
      <c r="AB199" s="27" t="s">
        <v>67</v>
      </c>
      <c r="AC199" s="27" t="s">
        <v>67</v>
      </c>
      <c r="AD199" s="27" t="s">
        <v>67</v>
      </c>
      <c r="AE199" s="27" t="s">
        <v>67</v>
      </c>
      <c r="AF199" s="27" t="s">
        <v>67</v>
      </c>
      <c r="AG199" s="27" t="s">
        <v>67</v>
      </c>
      <c r="AH199" s="27" t="s">
        <v>67</v>
      </c>
      <c r="AI199" s="27" t="s">
        <v>67</v>
      </c>
      <c r="AJ199" s="27" t="s">
        <v>67</v>
      </c>
      <c r="AK199" s="27" t="s">
        <v>67</v>
      </c>
      <c r="AL199" s="27" t="s">
        <v>67</v>
      </c>
      <c r="AM199" s="27" t="s">
        <v>67</v>
      </c>
      <c r="AN199" s="27" t="s">
        <v>67</v>
      </c>
      <c r="AO199" s="27" t="s">
        <v>67</v>
      </c>
      <c r="AP199" s="27" t="s">
        <v>67</v>
      </c>
      <c r="AQ199" s="27" t="s">
        <v>67</v>
      </c>
      <c r="AR199" s="27" t="s">
        <v>67</v>
      </c>
      <c r="AS199" s="27" t="s">
        <v>67</v>
      </c>
      <c r="AT199" s="27" t="s">
        <v>67</v>
      </c>
      <c r="AU199" s="27" t="s">
        <v>67</v>
      </c>
      <c r="AV199" s="27" t="s">
        <v>67</v>
      </c>
      <c r="AW199" s="27" t="s">
        <v>67</v>
      </c>
      <c r="AX199" s="27" t="s">
        <v>67</v>
      </c>
      <c r="AY199" s="27" t="s">
        <v>67</v>
      </c>
      <c r="AZ199" s="27" t="s">
        <v>67</v>
      </c>
      <c r="BA199" s="27" t="s">
        <v>67</v>
      </c>
      <c r="BB199" s="27" t="s">
        <v>67</v>
      </c>
      <c r="BC199" s="27" t="s">
        <v>67</v>
      </c>
      <c r="BD199" s="27" t="s">
        <v>67</v>
      </c>
      <c r="BE199" s="27" t="s">
        <v>67</v>
      </c>
      <c r="BF199" s="27" t="s">
        <v>67</v>
      </c>
      <c r="BG199" s="27" t="s">
        <v>67</v>
      </c>
      <c r="BH199" s="322" t="s">
        <v>439</v>
      </c>
      <c r="BI199" s="322" t="s">
        <v>439</v>
      </c>
      <c r="BJ199" s="322" t="s">
        <v>439</v>
      </c>
      <c r="BK199" s="322" t="s">
        <v>439</v>
      </c>
      <c r="BL199" s="322" t="s">
        <v>439</v>
      </c>
      <c r="BM199" s="322" t="s">
        <v>439</v>
      </c>
      <c r="BN199" s="322" t="s">
        <v>439</v>
      </c>
      <c r="BO199" s="322" t="s">
        <v>439</v>
      </c>
      <c r="BP199" s="322" t="s">
        <v>439</v>
      </c>
      <c r="BQ199" s="322" t="s">
        <v>439</v>
      </c>
      <c r="BR199" s="322">
        <v>5</v>
      </c>
      <c r="BS199" s="322">
        <v>16</v>
      </c>
      <c r="BT199" s="322">
        <v>2</v>
      </c>
      <c r="BU199" s="322" t="s">
        <v>439</v>
      </c>
      <c r="BV199" s="322" t="s">
        <v>439</v>
      </c>
      <c r="BW199" s="322" t="s">
        <v>439</v>
      </c>
      <c r="BX199" s="322">
        <v>2</v>
      </c>
      <c r="BY199" s="322">
        <v>3</v>
      </c>
      <c r="BZ199" s="322" t="s">
        <v>439</v>
      </c>
      <c r="CA199" s="322" t="s">
        <v>439</v>
      </c>
      <c r="CB199" s="322" t="s">
        <v>439</v>
      </c>
      <c r="CC199" s="322" t="s">
        <v>439</v>
      </c>
      <c r="CD199" s="322" t="s">
        <v>439</v>
      </c>
      <c r="CE199" s="322">
        <v>1</v>
      </c>
      <c r="CF199" s="322" t="s">
        <v>439</v>
      </c>
      <c r="CG199" s="322" t="s">
        <v>439</v>
      </c>
      <c r="CH199" s="322">
        <v>7</v>
      </c>
      <c r="CI199" s="322">
        <v>10</v>
      </c>
      <c r="CJ199" s="322">
        <v>2</v>
      </c>
      <c r="CK199" s="322" t="s">
        <v>439</v>
      </c>
      <c r="CL199" s="322" t="s">
        <v>439</v>
      </c>
      <c r="CM199" s="322" t="s">
        <v>439</v>
      </c>
      <c r="CN199" s="322" t="s">
        <v>439</v>
      </c>
      <c r="CO199" s="27" t="s">
        <v>67</v>
      </c>
      <c r="CP199" s="322">
        <v>20</v>
      </c>
      <c r="CQ199" s="322">
        <v>32</v>
      </c>
      <c r="CR199" s="322">
        <v>20</v>
      </c>
      <c r="CS199" s="322">
        <v>3</v>
      </c>
      <c r="CT199" s="322" t="s">
        <v>439</v>
      </c>
      <c r="CU199" s="322" t="s">
        <v>439</v>
      </c>
      <c r="CV199" s="322" t="s">
        <v>439</v>
      </c>
      <c r="CW199" s="322" t="s">
        <v>439</v>
      </c>
      <c r="CX199" s="322" t="s">
        <v>439</v>
      </c>
      <c r="CY199" s="322">
        <v>3</v>
      </c>
      <c r="CZ199" s="27" t="s">
        <v>67</v>
      </c>
      <c r="DA199" s="322" t="s">
        <v>439</v>
      </c>
      <c r="DB199" s="322">
        <v>14</v>
      </c>
      <c r="DC199" s="322">
        <v>5</v>
      </c>
      <c r="DD199" s="27" t="s">
        <v>67</v>
      </c>
      <c r="DE199" s="322">
        <v>1</v>
      </c>
      <c r="DF199" s="322" t="s">
        <v>439</v>
      </c>
      <c r="DG199" s="322">
        <v>6</v>
      </c>
      <c r="DH199" s="322">
        <v>3</v>
      </c>
      <c r="DI199" s="322" t="s">
        <v>439</v>
      </c>
      <c r="DJ199" s="322">
        <v>8</v>
      </c>
      <c r="DK199" s="322">
        <v>79</v>
      </c>
      <c r="DL199" s="27" t="s">
        <v>67</v>
      </c>
      <c r="DM199" s="322">
        <v>2</v>
      </c>
      <c r="DN199" s="322">
        <v>12</v>
      </c>
      <c r="DO199" s="322">
        <v>56</v>
      </c>
      <c r="DP199" s="322">
        <v>50</v>
      </c>
      <c r="DQ199" s="322">
        <v>40</v>
      </c>
      <c r="DR199" s="322" t="s">
        <v>439</v>
      </c>
      <c r="DS199" s="322" t="s">
        <v>439</v>
      </c>
      <c r="DT199" s="322" t="s">
        <v>439</v>
      </c>
      <c r="DU199" s="322" t="s">
        <v>439</v>
      </c>
      <c r="DV199" s="322" t="s">
        <v>67</v>
      </c>
    </row>
    <row r="200" spans="1:126" x14ac:dyDescent="0.2">
      <c r="B200" s="8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0"/>
      <c r="AL200" s="290"/>
      <c r="AM200" s="290"/>
      <c r="AN200" s="290"/>
      <c r="AO200" s="290"/>
      <c r="AP200" s="290"/>
      <c r="AQ200" s="290"/>
      <c r="AR200" s="290"/>
      <c r="AS200" s="290"/>
      <c r="AT200" s="290"/>
      <c r="AU200" s="290"/>
      <c r="AV200" s="290"/>
      <c r="AW200" s="290"/>
      <c r="AX200" s="290"/>
      <c r="AY200" s="290"/>
      <c r="AZ200" s="290"/>
      <c r="BA200" s="290"/>
      <c r="BB200" s="290"/>
      <c r="BC200" s="26"/>
      <c r="BD200" s="290"/>
      <c r="BE200" s="290"/>
      <c r="BF200" s="290"/>
      <c r="BG200" s="290"/>
      <c r="BH200" s="290"/>
      <c r="BI200" s="290"/>
      <c r="BJ200" s="290"/>
      <c r="BK200" s="290"/>
      <c r="BL200" s="290"/>
      <c r="BM200" s="290"/>
      <c r="BN200" s="290"/>
      <c r="BO200" s="290"/>
      <c r="BP200" s="290"/>
      <c r="BQ200" s="290"/>
      <c r="BR200" s="290"/>
      <c r="BS200" s="290"/>
      <c r="BT200" s="290"/>
      <c r="BU200" s="290"/>
      <c r="BV200" s="290"/>
      <c r="BW200" s="290"/>
      <c r="BX200" s="290"/>
      <c r="BY200" s="290"/>
      <c r="BZ200" s="290"/>
      <c r="CA200" s="290"/>
      <c r="CB200" s="290"/>
      <c r="CC200" s="290"/>
      <c r="CD200" s="290"/>
      <c r="CE200" s="290"/>
      <c r="CF200" s="290"/>
      <c r="CG200" s="290"/>
      <c r="CH200" s="290"/>
      <c r="CI200" s="290"/>
      <c r="CJ200" s="290"/>
      <c r="CK200" s="290"/>
      <c r="CL200" s="290"/>
      <c r="CM200" s="290"/>
      <c r="CN200" s="290"/>
      <c r="CO200" s="26"/>
      <c r="CP200" s="290"/>
      <c r="CQ200" s="290"/>
      <c r="CR200" s="290"/>
      <c r="CS200" s="290"/>
      <c r="CT200" s="290"/>
      <c r="CU200" s="290"/>
      <c r="CV200" s="290"/>
      <c r="CW200" s="290"/>
      <c r="CX200" s="290"/>
      <c r="CY200" s="290"/>
      <c r="CZ200" s="26"/>
      <c r="DA200" s="290"/>
      <c r="DB200" s="290"/>
      <c r="DC200" s="290"/>
      <c r="DD200" s="26"/>
      <c r="DE200" s="290"/>
      <c r="DF200" s="290"/>
      <c r="DG200" s="290"/>
      <c r="DH200" s="290"/>
      <c r="DI200" s="290"/>
      <c r="DJ200" s="290"/>
      <c r="DK200" s="290"/>
      <c r="DL200" s="26"/>
      <c r="DM200" s="290"/>
      <c r="DN200" s="290"/>
      <c r="DO200" s="290"/>
      <c r="DP200" s="290"/>
      <c r="DQ200" s="290"/>
      <c r="DR200" s="290"/>
      <c r="DS200" s="290"/>
      <c r="DT200" s="290"/>
      <c r="DU200" s="290"/>
      <c r="DV200" s="290"/>
    </row>
    <row r="201" spans="1:126" x14ac:dyDescent="0.2">
      <c r="A201" s="8" t="s">
        <v>390</v>
      </c>
      <c r="B201" s="8"/>
      <c r="C201" s="10" t="s">
        <v>224</v>
      </c>
      <c r="E201" s="27" t="s">
        <v>67</v>
      </c>
      <c r="F201" s="27" t="s">
        <v>67</v>
      </c>
      <c r="G201" s="27" t="s">
        <v>67</v>
      </c>
      <c r="H201" s="27" t="s">
        <v>67</v>
      </c>
      <c r="I201" s="27" t="s">
        <v>67</v>
      </c>
      <c r="J201" s="27" t="s">
        <v>67</v>
      </c>
      <c r="K201" s="27" t="s">
        <v>67</v>
      </c>
      <c r="L201" s="27" t="s">
        <v>67</v>
      </c>
      <c r="M201" s="27" t="s">
        <v>67</v>
      </c>
      <c r="N201" s="27" t="s">
        <v>67</v>
      </c>
      <c r="O201" s="27" t="s">
        <v>67</v>
      </c>
      <c r="P201" s="27" t="s">
        <v>67</v>
      </c>
      <c r="Q201" s="27" t="s">
        <v>67</v>
      </c>
      <c r="R201" s="27" t="s">
        <v>67</v>
      </c>
      <c r="S201" s="27" t="s">
        <v>67</v>
      </c>
      <c r="T201" s="27" t="s">
        <v>67</v>
      </c>
      <c r="U201" s="27" t="s">
        <v>67</v>
      </c>
      <c r="V201" s="27" t="s">
        <v>67</v>
      </c>
      <c r="W201" s="27" t="s">
        <v>67</v>
      </c>
      <c r="X201" s="27" t="s">
        <v>67</v>
      </c>
      <c r="Y201" s="27" t="s">
        <v>67</v>
      </c>
      <c r="Z201" s="27" t="s">
        <v>67</v>
      </c>
      <c r="AA201" s="27" t="s">
        <v>67</v>
      </c>
      <c r="AB201" s="27" t="s">
        <v>67</v>
      </c>
      <c r="AC201" s="27" t="s">
        <v>67</v>
      </c>
      <c r="AD201" s="27" t="s">
        <v>67</v>
      </c>
      <c r="AE201" s="27" t="s">
        <v>67</v>
      </c>
      <c r="AF201" s="27" t="s">
        <v>67</v>
      </c>
      <c r="AG201" s="27" t="s">
        <v>67</v>
      </c>
      <c r="AH201" s="27" t="s">
        <v>67</v>
      </c>
      <c r="AI201" s="27" t="s">
        <v>67</v>
      </c>
      <c r="AJ201" s="27" t="s">
        <v>67</v>
      </c>
      <c r="AK201" s="27" t="s">
        <v>67</v>
      </c>
      <c r="AL201" s="27" t="s">
        <v>67</v>
      </c>
      <c r="AM201" s="27" t="s">
        <v>67</v>
      </c>
      <c r="AN201" s="27" t="s">
        <v>67</v>
      </c>
      <c r="AO201" s="27" t="s">
        <v>67</v>
      </c>
      <c r="AP201" s="27" t="s">
        <v>67</v>
      </c>
      <c r="AQ201" s="27" t="s">
        <v>67</v>
      </c>
      <c r="AR201" s="27" t="s">
        <v>67</v>
      </c>
      <c r="AS201" s="27" t="s">
        <v>67</v>
      </c>
      <c r="AT201" s="27" t="s">
        <v>67</v>
      </c>
      <c r="AU201" s="27" t="s">
        <v>67</v>
      </c>
      <c r="AV201" s="27" t="s">
        <v>67</v>
      </c>
      <c r="AW201" s="27" t="s">
        <v>67</v>
      </c>
      <c r="AX201" s="27" t="s">
        <v>67</v>
      </c>
      <c r="AY201" s="27" t="s">
        <v>67</v>
      </c>
      <c r="AZ201" s="27" t="s">
        <v>67</v>
      </c>
      <c r="BA201" s="27" t="s">
        <v>67</v>
      </c>
      <c r="BB201" s="27" t="s">
        <v>67</v>
      </c>
      <c r="BC201" s="27" t="s">
        <v>67</v>
      </c>
      <c r="BD201" s="27" t="s">
        <v>67</v>
      </c>
      <c r="BE201" s="27" t="s">
        <v>67</v>
      </c>
      <c r="BF201" s="27" t="s">
        <v>67</v>
      </c>
      <c r="BG201" s="27" t="s">
        <v>67</v>
      </c>
      <c r="BH201" s="27">
        <f>SUM(BH167:BH199)</f>
        <v>0</v>
      </c>
      <c r="BI201" s="27">
        <f t="shared" ref="BI201:DT201" si="4">SUM(BI167:BI199)</f>
        <v>0</v>
      </c>
      <c r="BJ201" s="27">
        <f t="shared" si="4"/>
        <v>54</v>
      </c>
      <c r="BK201" s="27">
        <f t="shared" si="4"/>
        <v>18</v>
      </c>
      <c r="BL201" s="27">
        <f t="shared" si="4"/>
        <v>0</v>
      </c>
      <c r="BM201" s="27">
        <f t="shared" si="4"/>
        <v>1</v>
      </c>
      <c r="BN201" s="27">
        <f t="shared" si="4"/>
        <v>0</v>
      </c>
      <c r="BO201" s="27">
        <f t="shared" si="4"/>
        <v>2</v>
      </c>
      <c r="BP201" s="27">
        <f t="shared" si="4"/>
        <v>10</v>
      </c>
      <c r="BQ201" s="27">
        <f t="shared" si="4"/>
        <v>0</v>
      </c>
      <c r="BR201" s="27">
        <f t="shared" si="4"/>
        <v>628</v>
      </c>
      <c r="BS201" s="27">
        <f t="shared" si="4"/>
        <v>7542</v>
      </c>
      <c r="BT201" s="27">
        <f t="shared" si="4"/>
        <v>1597</v>
      </c>
      <c r="BU201" s="27">
        <f t="shared" si="4"/>
        <v>11</v>
      </c>
      <c r="BV201" s="27">
        <f t="shared" si="4"/>
        <v>0</v>
      </c>
      <c r="BW201" s="27">
        <f t="shared" si="4"/>
        <v>0</v>
      </c>
      <c r="BX201" s="27">
        <f t="shared" si="4"/>
        <v>787</v>
      </c>
      <c r="BY201" s="27">
        <f t="shared" si="4"/>
        <v>308</v>
      </c>
      <c r="BZ201" s="27">
        <f t="shared" si="4"/>
        <v>0</v>
      </c>
      <c r="CA201" s="27">
        <f t="shared" si="4"/>
        <v>0</v>
      </c>
      <c r="CB201" s="27">
        <f t="shared" si="4"/>
        <v>4</v>
      </c>
      <c r="CC201" s="27">
        <f t="shared" si="4"/>
        <v>0</v>
      </c>
      <c r="CD201" s="27">
        <f t="shared" si="4"/>
        <v>120</v>
      </c>
      <c r="CE201" s="27">
        <f t="shared" si="4"/>
        <v>270</v>
      </c>
      <c r="CF201" s="27">
        <f t="shared" si="4"/>
        <v>13</v>
      </c>
      <c r="CG201" s="27">
        <f t="shared" si="4"/>
        <v>59</v>
      </c>
      <c r="CH201" s="27">
        <f t="shared" si="4"/>
        <v>3146</v>
      </c>
      <c r="CI201" s="27">
        <f t="shared" si="4"/>
        <v>3220</v>
      </c>
      <c r="CJ201" s="27">
        <f t="shared" si="4"/>
        <v>626</v>
      </c>
      <c r="CK201" s="27">
        <f t="shared" si="4"/>
        <v>0</v>
      </c>
      <c r="CL201" s="27">
        <f t="shared" si="4"/>
        <v>0</v>
      </c>
      <c r="CM201" s="27">
        <f t="shared" si="4"/>
        <v>1</v>
      </c>
      <c r="CN201" s="27">
        <f t="shared" si="4"/>
        <v>27</v>
      </c>
      <c r="CO201" s="27" t="s">
        <v>67</v>
      </c>
      <c r="CP201" s="27">
        <f t="shared" si="4"/>
        <v>4313</v>
      </c>
      <c r="CQ201" s="27">
        <f t="shared" si="4"/>
        <v>6279</v>
      </c>
      <c r="CR201" s="27">
        <f t="shared" si="4"/>
        <v>5944</v>
      </c>
      <c r="CS201" s="27">
        <f t="shared" si="4"/>
        <v>2968</v>
      </c>
      <c r="CT201" s="27">
        <f t="shared" si="4"/>
        <v>2000</v>
      </c>
      <c r="CU201" s="27">
        <f t="shared" si="4"/>
        <v>0</v>
      </c>
      <c r="CV201" s="27">
        <f t="shared" si="4"/>
        <v>1131</v>
      </c>
      <c r="CW201" s="27">
        <f t="shared" si="4"/>
        <v>20</v>
      </c>
      <c r="CX201" s="27">
        <f t="shared" si="4"/>
        <v>22</v>
      </c>
      <c r="CY201" s="27">
        <f t="shared" si="4"/>
        <v>479</v>
      </c>
      <c r="CZ201" s="27" t="s">
        <v>67</v>
      </c>
      <c r="DA201" s="27">
        <f t="shared" si="4"/>
        <v>0</v>
      </c>
      <c r="DB201" s="27">
        <f t="shared" si="4"/>
        <v>3849</v>
      </c>
      <c r="DC201" s="27">
        <f t="shared" si="4"/>
        <v>1348</v>
      </c>
      <c r="DD201" s="27" t="s">
        <v>67</v>
      </c>
      <c r="DE201" s="27">
        <f t="shared" si="4"/>
        <v>741</v>
      </c>
      <c r="DF201" s="27">
        <f t="shared" si="4"/>
        <v>443</v>
      </c>
      <c r="DG201" s="27">
        <f t="shared" si="4"/>
        <v>7619</v>
      </c>
      <c r="DH201" s="27">
        <f t="shared" si="4"/>
        <v>921</v>
      </c>
      <c r="DI201" s="27">
        <f t="shared" si="4"/>
        <v>134</v>
      </c>
      <c r="DJ201" s="27">
        <f t="shared" si="4"/>
        <v>1099</v>
      </c>
      <c r="DK201" s="27">
        <f t="shared" si="4"/>
        <v>22508</v>
      </c>
      <c r="DL201" s="27" t="s">
        <v>67</v>
      </c>
      <c r="DM201" s="27">
        <f t="shared" si="4"/>
        <v>229</v>
      </c>
      <c r="DN201" s="27">
        <f t="shared" si="4"/>
        <v>5188</v>
      </c>
      <c r="DO201" s="27">
        <f t="shared" si="4"/>
        <v>37157</v>
      </c>
      <c r="DP201" s="27">
        <f t="shared" si="4"/>
        <v>34332</v>
      </c>
      <c r="DQ201" s="27">
        <f t="shared" si="4"/>
        <v>24294</v>
      </c>
      <c r="DR201" s="27">
        <f t="shared" si="4"/>
        <v>2308</v>
      </c>
      <c r="DS201" s="27">
        <f t="shared" si="4"/>
        <v>1112</v>
      </c>
      <c r="DT201" s="27">
        <f t="shared" si="4"/>
        <v>5</v>
      </c>
      <c r="DU201" s="27">
        <f t="shared" ref="DU201" si="5">SUM(DU167:DU199)</f>
        <v>0</v>
      </c>
      <c r="DV201" s="27" t="s">
        <v>67</v>
      </c>
    </row>
    <row r="202" spans="1:126" x14ac:dyDescent="0.2">
      <c r="A202" s="11"/>
      <c r="B202" s="11"/>
      <c r="C202" s="11"/>
      <c r="D202" s="11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0"/>
      <c r="AB202" s="290"/>
      <c r="AC202" s="290"/>
      <c r="AD202" s="290"/>
      <c r="AE202" s="290"/>
      <c r="AF202" s="290"/>
      <c r="AG202" s="290"/>
      <c r="AH202" s="290"/>
      <c r="AI202" s="290"/>
      <c r="AJ202" s="290"/>
      <c r="AK202" s="290"/>
      <c r="AL202" s="290"/>
      <c r="AM202" s="290"/>
      <c r="AN202" s="290"/>
      <c r="AO202" s="290"/>
      <c r="AP202" s="290"/>
      <c r="AQ202" s="290"/>
      <c r="AR202" s="290"/>
      <c r="AS202" s="290"/>
      <c r="AT202" s="290"/>
      <c r="AU202" s="290"/>
      <c r="AV202" s="290"/>
      <c r="AW202" s="290"/>
      <c r="AX202" s="290"/>
      <c r="AY202" s="290"/>
      <c r="AZ202" s="290"/>
      <c r="BA202" s="290"/>
      <c r="BB202" s="290"/>
      <c r="BC202" s="20"/>
      <c r="BD202" s="290"/>
      <c r="BE202" s="290"/>
      <c r="BF202" s="290"/>
      <c r="BG202" s="290"/>
      <c r="BH202" s="290"/>
      <c r="BI202" s="290"/>
      <c r="BJ202" s="290"/>
      <c r="BK202" s="290"/>
      <c r="BL202" s="290"/>
      <c r="BM202" s="290"/>
      <c r="BN202" s="290"/>
      <c r="BO202" s="290"/>
      <c r="BP202" s="290"/>
      <c r="BQ202" s="290"/>
      <c r="BR202" s="290"/>
      <c r="BS202" s="290"/>
      <c r="BT202" s="290"/>
      <c r="BU202" s="290"/>
      <c r="BV202" s="290"/>
      <c r="BW202" s="290"/>
      <c r="BX202" s="290"/>
      <c r="BY202" s="290"/>
      <c r="BZ202" s="290"/>
      <c r="CA202" s="290"/>
      <c r="CB202" s="290"/>
      <c r="CC202" s="290"/>
      <c r="CD202" s="290"/>
      <c r="CE202" s="290"/>
      <c r="CF202" s="290"/>
      <c r="CG202" s="290"/>
      <c r="CH202" s="290"/>
      <c r="CI202" s="290"/>
      <c r="CJ202" s="290"/>
      <c r="CK202" s="290"/>
      <c r="CL202" s="290"/>
      <c r="CM202" s="290"/>
      <c r="CN202" s="290"/>
      <c r="CO202" s="20"/>
      <c r="CP202" s="290"/>
      <c r="CQ202" s="290"/>
      <c r="CR202" s="290"/>
      <c r="CS202" s="290"/>
      <c r="CT202" s="290"/>
      <c r="CU202" s="290"/>
      <c r="CV202" s="290"/>
      <c r="CW202" s="290"/>
      <c r="CX202" s="290"/>
      <c r="CY202" s="290"/>
      <c r="CZ202" s="20"/>
      <c r="DA202" s="290"/>
      <c r="DB202" s="290"/>
      <c r="DC202" s="290"/>
      <c r="DD202" s="20"/>
      <c r="DE202" s="290"/>
      <c r="DF202" s="290"/>
      <c r="DG202" s="290"/>
      <c r="DH202" s="290"/>
      <c r="DI202" s="290"/>
      <c r="DJ202" s="290"/>
      <c r="DK202" s="290"/>
      <c r="DL202" s="20"/>
      <c r="DM202" s="290"/>
      <c r="DN202" s="290"/>
      <c r="DO202" s="290"/>
      <c r="DP202" s="290"/>
      <c r="DQ202" s="290"/>
      <c r="DR202" s="290"/>
      <c r="DS202" s="290"/>
      <c r="DT202" s="290"/>
      <c r="DU202" s="290"/>
      <c r="DV202" s="290"/>
    </row>
    <row r="203" spans="1:126" x14ac:dyDescent="0.2">
      <c r="A203" s="8" t="s">
        <v>327</v>
      </c>
      <c r="B203" s="18" t="s">
        <v>611</v>
      </c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  <c r="AF203" s="290"/>
      <c r="AG203" s="290"/>
      <c r="AH203" s="290"/>
      <c r="AI203" s="290"/>
      <c r="AJ203" s="290"/>
      <c r="AK203" s="290"/>
      <c r="AL203" s="290"/>
      <c r="AM203" s="290"/>
      <c r="AN203" s="290"/>
      <c r="AO203" s="290"/>
      <c r="AP203" s="290"/>
      <c r="AQ203" s="290"/>
      <c r="AR203" s="290"/>
      <c r="AS203" s="290"/>
      <c r="AT203" s="290"/>
      <c r="AU203" s="290"/>
      <c r="AV203" s="290"/>
      <c r="AW203" s="290"/>
      <c r="AX203" s="290"/>
      <c r="AY203" s="290"/>
      <c r="AZ203" s="290"/>
      <c r="BA203" s="290"/>
      <c r="BB203" s="290"/>
      <c r="BC203" s="26"/>
      <c r="BD203" s="290"/>
      <c r="BE203" s="290"/>
      <c r="BF203" s="290"/>
      <c r="BG203" s="290"/>
      <c r="BH203" s="290"/>
      <c r="BI203" s="290"/>
      <c r="BJ203" s="290"/>
      <c r="BK203" s="290"/>
      <c r="BL203" s="290"/>
      <c r="BM203" s="290"/>
      <c r="BN203" s="290"/>
      <c r="BO203" s="290"/>
      <c r="BP203" s="290"/>
      <c r="BQ203" s="290"/>
      <c r="BR203" s="290"/>
      <c r="BS203" s="290"/>
      <c r="BT203" s="290"/>
      <c r="BU203" s="290"/>
      <c r="BV203" s="290"/>
      <c r="BW203" s="290"/>
      <c r="BX203" s="290"/>
      <c r="BY203" s="290"/>
      <c r="BZ203" s="290"/>
      <c r="CA203" s="290"/>
      <c r="CB203" s="290"/>
      <c r="CC203" s="290"/>
      <c r="CD203" s="290"/>
      <c r="CE203" s="290"/>
      <c r="CF203" s="290"/>
      <c r="CG203" s="290"/>
      <c r="CH203" s="290"/>
      <c r="CI203" s="290"/>
      <c r="CJ203" s="290"/>
      <c r="CK203" s="290"/>
      <c r="CL203" s="290"/>
      <c r="CM203" s="290"/>
      <c r="CN203" s="290"/>
      <c r="CO203" s="26"/>
      <c r="CP203" s="290"/>
      <c r="CQ203" s="290"/>
      <c r="CR203" s="290"/>
      <c r="CS203" s="290"/>
      <c r="CT203" s="290"/>
      <c r="CU203" s="290"/>
      <c r="CV203" s="290"/>
      <c r="CW203" s="290"/>
      <c r="CX203" s="290"/>
      <c r="CY203" s="290"/>
      <c r="CZ203" s="26"/>
      <c r="DA203" s="290"/>
      <c r="DB203" s="290"/>
      <c r="DC203" s="290"/>
      <c r="DD203" s="26"/>
      <c r="DE203" s="290"/>
      <c r="DF203" s="290"/>
      <c r="DG203" s="290"/>
      <c r="DH203" s="290"/>
      <c r="DI203" s="290"/>
      <c r="DJ203" s="290"/>
      <c r="DK203" s="290"/>
      <c r="DL203" s="26"/>
      <c r="DM203" s="290"/>
      <c r="DN203" s="290"/>
      <c r="DO203" s="290"/>
      <c r="DP203" s="290"/>
      <c r="DQ203" s="290"/>
      <c r="DR203" s="290"/>
      <c r="DS203" s="290"/>
      <c r="DT203" s="290"/>
      <c r="DU203" s="290"/>
      <c r="DV203" s="290"/>
    </row>
    <row r="204" spans="1:126" x14ac:dyDescent="0.2">
      <c r="A204" s="8" t="s">
        <v>328</v>
      </c>
      <c r="C204" s="10" t="s">
        <v>224</v>
      </c>
      <c r="D204" s="10">
        <v>0.1</v>
      </c>
      <c r="E204" s="27" t="s">
        <v>67</v>
      </c>
      <c r="F204" s="27" t="s">
        <v>67</v>
      </c>
      <c r="G204" s="27" t="s">
        <v>67</v>
      </c>
      <c r="H204" s="27" t="s">
        <v>67</v>
      </c>
      <c r="I204" s="27" t="s">
        <v>67</v>
      </c>
      <c r="J204" s="27" t="s">
        <v>67</v>
      </c>
      <c r="K204" s="27" t="s">
        <v>67</v>
      </c>
      <c r="L204" s="27" t="s">
        <v>67</v>
      </c>
      <c r="M204" s="27" t="s">
        <v>67</v>
      </c>
      <c r="N204" s="27" t="s">
        <v>67</v>
      </c>
      <c r="O204" s="27" t="s">
        <v>67</v>
      </c>
      <c r="P204" s="27" t="s">
        <v>67</v>
      </c>
      <c r="Q204" s="27" t="s">
        <v>67</v>
      </c>
      <c r="R204" s="27" t="s">
        <v>67</v>
      </c>
      <c r="S204" s="27" t="s">
        <v>67</v>
      </c>
      <c r="T204" s="27" t="s">
        <v>67</v>
      </c>
      <c r="U204" s="27" t="s">
        <v>67</v>
      </c>
      <c r="V204" s="27" t="s">
        <v>67</v>
      </c>
      <c r="W204" s="27" t="s">
        <v>67</v>
      </c>
      <c r="X204" s="27" t="s">
        <v>67</v>
      </c>
      <c r="Y204" s="27" t="s">
        <v>67</v>
      </c>
      <c r="Z204" s="27" t="s">
        <v>67</v>
      </c>
      <c r="AA204" s="27" t="s">
        <v>67</v>
      </c>
      <c r="AB204" s="27" t="s">
        <v>67</v>
      </c>
      <c r="AC204" s="27" t="s">
        <v>67</v>
      </c>
      <c r="AD204" s="27" t="s">
        <v>67</v>
      </c>
      <c r="AE204" s="27" t="s">
        <v>67</v>
      </c>
      <c r="AF204" s="27" t="s">
        <v>67</v>
      </c>
      <c r="AG204" s="27" t="s">
        <v>67</v>
      </c>
      <c r="AH204" s="324" t="s">
        <v>67</v>
      </c>
      <c r="AI204" s="27" t="s">
        <v>67</v>
      </c>
      <c r="AJ204" s="27" t="s">
        <v>67</v>
      </c>
      <c r="AK204" s="27" t="s">
        <v>67</v>
      </c>
      <c r="AL204" s="27" t="s">
        <v>67</v>
      </c>
      <c r="AM204" s="27" t="s">
        <v>67</v>
      </c>
      <c r="AN204" s="27" t="s">
        <v>67</v>
      </c>
      <c r="AO204" s="27" t="s">
        <v>67</v>
      </c>
      <c r="AP204" s="27" t="s">
        <v>67</v>
      </c>
      <c r="AQ204" s="27" t="s">
        <v>67</v>
      </c>
      <c r="AR204" s="27" t="s">
        <v>67</v>
      </c>
      <c r="AS204" s="27" t="s">
        <v>67</v>
      </c>
      <c r="AT204" s="27" t="s">
        <v>67</v>
      </c>
      <c r="AU204" s="27" t="s">
        <v>67</v>
      </c>
      <c r="AV204" s="27" t="s">
        <v>67</v>
      </c>
      <c r="AW204" s="27" t="s">
        <v>67</v>
      </c>
      <c r="AX204" s="27" t="s">
        <v>67</v>
      </c>
      <c r="AY204" s="27" t="s">
        <v>67</v>
      </c>
      <c r="AZ204" s="27" t="s">
        <v>67</v>
      </c>
      <c r="BA204" s="27" t="s">
        <v>67</v>
      </c>
      <c r="BB204" s="27" t="s">
        <v>67</v>
      </c>
      <c r="BC204" s="326" t="s">
        <v>67</v>
      </c>
      <c r="BD204" s="27" t="s">
        <v>67</v>
      </c>
      <c r="BE204" s="27" t="s">
        <v>67</v>
      </c>
      <c r="BF204" s="27" t="s">
        <v>67</v>
      </c>
      <c r="BG204" s="27" t="s">
        <v>67</v>
      </c>
      <c r="BH204" s="288" t="s">
        <v>440</v>
      </c>
      <c r="BI204" s="288" t="s">
        <v>440</v>
      </c>
      <c r="BJ204" s="288">
        <v>1.7</v>
      </c>
      <c r="BK204" s="288">
        <v>0.7</v>
      </c>
      <c r="BL204" s="288" t="s">
        <v>440</v>
      </c>
      <c r="BM204" s="288" t="s">
        <v>440</v>
      </c>
      <c r="BN204" s="288" t="s">
        <v>440</v>
      </c>
      <c r="BO204" s="288" t="s">
        <v>440</v>
      </c>
      <c r="BP204" s="288">
        <v>0.8</v>
      </c>
      <c r="BQ204" s="288" t="s">
        <v>440</v>
      </c>
      <c r="BR204" s="288">
        <v>22</v>
      </c>
      <c r="BS204" s="288">
        <v>29</v>
      </c>
      <c r="BT204" s="288">
        <v>14</v>
      </c>
      <c r="BU204" s="288" t="s">
        <v>440</v>
      </c>
      <c r="BV204" s="288" t="s">
        <v>440</v>
      </c>
      <c r="BW204" s="288" t="s">
        <v>440</v>
      </c>
      <c r="BX204" s="288">
        <v>3</v>
      </c>
      <c r="BY204" s="288">
        <v>24</v>
      </c>
      <c r="BZ204" s="288" t="s">
        <v>440</v>
      </c>
      <c r="CA204" s="288" t="s">
        <v>440</v>
      </c>
      <c r="CB204" s="288">
        <v>1.8</v>
      </c>
      <c r="CC204" s="288" t="s">
        <v>440</v>
      </c>
      <c r="CD204" s="288" t="s">
        <v>440</v>
      </c>
      <c r="CE204" s="288">
        <v>83</v>
      </c>
      <c r="CF204" s="288">
        <v>0.6</v>
      </c>
      <c r="CG204" s="288">
        <v>1.1000000000000001</v>
      </c>
      <c r="CH204" s="288">
        <v>5</v>
      </c>
      <c r="CI204" s="288">
        <v>7</v>
      </c>
      <c r="CJ204" s="288">
        <v>7</v>
      </c>
      <c r="CK204" s="288" t="s">
        <v>440</v>
      </c>
      <c r="CL204" s="288" t="s">
        <v>440</v>
      </c>
      <c r="CM204" s="288" t="s">
        <v>440</v>
      </c>
      <c r="CN204" s="288" t="s">
        <v>440</v>
      </c>
      <c r="CO204" s="326" t="s">
        <v>67</v>
      </c>
      <c r="CP204" s="288">
        <v>16000</v>
      </c>
      <c r="CQ204" s="288">
        <v>20000</v>
      </c>
      <c r="CR204" s="288">
        <v>21000</v>
      </c>
      <c r="CS204" s="288">
        <v>1500</v>
      </c>
      <c r="CT204" s="288">
        <v>290</v>
      </c>
      <c r="CU204" s="288">
        <v>4</v>
      </c>
      <c r="CV204" s="288">
        <v>110</v>
      </c>
      <c r="CW204" s="288">
        <v>6</v>
      </c>
      <c r="CX204" s="288">
        <v>12</v>
      </c>
      <c r="CY204" s="288">
        <v>2.4</v>
      </c>
      <c r="CZ204" s="326" t="s">
        <v>67</v>
      </c>
      <c r="DA204" s="288" t="s">
        <v>440</v>
      </c>
      <c r="DB204" s="288">
        <v>6</v>
      </c>
      <c r="DC204" s="288">
        <v>4</v>
      </c>
      <c r="DD204" s="326" t="s">
        <v>67</v>
      </c>
      <c r="DE204" s="288">
        <v>5</v>
      </c>
      <c r="DF204" s="288">
        <v>3</v>
      </c>
      <c r="DG204" s="288">
        <v>820</v>
      </c>
      <c r="DH204" s="288">
        <v>33000</v>
      </c>
      <c r="DI204" s="288">
        <v>2</v>
      </c>
      <c r="DJ204" s="288">
        <v>54</v>
      </c>
      <c r="DK204" s="288">
        <v>110000</v>
      </c>
      <c r="DL204" s="326" t="s">
        <v>67</v>
      </c>
      <c r="DM204" s="288">
        <v>4</v>
      </c>
      <c r="DN204" s="288">
        <v>31</v>
      </c>
      <c r="DO204" s="288">
        <v>150000</v>
      </c>
      <c r="DP204" s="288">
        <v>130000</v>
      </c>
      <c r="DQ204" s="288">
        <v>170000</v>
      </c>
      <c r="DR204" s="288">
        <v>100</v>
      </c>
      <c r="DS204" s="288">
        <v>100</v>
      </c>
      <c r="DT204" s="288">
        <v>0.2</v>
      </c>
      <c r="DU204" s="288">
        <v>1.4</v>
      </c>
      <c r="DV204" s="27" t="s">
        <v>67</v>
      </c>
    </row>
    <row r="205" spans="1:126" x14ac:dyDescent="0.2">
      <c r="A205" s="8" t="s">
        <v>329</v>
      </c>
      <c r="C205" s="10" t="s">
        <v>224</v>
      </c>
      <c r="D205" s="10">
        <v>0.1</v>
      </c>
      <c r="E205" s="27" t="s">
        <v>67</v>
      </c>
      <c r="F205" s="27" t="s">
        <v>67</v>
      </c>
      <c r="G205" s="27" t="s">
        <v>67</v>
      </c>
      <c r="H205" s="27" t="s">
        <v>67</v>
      </c>
      <c r="I205" s="27" t="s">
        <v>67</v>
      </c>
      <c r="J205" s="27" t="s">
        <v>67</v>
      </c>
      <c r="K205" s="27" t="s">
        <v>67</v>
      </c>
      <c r="L205" s="27" t="s">
        <v>67</v>
      </c>
      <c r="M205" s="27" t="s">
        <v>67</v>
      </c>
      <c r="N205" s="27" t="s">
        <v>67</v>
      </c>
      <c r="O205" s="27" t="s">
        <v>67</v>
      </c>
      <c r="P205" s="27" t="s">
        <v>67</v>
      </c>
      <c r="Q205" s="27" t="s">
        <v>67</v>
      </c>
      <c r="R205" s="27" t="s">
        <v>67</v>
      </c>
      <c r="S205" s="27" t="s">
        <v>67</v>
      </c>
      <c r="T205" s="27" t="s">
        <v>67</v>
      </c>
      <c r="U205" s="27" t="s">
        <v>67</v>
      </c>
      <c r="V205" s="27" t="s">
        <v>67</v>
      </c>
      <c r="W205" s="27" t="s">
        <v>67</v>
      </c>
      <c r="X205" s="27" t="s">
        <v>67</v>
      </c>
      <c r="Y205" s="27" t="s">
        <v>67</v>
      </c>
      <c r="Z205" s="27" t="s">
        <v>67</v>
      </c>
      <c r="AA205" s="27" t="s">
        <v>67</v>
      </c>
      <c r="AB205" s="27" t="s">
        <v>67</v>
      </c>
      <c r="AC205" s="27" t="s">
        <v>67</v>
      </c>
      <c r="AD205" s="27" t="s">
        <v>67</v>
      </c>
      <c r="AE205" s="27" t="s">
        <v>67</v>
      </c>
      <c r="AF205" s="27" t="s">
        <v>67</v>
      </c>
      <c r="AG205" s="27" t="s">
        <v>67</v>
      </c>
      <c r="AH205" s="324" t="s">
        <v>67</v>
      </c>
      <c r="AI205" s="27" t="s">
        <v>67</v>
      </c>
      <c r="AJ205" s="27" t="s">
        <v>67</v>
      </c>
      <c r="AK205" s="27" t="s">
        <v>67</v>
      </c>
      <c r="AL205" s="27" t="s">
        <v>67</v>
      </c>
      <c r="AM205" s="27" t="s">
        <v>67</v>
      </c>
      <c r="AN205" s="27" t="s">
        <v>67</v>
      </c>
      <c r="AO205" s="27" t="s">
        <v>67</v>
      </c>
      <c r="AP205" s="27" t="s">
        <v>67</v>
      </c>
      <c r="AQ205" s="27" t="s">
        <v>67</v>
      </c>
      <c r="AR205" s="27" t="s">
        <v>67</v>
      </c>
      <c r="AS205" s="27" t="s">
        <v>67</v>
      </c>
      <c r="AT205" s="27" t="s">
        <v>67</v>
      </c>
      <c r="AU205" s="27" t="s">
        <v>67</v>
      </c>
      <c r="AV205" s="27" t="s">
        <v>67</v>
      </c>
      <c r="AW205" s="27" t="s">
        <v>67</v>
      </c>
      <c r="AX205" s="27" t="s">
        <v>67</v>
      </c>
      <c r="AY205" s="27" t="s">
        <v>67</v>
      </c>
      <c r="AZ205" s="27" t="s">
        <v>67</v>
      </c>
      <c r="BA205" s="27" t="s">
        <v>67</v>
      </c>
      <c r="BB205" s="27" t="s">
        <v>67</v>
      </c>
      <c r="BC205" s="326" t="s">
        <v>67</v>
      </c>
      <c r="BD205" s="27" t="s">
        <v>67</v>
      </c>
      <c r="BE205" s="27" t="s">
        <v>67</v>
      </c>
      <c r="BF205" s="27" t="s">
        <v>67</v>
      </c>
      <c r="BG205" s="27" t="s">
        <v>67</v>
      </c>
      <c r="BH205" s="288" t="s">
        <v>440</v>
      </c>
      <c r="BI205" s="288" t="s">
        <v>440</v>
      </c>
      <c r="BJ205" s="288" t="s">
        <v>440</v>
      </c>
      <c r="BK205" s="288" t="s">
        <v>440</v>
      </c>
      <c r="BL205" s="288" t="s">
        <v>440</v>
      </c>
      <c r="BM205" s="288" t="s">
        <v>440</v>
      </c>
      <c r="BN205" s="288" t="s">
        <v>440</v>
      </c>
      <c r="BO205" s="288" t="s">
        <v>440</v>
      </c>
      <c r="BP205" s="288" t="s">
        <v>440</v>
      </c>
      <c r="BQ205" s="288" t="s">
        <v>440</v>
      </c>
      <c r="BR205" s="288">
        <v>19</v>
      </c>
      <c r="BS205" s="288">
        <v>2000</v>
      </c>
      <c r="BT205" s="288">
        <v>74</v>
      </c>
      <c r="BU205" s="288" t="s">
        <v>440</v>
      </c>
      <c r="BV205" s="288" t="s">
        <v>440</v>
      </c>
      <c r="BW205" s="288" t="s">
        <v>440</v>
      </c>
      <c r="BX205" s="288">
        <v>120</v>
      </c>
      <c r="BY205" s="288">
        <v>0.8</v>
      </c>
      <c r="BZ205" s="288" t="s">
        <v>440</v>
      </c>
      <c r="CA205" s="288" t="s">
        <v>440</v>
      </c>
      <c r="CB205" s="288">
        <v>4</v>
      </c>
      <c r="CC205" s="288" t="s">
        <v>440</v>
      </c>
      <c r="CD205" s="288">
        <v>2</v>
      </c>
      <c r="CE205" s="288">
        <v>12</v>
      </c>
      <c r="CF205" s="288" t="s">
        <v>440</v>
      </c>
      <c r="CG205" s="288" t="s">
        <v>440</v>
      </c>
      <c r="CH205" s="288">
        <v>52</v>
      </c>
      <c r="CI205" s="288">
        <v>210</v>
      </c>
      <c r="CJ205" s="288">
        <v>2</v>
      </c>
      <c r="CK205" s="288" t="s">
        <v>440</v>
      </c>
      <c r="CL205" s="288" t="s">
        <v>440</v>
      </c>
      <c r="CM205" s="288" t="s">
        <v>440</v>
      </c>
      <c r="CN205" s="288" t="s">
        <v>440</v>
      </c>
      <c r="CO205" s="326" t="s">
        <v>67</v>
      </c>
      <c r="CP205" s="288">
        <v>370</v>
      </c>
      <c r="CQ205" s="288">
        <v>500</v>
      </c>
      <c r="CR205" s="288">
        <v>430</v>
      </c>
      <c r="CS205" s="288">
        <v>97</v>
      </c>
      <c r="CT205" s="288">
        <v>43</v>
      </c>
      <c r="CU205" s="288" t="s">
        <v>440</v>
      </c>
      <c r="CV205" s="288">
        <v>10</v>
      </c>
      <c r="CW205" s="288" t="s">
        <v>440</v>
      </c>
      <c r="CX205" s="288" t="s">
        <v>440</v>
      </c>
      <c r="CY205" s="288">
        <v>13</v>
      </c>
      <c r="CZ205" s="326" t="s">
        <v>67</v>
      </c>
      <c r="DA205" s="288" t="s">
        <v>440</v>
      </c>
      <c r="DB205" s="288">
        <v>130</v>
      </c>
      <c r="DC205" s="288" t="s">
        <v>440</v>
      </c>
      <c r="DD205" s="326" t="s">
        <v>67</v>
      </c>
      <c r="DE205" s="288">
        <v>92</v>
      </c>
      <c r="DF205" s="288">
        <v>1</v>
      </c>
      <c r="DG205" s="288">
        <v>15000</v>
      </c>
      <c r="DH205" s="288">
        <v>1400</v>
      </c>
      <c r="DI205" s="288" t="s">
        <v>440</v>
      </c>
      <c r="DJ205" s="288">
        <v>4</v>
      </c>
      <c r="DK205" s="288">
        <v>1400</v>
      </c>
      <c r="DL205" s="326" t="s">
        <v>67</v>
      </c>
      <c r="DM205" s="288" t="s">
        <v>440</v>
      </c>
      <c r="DN205" s="288">
        <v>240</v>
      </c>
      <c r="DO205" s="288">
        <v>350</v>
      </c>
      <c r="DP205" s="288">
        <v>530</v>
      </c>
      <c r="DQ205" s="288">
        <v>5000</v>
      </c>
      <c r="DR205" s="288">
        <v>46</v>
      </c>
      <c r="DS205" s="288">
        <v>14</v>
      </c>
      <c r="DT205" s="288" t="s">
        <v>440</v>
      </c>
      <c r="DU205" s="288" t="s">
        <v>440</v>
      </c>
      <c r="DV205" s="27" t="s">
        <v>67</v>
      </c>
    </row>
    <row r="206" spans="1:126" x14ac:dyDescent="0.2">
      <c r="A206" s="8" t="s">
        <v>330</v>
      </c>
      <c r="C206" s="10" t="s">
        <v>224</v>
      </c>
      <c r="D206" s="10">
        <v>0.1</v>
      </c>
      <c r="E206" s="27" t="s">
        <v>67</v>
      </c>
      <c r="F206" s="27" t="s">
        <v>67</v>
      </c>
      <c r="G206" s="27" t="s">
        <v>67</v>
      </c>
      <c r="H206" s="27" t="s">
        <v>67</v>
      </c>
      <c r="I206" s="27" t="s">
        <v>67</v>
      </c>
      <c r="J206" s="27" t="s">
        <v>67</v>
      </c>
      <c r="K206" s="27" t="s">
        <v>67</v>
      </c>
      <c r="L206" s="27" t="s">
        <v>67</v>
      </c>
      <c r="M206" s="27" t="s">
        <v>67</v>
      </c>
      <c r="N206" s="27" t="s">
        <v>67</v>
      </c>
      <c r="O206" s="27" t="s">
        <v>67</v>
      </c>
      <c r="P206" s="27" t="s">
        <v>67</v>
      </c>
      <c r="Q206" s="27" t="s">
        <v>67</v>
      </c>
      <c r="R206" s="27" t="s">
        <v>67</v>
      </c>
      <c r="S206" s="27" t="s">
        <v>67</v>
      </c>
      <c r="T206" s="27" t="s">
        <v>67</v>
      </c>
      <c r="U206" s="27" t="s">
        <v>67</v>
      </c>
      <c r="V206" s="27" t="s">
        <v>67</v>
      </c>
      <c r="W206" s="27" t="s">
        <v>67</v>
      </c>
      <c r="X206" s="27" t="s">
        <v>67</v>
      </c>
      <c r="Y206" s="27" t="s">
        <v>67</v>
      </c>
      <c r="Z206" s="27" t="s">
        <v>67</v>
      </c>
      <c r="AA206" s="27" t="s">
        <v>67</v>
      </c>
      <c r="AB206" s="27" t="s">
        <v>67</v>
      </c>
      <c r="AC206" s="27" t="s">
        <v>67</v>
      </c>
      <c r="AD206" s="27" t="s">
        <v>67</v>
      </c>
      <c r="AE206" s="27" t="s">
        <v>67</v>
      </c>
      <c r="AF206" s="27" t="s">
        <v>67</v>
      </c>
      <c r="AG206" s="27" t="s">
        <v>67</v>
      </c>
      <c r="AH206" s="324" t="s">
        <v>67</v>
      </c>
      <c r="AI206" s="27" t="s">
        <v>67</v>
      </c>
      <c r="AJ206" s="27" t="s">
        <v>67</v>
      </c>
      <c r="AK206" s="27" t="s">
        <v>67</v>
      </c>
      <c r="AL206" s="27" t="s">
        <v>67</v>
      </c>
      <c r="AM206" s="27" t="s">
        <v>67</v>
      </c>
      <c r="AN206" s="27" t="s">
        <v>67</v>
      </c>
      <c r="AO206" s="27" t="s">
        <v>67</v>
      </c>
      <c r="AP206" s="27" t="s">
        <v>67</v>
      </c>
      <c r="AQ206" s="27" t="s">
        <v>67</v>
      </c>
      <c r="AR206" s="27" t="s">
        <v>67</v>
      </c>
      <c r="AS206" s="27" t="s">
        <v>67</v>
      </c>
      <c r="AT206" s="27" t="s">
        <v>67</v>
      </c>
      <c r="AU206" s="27" t="s">
        <v>67</v>
      </c>
      <c r="AV206" s="27" t="s">
        <v>67</v>
      </c>
      <c r="AW206" s="27" t="s">
        <v>67</v>
      </c>
      <c r="AX206" s="27" t="s">
        <v>67</v>
      </c>
      <c r="AY206" s="27" t="s">
        <v>67</v>
      </c>
      <c r="AZ206" s="27" t="s">
        <v>67</v>
      </c>
      <c r="BA206" s="27" t="s">
        <v>67</v>
      </c>
      <c r="BB206" s="27" t="s">
        <v>67</v>
      </c>
      <c r="BC206" s="326" t="s">
        <v>67</v>
      </c>
      <c r="BD206" s="27" t="s">
        <v>67</v>
      </c>
      <c r="BE206" s="27" t="s">
        <v>67</v>
      </c>
      <c r="BF206" s="27" t="s">
        <v>67</v>
      </c>
      <c r="BG206" s="27" t="s">
        <v>67</v>
      </c>
      <c r="BH206" s="288" t="s">
        <v>440</v>
      </c>
      <c r="BI206" s="288" t="s">
        <v>440</v>
      </c>
      <c r="BJ206" s="288" t="s">
        <v>440</v>
      </c>
      <c r="BK206" s="288" t="s">
        <v>440</v>
      </c>
      <c r="BL206" s="288" t="s">
        <v>440</v>
      </c>
      <c r="BM206" s="288" t="s">
        <v>440</v>
      </c>
      <c r="BN206" s="288" t="s">
        <v>440</v>
      </c>
      <c r="BO206" s="288" t="s">
        <v>440</v>
      </c>
      <c r="BP206" s="288" t="s">
        <v>440</v>
      </c>
      <c r="BQ206" s="288" t="s">
        <v>440</v>
      </c>
      <c r="BR206" s="288">
        <v>1.7</v>
      </c>
      <c r="BS206" s="288">
        <v>1300</v>
      </c>
      <c r="BT206" s="288">
        <v>210</v>
      </c>
      <c r="BU206" s="288" t="s">
        <v>440</v>
      </c>
      <c r="BV206" s="288" t="s">
        <v>440</v>
      </c>
      <c r="BW206" s="288" t="s">
        <v>440</v>
      </c>
      <c r="BX206" s="288">
        <v>2</v>
      </c>
      <c r="BY206" s="288">
        <v>2</v>
      </c>
      <c r="BZ206" s="288" t="s">
        <v>440</v>
      </c>
      <c r="CA206" s="288" t="s">
        <v>440</v>
      </c>
      <c r="CB206" s="288" t="s">
        <v>440</v>
      </c>
      <c r="CC206" s="288" t="s">
        <v>440</v>
      </c>
      <c r="CD206" s="288">
        <v>2</v>
      </c>
      <c r="CE206" s="288">
        <v>13</v>
      </c>
      <c r="CF206" s="288" t="s">
        <v>440</v>
      </c>
      <c r="CG206" s="288" t="s">
        <v>440</v>
      </c>
      <c r="CH206" s="288">
        <v>8</v>
      </c>
      <c r="CI206" s="288">
        <v>230</v>
      </c>
      <c r="CJ206" s="288">
        <v>1</v>
      </c>
      <c r="CK206" s="288" t="s">
        <v>440</v>
      </c>
      <c r="CL206" s="288" t="s">
        <v>440</v>
      </c>
      <c r="CM206" s="288" t="s">
        <v>440</v>
      </c>
      <c r="CN206" s="288" t="s">
        <v>440</v>
      </c>
      <c r="CO206" s="326" t="s">
        <v>67</v>
      </c>
      <c r="CP206" s="288">
        <v>390</v>
      </c>
      <c r="CQ206" s="288">
        <v>440</v>
      </c>
      <c r="CR206" s="288">
        <v>460</v>
      </c>
      <c r="CS206" s="288">
        <v>200</v>
      </c>
      <c r="CT206" s="288">
        <v>66</v>
      </c>
      <c r="CU206" s="288" t="s">
        <v>440</v>
      </c>
      <c r="CV206" s="288">
        <v>41</v>
      </c>
      <c r="CW206" s="288" t="s">
        <v>440</v>
      </c>
      <c r="CX206" s="288" t="s">
        <v>440</v>
      </c>
      <c r="CY206" s="288">
        <v>7</v>
      </c>
      <c r="CZ206" s="326" t="s">
        <v>67</v>
      </c>
      <c r="DA206" s="288" t="s">
        <v>440</v>
      </c>
      <c r="DB206" s="288">
        <v>250</v>
      </c>
      <c r="DC206" s="288">
        <v>1.3</v>
      </c>
      <c r="DD206" s="326" t="s">
        <v>67</v>
      </c>
      <c r="DE206" s="288">
        <v>23</v>
      </c>
      <c r="DF206" s="288">
        <v>4</v>
      </c>
      <c r="DG206" s="288">
        <v>230</v>
      </c>
      <c r="DH206" s="288">
        <v>6000</v>
      </c>
      <c r="DI206" s="288" t="s">
        <v>440</v>
      </c>
      <c r="DJ206" s="288">
        <v>2</v>
      </c>
      <c r="DK206" s="288">
        <v>6000</v>
      </c>
      <c r="DL206" s="326" t="s">
        <v>67</v>
      </c>
      <c r="DM206" s="288" t="s">
        <v>440</v>
      </c>
      <c r="DN206" s="288">
        <v>51</v>
      </c>
      <c r="DO206" s="288">
        <v>3000</v>
      </c>
      <c r="DP206" s="288">
        <v>3700</v>
      </c>
      <c r="DQ206" s="288">
        <v>10000</v>
      </c>
      <c r="DR206" s="288">
        <v>100</v>
      </c>
      <c r="DS206" s="288">
        <v>49</v>
      </c>
      <c r="DT206" s="288" t="s">
        <v>440</v>
      </c>
      <c r="DU206" s="288" t="s">
        <v>440</v>
      </c>
      <c r="DV206" s="27" t="s">
        <v>67</v>
      </c>
    </row>
    <row r="207" spans="1:126" x14ac:dyDescent="0.2">
      <c r="A207" s="8" t="s">
        <v>331</v>
      </c>
      <c r="C207" s="10" t="s">
        <v>224</v>
      </c>
      <c r="D207" s="10">
        <v>0.1</v>
      </c>
      <c r="E207" s="27" t="s">
        <v>67</v>
      </c>
      <c r="F207" s="27" t="s">
        <v>67</v>
      </c>
      <c r="G207" s="27" t="s">
        <v>67</v>
      </c>
      <c r="H207" s="27" t="s">
        <v>67</v>
      </c>
      <c r="I207" s="27" t="s">
        <v>67</v>
      </c>
      <c r="J207" s="27" t="s">
        <v>67</v>
      </c>
      <c r="K207" s="27" t="s">
        <v>67</v>
      </c>
      <c r="L207" s="27" t="s">
        <v>67</v>
      </c>
      <c r="M207" s="27" t="s">
        <v>67</v>
      </c>
      <c r="N207" s="27" t="s">
        <v>67</v>
      </c>
      <c r="O207" s="27" t="s">
        <v>67</v>
      </c>
      <c r="P207" s="27" t="s">
        <v>67</v>
      </c>
      <c r="Q207" s="27" t="s">
        <v>67</v>
      </c>
      <c r="R207" s="27" t="s">
        <v>67</v>
      </c>
      <c r="S207" s="27" t="s">
        <v>67</v>
      </c>
      <c r="T207" s="27" t="s">
        <v>67</v>
      </c>
      <c r="U207" s="27" t="s">
        <v>67</v>
      </c>
      <c r="V207" s="27" t="s">
        <v>67</v>
      </c>
      <c r="W207" s="27" t="s">
        <v>67</v>
      </c>
      <c r="X207" s="27" t="s">
        <v>67</v>
      </c>
      <c r="Y207" s="27" t="s">
        <v>67</v>
      </c>
      <c r="Z207" s="27" t="s">
        <v>67</v>
      </c>
      <c r="AA207" s="27" t="s">
        <v>67</v>
      </c>
      <c r="AB207" s="27" t="s">
        <v>67</v>
      </c>
      <c r="AC207" s="27" t="s">
        <v>67</v>
      </c>
      <c r="AD207" s="27" t="s">
        <v>67</v>
      </c>
      <c r="AE207" s="27" t="s">
        <v>67</v>
      </c>
      <c r="AF207" s="27" t="s">
        <v>67</v>
      </c>
      <c r="AG207" s="27" t="s">
        <v>67</v>
      </c>
      <c r="AH207" s="324" t="s">
        <v>67</v>
      </c>
      <c r="AI207" s="27" t="s">
        <v>67</v>
      </c>
      <c r="AJ207" s="27" t="s">
        <v>67</v>
      </c>
      <c r="AK207" s="27" t="s">
        <v>67</v>
      </c>
      <c r="AL207" s="27" t="s">
        <v>67</v>
      </c>
      <c r="AM207" s="27" t="s">
        <v>67</v>
      </c>
      <c r="AN207" s="27" t="s">
        <v>67</v>
      </c>
      <c r="AO207" s="27" t="s">
        <v>67</v>
      </c>
      <c r="AP207" s="27" t="s">
        <v>67</v>
      </c>
      <c r="AQ207" s="27" t="s">
        <v>67</v>
      </c>
      <c r="AR207" s="27" t="s">
        <v>67</v>
      </c>
      <c r="AS207" s="27" t="s">
        <v>67</v>
      </c>
      <c r="AT207" s="27" t="s">
        <v>67</v>
      </c>
      <c r="AU207" s="27" t="s">
        <v>67</v>
      </c>
      <c r="AV207" s="27" t="s">
        <v>67</v>
      </c>
      <c r="AW207" s="27" t="s">
        <v>67</v>
      </c>
      <c r="AX207" s="27" t="s">
        <v>67</v>
      </c>
      <c r="AY207" s="27" t="s">
        <v>67</v>
      </c>
      <c r="AZ207" s="27" t="s">
        <v>67</v>
      </c>
      <c r="BA207" s="27" t="s">
        <v>67</v>
      </c>
      <c r="BB207" s="27" t="s">
        <v>67</v>
      </c>
      <c r="BC207" s="326" t="s">
        <v>67</v>
      </c>
      <c r="BD207" s="27" t="s">
        <v>67</v>
      </c>
      <c r="BE207" s="27" t="s">
        <v>67</v>
      </c>
      <c r="BF207" s="27" t="s">
        <v>67</v>
      </c>
      <c r="BG207" s="27" t="s">
        <v>67</v>
      </c>
      <c r="BH207" s="288" t="s">
        <v>440</v>
      </c>
      <c r="BI207" s="288" t="s">
        <v>440</v>
      </c>
      <c r="BJ207" s="288" t="s">
        <v>440</v>
      </c>
      <c r="BK207" s="288" t="s">
        <v>440</v>
      </c>
      <c r="BL207" s="288" t="s">
        <v>440</v>
      </c>
      <c r="BM207" s="288" t="s">
        <v>440</v>
      </c>
      <c r="BN207" s="288" t="s">
        <v>440</v>
      </c>
      <c r="BO207" s="288" t="s">
        <v>440</v>
      </c>
      <c r="BP207" s="288" t="s">
        <v>440</v>
      </c>
      <c r="BQ207" s="288" t="s">
        <v>440</v>
      </c>
      <c r="BR207" s="288">
        <v>1.5</v>
      </c>
      <c r="BS207" s="288">
        <v>500</v>
      </c>
      <c r="BT207" s="288">
        <v>200</v>
      </c>
      <c r="BU207" s="288" t="s">
        <v>440</v>
      </c>
      <c r="BV207" s="288" t="s">
        <v>440</v>
      </c>
      <c r="BW207" s="288" t="s">
        <v>440</v>
      </c>
      <c r="BX207" s="288">
        <v>110</v>
      </c>
      <c r="BY207" s="288">
        <v>1</v>
      </c>
      <c r="BZ207" s="288" t="s">
        <v>440</v>
      </c>
      <c r="CA207" s="288" t="s">
        <v>440</v>
      </c>
      <c r="CB207" s="288" t="s">
        <v>440</v>
      </c>
      <c r="CC207" s="288" t="s">
        <v>440</v>
      </c>
      <c r="CD207" s="288">
        <v>2</v>
      </c>
      <c r="CE207" s="288">
        <v>11</v>
      </c>
      <c r="CF207" s="288" t="s">
        <v>440</v>
      </c>
      <c r="CG207" s="288" t="s">
        <v>440</v>
      </c>
      <c r="CH207" s="288">
        <v>2</v>
      </c>
      <c r="CI207" s="288">
        <v>240</v>
      </c>
      <c r="CJ207" s="288">
        <v>2</v>
      </c>
      <c r="CK207" s="288" t="s">
        <v>440</v>
      </c>
      <c r="CL207" s="288" t="s">
        <v>440</v>
      </c>
      <c r="CM207" s="288" t="s">
        <v>440</v>
      </c>
      <c r="CN207" s="288" t="s">
        <v>440</v>
      </c>
      <c r="CO207" s="326" t="s">
        <v>67</v>
      </c>
      <c r="CP207" s="288">
        <v>380</v>
      </c>
      <c r="CQ207" s="288">
        <v>600</v>
      </c>
      <c r="CR207" s="288">
        <v>660</v>
      </c>
      <c r="CS207" s="288">
        <v>96</v>
      </c>
      <c r="CT207" s="288">
        <v>28</v>
      </c>
      <c r="CU207" s="288" t="s">
        <v>440</v>
      </c>
      <c r="CV207" s="288">
        <v>26</v>
      </c>
      <c r="CW207" s="288" t="s">
        <v>440</v>
      </c>
      <c r="CX207" s="288" t="s">
        <v>440</v>
      </c>
      <c r="CY207" s="288">
        <v>2</v>
      </c>
      <c r="CZ207" s="326" t="s">
        <v>67</v>
      </c>
      <c r="DA207" s="288" t="s">
        <v>440</v>
      </c>
      <c r="DB207" s="288">
        <v>9</v>
      </c>
      <c r="DC207" s="288">
        <v>1.2</v>
      </c>
      <c r="DD207" s="326" t="s">
        <v>67</v>
      </c>
      <c r="DE207" s="288">
        <v>12</v>
      </c>
      <c r="DF207" s="288">
        <v>3</v>
      </c>
      <c r="DG207" s="288">
        <v>85</v>
      </c>
      <c r="DH207" s="288">
        <v>5000</v>
      </c>
      <c r="DI207" s="288" t="s">
        <v>440</v>
      </c>
      <c r="DJ207" s="288">
        <v>34</v>
      </c>
      <c r="DK207" s="288">
        <v>3000</v>
      </c>
      <c r="DL207" s="326" t="s">
        <v>67</v>
      </c>
      <c r="DM207" s="288" t="s">
        <v>440</v>
      </c>
      <c r="DN207" s="288">
        <v>3</v>
      </c>
      <c r="DO207" s="288">
        <v>3000</v>
      </c>
      <c r="DP207" s="288">
        <v>3500</v>
      </c>
      <c r="DQ207" s="288">
        <v>6000</v>
      </c>
      <c r="DR207" s="288">
        <v>83</v>
      </c>
      <c r="DS207" s="288">
        <v>25</v>
      </c>
      <c r="DT207" s="288" t="s">
        <v>440</v>
      </c>
      <c r="DU207" s="288" t="s">
        <v>440</v>
      </c>
      <c r="DV207" s="27" t="s">
        <v>67</v>
      </c>
    </row>
    <row r="208" spans="1:126" x14ac:dyDescent="0.2">
      <c r="A208" s="8" t="s">
        <v>332</v>
      </c>
      <c r="C208" s="10" t="s">
        <v>224</v>
      </c>
      <c r="D208" s="10">
        <v>0.1</v>
      </c>
      <c r="E208" s="27" t="s">
        <v>67</v>
      </c>
      <c r="F208" s="27" t="s">
        <v>67</v>
      </c>
      <c r="G208" s="27" t="s">
        <v>67</v>
      </c>
      <c r="H208" s="27" t="s">
        <v>67</v>
      </c>
      <c r="I208" s="27" t="s">
        <v>67</v>
      </c>
      <c r="J208" s="27" t="s">
        <v>67</v>
      </c>
      <c r="K208" s="27" t="s">
        <v>67</v>
      </c>
      <c r="L208" s="27" t="s">
        <v>67</v>
      </c>
      <c r="M208" s="27" t="s">
        <v>67</v>
      </c>
      <c r="N208" s="27" t="s">
        <v>67</v>
      </c>
      <c r="O208" s="27" t="s">
        <v>67</v>
      </c>
      <c r="P208" s="27" t="s">
        <v>67</v>
      </c>
      <c r="Q208" s="27" t="s">
        <v>67</v>
      </c>
      <c r="R208" s="27" t="s">
        <v>67</v>
      </c>
      <c r="S208" s="27" t="s">
        <v>67</v>
      </c>
      <c r="T208" s="27" t="s">
        <v>67</v>
      </c>
      <c r="U208" s="27" t="s">
        <v>67</v>
      </c>
      <c r="V208" s="27" t="s">
        <v>67</v>
      </c>
      <c r="W208" s="27" t="s">
        <v>67</v>
      </c>
      <c r="X208" s="27" t="s">
        <v>67</v>
      </c>
      <c r="Y208" s="27" t="s">
        <v>67</v>
      </c>
      <c r="Z208" s="27" t="s">
        <v>67</v>
      </c>
      <c r="AA208" s="27" t="s">
        <v>67</v>
      </c>
      <c r="AB208" s="27" t="s">
        <v>67</v>
      </c>
      <c r="AC208" s="27" t="s">
        <v>67</v>
      </c>
      <c r="AD208" s="27" t="s">
        <v>67</v>
      </c>
      <c r="AE208" s="27" t="s">
        <v>67</v>
      </c>
      <c r="AF208" s="27" t="s">
        <v>67</v>
      </c>
      <c r="AG208" s="27" t="s">
        <v>67</v>
      </c>
      <c r="AH208" s="324" t="s">
        <v>67</v>
      </c>
      <c r="AI208" s="27" t="s">
        <v>67</v>
      </c>
      <c r="AJ208" s="27" t="s">
        <v>67</v>
      </c>
      <c r="AK208" s="27" t="s">
        <v>67</v>
      </c>
      <c r="AL208" s="27" t="s">
        <v>67</v>
      </c>
      <c r="AM208" s="27" t="s">
        <v>67</v>
      </c>
      <c r="AN208" s="27" t="s">
        <v>67</v>
      </c>
      <c r="AO208" s="27" t="s">
        <v>67</v>
      </c>
      <c r="AP208" s="27" t="s">
        <v>67</v>
      </c>
      <c r="AQ208" s="27" t="s">
        <v>67</v>
      </c>
      <c r="AR208" s="27" t="s">
        <v>67</v>
      </c>
      <c r="AS208" s="27" t="s">
        <v>67</v>
      </c>
      <c r="AT208" s="27" t="s">
        <v>67</v>
      </c>
      <c r="AU208" s="27" t="s">
        <v>67</v>
      </c>
      <c r="AV208" s="27" t="s">
        <v>67</v>
      </c>
      <c r="AW208" s="27" t="s">
        <v>67</v>
      </c>
      <c r="AX208" s="27" t="s">
        <v>67</v>
      </c>
      <c r="AY208" s="27" t="s">
        <v>67</v>
      </c>
      <c r="AZ208" s="27" t="s">
        <v>67</v>
      </c>
      <c r="BA208" s="27" t="s">
        <v>67</v>
      </c>
      <c r="BB208" s="27" t="s">
        <v>67</v>
      </c>
      <c r="BC208" s="326" t="s">
        <v>67</v>
      </c>
      <c r="BD208" s="27" t="s">
        <v>67</v>
      </c>
      <c r="BE208" s="27" t="s">
        <v>67</v>
      </c>
      <c r="BF208" s="27" t="s">
        <v>67</v>
      </c>
      <c r="BG208" s="27" t="s">
        <v>67</v>
      </c>
      <c r="BH208" s="288" t="s">
        <v>440</v>
      </c>
      <c r="BI208" s="288" t="s">
        <v>440</v>
      </c>
      <c r="BJ208" s="288" t="s">
        <v>440</v>
      </c>
      <c r="BK208" s="288" t="s">
        <v>440</v>
      </c>
      <c r="BL208" s="288" t="s">
        <v>440</v>
      </c>
      <c r="BM208" s="288" t="s">
        <v>440</v>
      </c>
      <c r="BN208" s="288" t="s">
        <v>440</v>
      </c>
      <c r="BO208" s="288" t="s">
        <v>440</v>
      </c>
      <c r="BP208" s="288" t="s">
        <v>440</v>
      </c>
      <c r="BQ208" s="288" t="s">
        <v>440</v>
      </c>
      <c r="BR208" s="288">
        <v>1.5</v>
      </c>
      <c r="BS208" s="288">
        <v>30</v>
      </c>
      <c r="BT208" s="288">
        <v>4.8</v>
      </c>
      <c r="BU208" s="288" t="s">
        <v>440</v>
      </c>
      <c r="BV208" s="288" t="s">
        <v>440</v>
      </c>
      <c r="BW208" s="288" t="s">
        <v>440</v>
      </c>
      <c r="BX208" s="288">
        <v>8</v>
      </c>
      <c r="BY208" s="288" t="s">
        <v>440</v>
      </c>
      <c r="BZ208" s="288" t="s">
        <v>440</v>
      </c>
      <c r="CA208" s="288" t="s">
        <v>440</v>
      </c>
      <c r="CB208" s="288" t="s">
        <v>440</v>
      </c>
      <c r="CC208" s="288" t="s">
        <v>440</v>
      </c>
      <c r="CD208" s="288">
        <v>3</v>
      </c>
      <c r="CE208" s="288">
        <v>2</v>
      </c>
      <c r="CF208" s="288" t="s">
        <v>440</v>
      </c>
      <c r="CG208" s="288" t="s">
        <v>440</v>
      </c>
      <c r="CH208" s="288">
        <v>20</v>
      </c>
      <c r="CI208" s="288">
        <v>20</v>
      </c>
      <c r="CJ208" s="288">
        <v>4</v>
      </c>
      <c r="CK208" s="288" t="s">
        <v>440</v>
      </c>
      <c r="CL208" s="288" t="s">
        <v>440</v>
      </c>
      <c r="CM208" s="288" t="s">
        <v>440</v>
      </c>
      <c r="CN208" s="288" t="s">
        <v>440</v>
      </c>
      <c r="CO208" s="326" t="s">
        <v>67</v>
      </c>
      <c r="CP208" s="288">
        <v>32</v>
      </c>
      <c r="CQ208" s="288">
        <v>23</v>
      </c>
      <c r="CR208" s="288">
        <v>22</v>
      </c>
      <c r="CS208" s="288">
        <v>12</v>
      </c>
      <c r="CT208" s="288">
        <v>4</v>
      </c>
      <c r="CU208" s="288" t="s">
        <v>440</v>
      </c>
      <c r="CV208" s="288">
        <v>0.8</v>
      </c>
      <c r="CW208" s="288" t="s">
        <v>440</v>
      </c>
      <c r="CX208" s="288" t="s">
        <v>440</v>
      </c>
      <c r="CY208" s="288">
        <v>13</v>
      </c>
      <c r="CZ208" s="326" t="s">
        <v>67</v>
      </c>
      <c r="DA208" s="288" t="s">
        <v>440</v>
      </c>
      <c r="DB208" s="288">
        <v>17</v>
      </c>
      <c r="DC208" s="288">
        <v>1.6</v>
      </c>
      <c r="DD208" s="326" t="s">
        <v>67</v>
      </c>
      <c r="DE208" s="288">
        <v>14</v>
      </c>
      <c r="DF208" s="288">
        <v>0.5</v>
      </c>
      <c r="DG208" s="288">
        <v>13</v>
      </c>
      <c r="DH208" s="288">
        <v>85</v>
      </c>
      <c r="DI208" s="288" t="s">
        <v>440</v>
      </c>
      <c r="DJ208" s="288">
        <v>13</v>
      </c>
      <c r="DK208" s="288">
        <v>150</v>
      </c>
      <c r="DL208" s="326" t="s">
        <v>67</v>
      </c>
      <c r="DM208" s="288" t="s">
        <v>440</v>
      </c>
      <c r="DN208" s="288">
        <v>42</v>
      </c>
      <c r="DO208" s="288">
        <v>9</v>
      </c>
      <c r="DP208" s="288">
        <v>15</v>
      </c>
      <c r="DQ208" s="288">
        <v>120</v>
      </c>
      <c r="DR208" s="288">
        <v>4</v>
      </c>
      <c r="DS208" s="288">
        <v>2</v>
      </c>
      <c r="DT208" s="288" t="s">
        <v>440</v>
      </c>
      <c r="DU208" s="288" t="s">
        <v>440</v>
      </c>
      <c r="DV208" s="27" t="s">
        <v>67</v>
      </c>
    </row>
    <row r="209" spans="1:126" x14ac:dyDescent="0.2">
      <c r="A209" s="8" t="s">
        <v>333</v>
      </c>
      <c r="C209" s="10" t="s">
        <v>224</v>
      </c>
      <c r="D209" s="10">
        <v>0.1</v>
      </c>
      <c r="E209" s="27" t="s">
        <v>67</v>
      </c>
      <c r="F209" s="27" t="s">
        <v>67</v>
      </c>
      <c r="G209" s="27" t="s">
        <v>67</v>
      </c>
      <c r="H209" s="27" t="s">
        <v>67</v>
      </c>
      <c r="I209" s="27" t="s">
        <v>67</v>
      </c>
      <c r="J209" s="27" t="s">
        <v>67</v>
      </c>
      <c r="K209" s="27" t="s">
        <v>67</v>
      </c>
      <c r="L209" s="27" t="s">
        <v>67</v>
      </c>
      <c r="M209" s="27" t="s">
        <v>67</v>
      </c>
      <c r="N209" s="27" t="s">
        <v>67</v>
      </c>
      <c r="O209" s="27" t="s">
        <v>67</v>
      </c>
      <c r="P209" s="27" t="s">
        <v>67</v>
      </c>
      <c r="Q209" s="27" t="s">
        <v>67</v>
      </c>
      <c r="R209" s="27" t="s">
        <v>67</v>
      </c>
      <c r="S209" s="27" t="s">
        <v>67</v>
      </c>
      <c r="T209" s="27" t="s">
        <v>67</v>
      </c>
      <c r="U209" s="27" t="s">
        <v>67</v>
      </c>
      <c r="V209" s="27" t="s">
        <v>67</v>
      </c>
      <c r="W209" s="27" t="s">
        <v>67</v>
      </c>
      <c r="X209" s="27" t="s">
        <v>67</v>
      </c>
      <c r="Y209" s="27" t="s">
        <v>67</v>
      </c>
      <c r="Z209" s="27" t="s">
        <v>67</v>
      </c>
      <c r="AA209" s="27" t="s">
        <v>67</v>
      </c>
      <c r="AB209" s="27" t="s">
        <v>67</v>
      </c>
      <c r="AC209" s="27" t="s">
        <v>67</v>
      </c>
      <c r="AD209" s="27" t="s">
        <v>67</v>
      </c>
      <c r="AE209" s="27" t="s">
        <v>67</v>
      </c>
      <c r="AF209" s="27" t="s">
        <v>67</v>
      </c>
      <c r="AG209" s="27" t="s">
        <v>67</v>
      </c>
      <c r="AH209" s="324" t="s">
        <v>67</v>
      </c>
      <c r="AI209" s="27" t="s">
        <v>67</v>
      </c>
      <c r="AJ209" s="27" t="s">
        <v>67</v>
      </c>
      <c r="AK209" s="27" t="s">
        <v>67</v>
      </c>
      <c r="AL209" s="27" t="s">
        <v>67</v>
      </c>
      <c r="AM209" s="27" t="s">
        <v>67</v>
      </c>
      <c r="AN209" s="27" t="s">
        <v>67</v>
      </c>
      <c r="AO209" s="27" t="s">
        <v>67</v>
      </c>
      <c r="AP209" s="27" t="s">
        <v>67</v>
      </c>
      <c r="AQ209" s="27" t="s">
        <v>67</v>
      </c>
      <c r="AR209" s="27" t="s">
        <v>67</v>
      </c>
      <c r="AS209" s="27" t="s">
        <v>67</v>
      </c>
      <c r="AT209" s="27" t="s">
        <v>67</v>
      </c>
      <c r="AU209" s="27" t="s">
        <v>67</v>
      </c>
      <c r="AV209" s="27" t="s">
        <v>67</v>
      </c>
      <c r="AW209" s="27" t="s">
        <v>67</v>
      </c>
      <c r="AX209" s="27" t="s">
        <v>67</v>
      </c>
      <c r="AY209" s="27" t="s">
        <v>67</v>
      </c>
      <c r="AZ209" s="27" t="s">
        <v>67</v>
      </c>
      <c r="BA209" s="27" t="s">
        <v>67</v>
      </c>
      <c r="BB209" s="27" t="s">
        <v>67</v>
      </c>
      <c r="BC209" s="326" t="s">
        <v>67</v>
      </c>
      <c r="BD209" s="27" t="s">
        <v>67</v>
      </c>
      <c r="BE209" s="27" t="s">
        <v>67</v>
      </c>
      <c r="BF209" s="27" t="s">
        <v>67</v>
      </c>
      <c r="BG209" s="27" t="s">
        <v>67</v>
      </c>
      <c r="BH209" s="288" t="s">
        <v>440</v>
      </c>
      <c r="BI209" s="288" t="s">
        <v>440</v>
      </c>
      <c r="BJ209" s="288" t="s">
        <v>440</v>
      </c>
      <c r="BK209" s="288" t="s">
        <v>440</v>
      </c>
      <c r="BL209" s="288" t="s">
        <v>440</v>
      </c>
      <c r="BM209" s="288" t="s">
        <v>440</v>
      </c>
      <c r="BN209" s="288" t="s">
        <v>440</v>
      </c>
      <c r="BO209" s="288" t="s">
        <v>440</v>
      </c>
      <c r="BP209" s="288" t="s">
        <v>440</v>
      </c>
      <c r="BQ209" s="288" t="s">
        <v>440</v>
      </c>
      <c r="BR209" s="288">
        <v>7</v>
      </c>
      <c r="BS209" s="288">
        <v>140</v>
      </c>
      <c r="BT209" s="288">
        <v>32</v>
      </c>
      <c r="BU209" s="288" t="s">
        <v>440</v>
      </c>
      <c r="BV209" s="288" t="s">
        <v>440</v>
      </c>
      <c r="BW209" s="288" t="s">
        <v>440</v>
      </c>
      <c r="BX209" s="288">
        <v>21</v>
      </c>
      <c r="BY209" s="288" t="s">
        <v>440</v>
      </c>
      <c r="BZ209" s="288" t="s">
        <v>440</v>
      </c>
      <c r="CA209" s="288" t="s">
        <v>440</v>
      </c>
      <c r="CB209" s="288" t="s">
        <v>440</v>
      </c>
      <c r="CC209" s="288" t="s">
        <v>440</v>
      </c>
      <c r="CD209" s="288">
        <v>1.5</v>
      </c>
      <c r="CE209" s="288">
        <v>3</v>
      </c>
      <c r="CF209" s="288" t="s">
        <v>440</v>
      </c>
      <c r="CG209" s="288" t="s">
        <v>440</v>
      </c>
      <c r="CH209" s="288">
        <v>59</v>
      </c>
      <c r="CI209" s="288">
        <v>49</v>
      </c>
      <c r="CJ209" s="288">
        <v>0.4</v>
      </c>
      <c r="CK209" s="288" t="s">
        <v>440</v>
      </c>
      <c r="CL209" s="288" t="s">
        <v>440</v>
      </c>
      <c r="CM209" s="288" t="s">
        <v>440</v>
      </c>
      <c r="CN209" s="288" t="s">
        <v>440</v>
      </c>
      <c r="CO209" s="326" t="s">
        <v>67</v>
      </c>
      <c r="CP209" s="288">
        <v>67</v>
      </c>
      <c r="CQ209" s="288">
        <v>76</v>
      </c>
      <c r="CR209" s="288">
        <v>69</v>
      </c>
      <c r="CS209" s="288">
        <v>27</v>
      </c>
      <c r="CT209" s="288">
        <v>7</v>
      </c>
      <c r="CU209" s="288" t="s">
        <v>440</v>
      </c>
      <c r="CV209" s="288">
        <v>10</v>
      </c>
      <c r="CW209" s="288" t="s">
        <v>440</v>
      </c>
      <c r="CX209" s="288" t="s">
        <v>440</v>
      </c>
      <c r="CY209" s="288">
        <v>78</v>
      </c>
      <c r="CZ209" s="326" t="s">
        <v>67</v>
      </c>
      <c r="DA209" s="288" t="s">
        <v>440</v>
      </c>
      <c r="DB209" s="288">
        <v>38</v>
      </c>
      <c r="DC209" s="288" t="s">
        <v>440</v>
      </c>
      <c r="DD209" s="326" t="s">
        <v>67</v>
      </c>
      <c r="DE209" s="288">
        <v>15</v>
      </c>
      <c r="DF209" s="288">
        <v>5</v>
      </c>
      <c r="DG209" s="288">
        <v>69</v>
      </c>
      <c r="DH209" s="288">
        <v>440</v>
      </c>
      <c r="DI209" s="288" t="s">
        <v>440</v>
      </c>
      <c r="DJ209" s="288">
        <v>11</v>
      </c>
      <c r="DK209" s="288">
        <v>500</v>
      </c>
      <c r="DL209" s="326" t="s">
        <v>67</v>
      </c>
      <c r="DM209" s="288" t="s">
        <v>440</v>
      </c>
      <c r="DN209" s="288">
        <v>44</v>
      </c>
      <c r="DO209" s="288">
        <v>590</v>
      </c>
      <c r="DP209" s="288">
        <v>740</v>
      </c>
      <c r="DQ209" s="288">
        <v>1300</v>
      </c>
      <c r="DR209" s="288">
        <v>130</v>
      </c>
      <c r="DS209" s="288">
        <v>25</v>
      </c>
      <c r="DT209" s="288" t="s">
        <v>440</v>
      </c>
      <c r="DU209" s="288" t="s">
        <v>440</v>
      </c>
      <c r="DV209" s="27" t="s">
        <v>67</v>
      </c>
    </row>
    <row r="210" spans="1:126" x14ac:dyDescent="0.2">
      <c r="A210" s="8" t="s">
        <v>334</v>
      </c>
      <c r="C210" s="10" t="s">
        <v>224</v>
      </c>
      <c r="D210" s="10">
        <v>0.1</v>
      </c>
      <c r="E210" s="27" t="s">
        <v>67</v>
      </c>
      <c r="F210" s="27" t="s">
        <v>67</v>
      </c>
      <c r="G210" s="27" t="s">
        <v>67</v>
      </c>
      <c r="H210" s="27" t="s">
        <v>67</v>
      </c>
      <c r="I210" s="27" t="s">
        <v>67</v>
      </c>
      <c r="J210" s="27" t="s">
        <v>67</v>
      </c>
      <c r="K210" s="27" t="s">
        <v>67</v>
      </c>
      <c r="L210" s="27" t="s">
        <v>67</v>
      </c>
      <c r="M210" s="27" t="s">
        <v>67</v>
      </c>
      <c r="N210" s="27" t="s">
        <v>67</v>
      </c>
      <c r="O210" s="27" t="s">
        <v>67</v>
      </c>
      <c r="P210" s="27" t="s">
        <v>67</v>
      </c>
      <c r="Q210" s="27" t="s">
        <v>67</v>
      </c>
      <c r="R210" s="27" t="s">
        <v>67</v>
      </c>
      <c r="S210" s="27" t="s">
        <v>67</v>
      </c>
      <c r="T210" s="27" t="s">
        <v>67</v>
      </c>
      <c r="U210" s="27" t="s">
        <v>67</v>
      </c>
      <c r="V210" s="27" t="s">
        <v>67</v>
      </c>
      <c r="W210" s="27" t="s">
        <v>67</v>
      </c>
      <c r="X210" s="27" t="s">
        <v>67</v>
      </c>
      <c r="Y210" s="27" t="s">
        <v>67</v>
      </c>
      <c r="Z210" s="27" t="s">
        <v>67</v>
      </c>
      <c r="AA210" s="27" t="s">
        <v>67</v>
      </c>
      <c r="AB210" s="27" t="s">
        <v>67</v>
      </c>
      <c r="AC210" s="27" t="s">
        <v>67</v>
      </c>
      <c r="AD210" s="27" t="s">
        <v>67</v>
      </c>
      <c r="AE210" s="27" t="s">
        <v>67</v>
      </c>
      <c r="AF210" s="27" t="s">
        <v>67</v>
      </c>
      <c r="AG210" s="27" t="s">
        <v>67</v>
      </c>
      <c r="AH210" s="324" t="s">
        <v>67</v>
      </c>
      <c r="AI210" s="27" t="s">
        <v>67</v>
      </c>
      <c r="AJ210" s="27" t="s">
        <v>67</v>
      </c>
      <c r="AK210" s="27" t="s">
        <v>67</v>
      </c>
      <c r="AL210" s="27" t="s">
        <v>67</v>
      </c>
      <c r="AM210" s="27" t="s">
        <v>67</v>
      </c>
      <c r="AN210" s="27" t="s">
        <v>67</v>
      </c>
      <c r="AO210" s="27" t="s">
        <v>67</v>
      </c>
      <c r="AP210" s="27" t="s">
        <v>67</v>
      </c>
      <c r="AQ210" s="27" t="s">
        <v>67</v>
      </c>
      <c r="AR210" s="27" t="s">
        <v>67</v>
      </c>
      <c r="AS210" s="27" t="s">
        <v>67</v>
      </c>
      <c r="AT210" s="27" t="s">
        <v>67</v>
      </c>
      <c r="AU210" s="27" t="s">
        <v>67</v>
      </c>
      <c r="AV210" s="27" t="s">
        <v>67</v>
      </c>
      <c r="AW210" s="27" t="s">
        <v>67</v>
      </c>
      <c r="AX210" s="27" t="s">
        <v>67</v>
      </c>
      <c r="AY210" s="27" t="s">
        <v>67</v>
      </c>
      <c r="AZ210" s="27" t="s">
        <v>67</v>
      </c>
      <c r="BA210" s="27" t="s">
        <v>67</v>
      </c>
      <c r="BB210" s="27" t="s">
        <v>67</v>
      </c>
      <c r="BC210" s="326" t="s">
        <v>67</v>
      </c>
      <c r="BD210" s="27" t="s">
        <v>67</v>
      </c>
      <c r="BE210" s="27" t="s">
        <v>67</v>
      </c>
      <c r="BF210" s="27" t="s">
        <v>67</v>
      </c>
      <c r="BG210" s="27" t="s">
        <v>67</v>
      </c>
      <c r="BH210" s="288" t="s">
        <v>440</v>
      </c>
      <c r="BI210" s="288" t="s">
        <v>440</v>
      </c>
      <c r="BJ210" s="288" t="s">
        <v>440</v>
      </c>
      <c r="BK210" s="288" t="s">
        <v>440</v>
      </c>
      <c r="BL210" s="288" t="s">
        <v>440</v>
      </c>
      <c r="BM210" s="288" t="s">
        <v>440</v>
      </c>
      <c r="BN210" s="288" t="s">
        <v>440</v>
      </c>
      <c r="BO210" s="288" t="s">
        <v>440</v>
      </c>
      <c r="BP210" s="288" t="s">
        <v>440</v>
      </c>
      <c r="BQ210" s="288" t="s">
        <v>440</v>
      </c>
      <c r="BR210" s="288" t="s">
        <v>440</v>
      </c>
      <c r="BS210" s="288">
        <v>80</v>
      </c>
      <c r="BT210" s="288">
        <v>28</v>
      </c>
      <c r="BU210" s="288" t="s">
        <v>440</v>
      </c>
      <c r="BV210" s="288" t="s">
        <v>440</v>
      </c>
      <c r="BW210" s="288" t="s">
        <v>440</v>
      </c>
      <c r="BX210" s="288">
        <v>13</v>
      </c>
      <c r="BY210" s="288" t="s">
        <v>440</v>
      </c>
      <c r="BZ210" s="288" t="s">
        <v>440</v>
      </c>
      <c r="CA210" s="288" t="s">
        <v>440</v>
      </c>
      <c r="CB210" s="288" t="s">
        <v>440</v>
      </c>
      <c r="CC210" s="288" t="s">
        <v>440</v>
      </c>
      <c r="CD210" s="288" t="s">
        <v>440</v>
      </c>
      <c r="CE210" s="288">
        <v>1.2</v>
      </c>
      <c r="CF210" s="288" t="s">
        <v>440</v>
      </c>
      <c r="CG210" s="288" t="s">
        <v>440</v>
      </c>
      <c r="CH210" s="288">
        <v>9</v>
      </c>
      <c r="CI210" s="288">
        <v>31</v>
      </c>
      <c r="CJ210" s="288">
        <v>1.4</v>
      </c>
      <c r="CK210" s="288" t="s">
        <v>440</v>
      </c>
      <c r="CL210" s="288" t="s">
        <v>440</v>
      </c>
      <c r="CM210" s="288" t="s">
        <v>440</v>
      </c>
      <c r="CN210" s="288" t="s">
        <v>440</v>
      </c>
      <c r="CO210" s="326" t="s">
        <v>67</v>
      </c>
      <c r="CP210" s="288">
        <v>65</v>
      </c>
      <c r="CQ210" s="288">
        <v>70</v>
      </c>
      <c r="CR210" s="288">
        <v>76</v>
      </c>
      <c r="CS210" s="288">
        <v>130</v>
      </c>
      <c r="CT210" s="288">
        <v>3</v>
      </c>
      <c r="CU210" s="288" t="s">
        <v>440</v>
      </c>
      <c r="CV210" s="288">
        <v>12</v>
      </c>
      <c r="CW210" s="288" t="s">
        <v>440</v>
      </c>
      <c r="CX210" s="288" t="s">
        <v>440</v>
      </c>
      <c r="CY210" s="288">
        <v>2</v>
      </c>
      <c r="CZ210" s="326" t="s">
        <v>67</v>
      </c>
      <c r="DA210" s="288" t="s">
        <v>440</v>
      </c>
      <c r="DB210" s="288">
        <v>17</v>
      </c>
      <c r="DC210" s="288" t="s">
        <v>440</v>
      </c>
      <c r="DD210" s="326" t="s">
        <v>67</v>
      </c>
      <c r="DE210" s="288">
        <v>5</v>
      </c>
      <c r="DF210" s="288">
        <v>0.4</v>
      </c>
      <c r="DG210" s="288">
        <v>26</v>
      </c>
      <c r="DH210" s="288">
        <v>170</v>
      </c>
      <c r="DI210" s="288" t="s">
        <v>440</v>
      </c>
      <c r="DJ210" s="288">
        <v>8</v>
      </c>
      <c r="DK210" s="288">
        <v>300</v>
      </c>
      <c r="DL210" s="326" t="s">
        <v>67</v>
      </c>
      <c r="DM210" s="288" t="s">
        <v>440</v>
      </c>
      <c r="DN210" s="288" t="s">
        <v>440</v>
      </c>
      <c r="DO210" s="288">
        <v>85</v>
      </c>
      <c r="DP210" s="288">
        <v>120</v>
      </c>
      <c r="DQ210" s="288">
        <v>700</v>
      </c>
      <c r="DR210" s="288">
        <v>27</v>
      </c>
      <c r="DS210" s="288">
        <v>5</v>
      </c>
      <c r="DT210" s="288" t="s">
        <v>440</v>
      </c>
      <c r="DU210" s="288" t="s">
        <v>440</v>
      </c>
      <c r="DV210" s="27" t="s">
        <v>67</v>
      </c>
    </row>
    <row r="211" spans="1:126" x14ac:dyDescent="0.2">
      <c r="A211" s="8" t="s">
        <v>335</v>
      </c>
      <c r="C211" s="10" t="s">
        <v>224</v>
      </c>
      <c r="D211" s="10">
        <v>0.1</v>
      </c>
      <c r="E211" s="27" t="s">
        <v>67</v>
      </c>
      <c r="F211" s="27" t="s">
        <v>67</v>
      </c>
      <c r="G211" s="27" t="s">
        <v>67</v>
      </c>
      <c r="H211" s="27" t="s">
        <v>67</v>
      </c>
      <c r="I211" s="27" t="s">
        <v>67</v>
      </c>
      <c r="J211" s="27" t="s">
        <v>67</v>
      </c>
      <c r="K211" s="27" t="s">
        <v>67</v>
      </c>
      <c r="L211" s="27" t="s">
        <v>67</v>
      </c>
      <c r="M211" s="27" t="s">
        <v>67</v>
      </c>
      <c r="N211" s="27" t="s">
        <v>67</v>
      </c>
      <c r="O211" s="27" t="s">
        <v>67</v>
      </c>
      <c r="P211" s="27" t="s">
        <v>67</v>
      </c>
      <c r="Q211" s="27" t="s">
        <v>67</v>
      </c>
      <c r="R211" s="27" t="s">
        <v>67</v>
      </c>
      <c r="S211" s="27" t="s">
        <v>67</v>
      </c>
      <c r="T211" s="27" t="s">
        <v>67</v>
      </c>
      <c r="U211" s="27" t="s">
        <v>67</v>
      </c>
      <c r="V211" s="27" t="s">
        <v>67</v>
      </c>
      <c r="W211" s="27" t="s">
        <v>67</v>
      </c>
      <c r="X211" s="27" t="s">
        <v>67</v>
      </c>
      <c r="Y211" s="27" t="s">
        <v>67</v>
      </c>
      <c r="Z211" s="27" t="s">
        <v>67</v>
      </c>
      <c r="AA211" s="27" t="s">
        <v>67</v>
      </c>
      <c r="AB211" s="27" t="s">
        <v>67</v>
      </c>
      <c r="AC211" s="27" t="s">
        <v>67</v>
      </c>
      <c r="AD211" s="27" t="s">
        <v>67</v>
      </c>
      <c r="AE211" s="27" t="s">
        <v>67</v>
      </c>
      <c r="AF211" s="27" t="s">
        <v>67</v>
      </c>
      <c r="AG211" s="27" t="s">
        <v>67</v>
      </c>
      <c r="AH211" s="324" t="s">
        <v>67</v>
      </c>
      <c r="AI211" s="27" t="s">
        <v>67</v>
      </c>
      <c r="AJ211" s="27" t="s">
        <v>67</v>
      </c>
      <c r="AK211" s="27" t="s">
        <v>67</v>
      </c>
      <c r="AL211" s="27" t="s">
        <v>67</v>
      </c>
      <c r="AM211" s="27" t="s">
        <v>67</v>
      </c>
      <c r="AN211" s="27" t="s">
        <v>67</v>
      </c>
      <c r="AO211" s="27" t="s">
        <v>67</v>
      </c>
      <c r="AP211" s="27" t="s">
        <v>67</v>
      </c>
      <c r="AQ211" s="27" t="s">
        <v>67</v>
      </c>
      <c r="AR211" s="27" t="s">
        <v>67</v>
      </c>
      <c r="AS211" s="27" t="s">
        <v>67</v>
      </c>
      <c r="AT211" s="27" t="s">
        <v>67</v>
      </c>
      <c r="AU211" s="27" t="s">
        <v>67</v>
      </c>
      <c r="AV211" s="27" t="s">
        <v>67</v>
      </c>
      <c r="AW211" s="27" t="s">
        <v>67</v>
      </c>
      <c r="AX211" s="27" t="s">
        <v>67</v>
      </c>
      <c r="AY211" s="27" t="s">
        <v>67</v>
      </c>
      <c r="AZ211" s="27" t="s">
        <v>67</v>
      </c>
      <c r="BA211" s="27" t="s">
        <v>67</v>
      </c>
      <c r="BB211" s="27" t="s">
        <v>67</v>
      </c>
      <c r="BC211" s="326" t="s">
        <v>67</v>
      </c>
      <c r="BD211" s="27" t="s">
        <v>67</v>
      </c>
      <c r="BE211" s="27" t="s">
        <v>67</v>
      </c>
      <c r="BF211" s="27" t="s">
        <v>67</v>
      </c>
      <c r="BG211" s="27" t="s">
        <v>67</v>
      </c>
      <c r="BH211" s="288" t="s">
        <v>440</v>
      </c>
      <c r="BI211" s="288" t="s">
        <v>440</v>
      </c>
      <c r="BJ211" s="288" t="s">
        <v>440</v>
      </c>
      <c r="BK211" s="288" t="s">
        <v>440</v>
      </c>
      <c r="BL211" s="288" t="s">
        <v>440</v>
      </c>
      <c r="BM211" s="288" t="s">
        <v>440</v>
      </c>
      <c r="BN211" s="288" t="s">
        <v>440</v>
      </c>
      <c r="BO211" s="288" t="s">
        <v>440</v>
      </c>
      <c r="BP211" s="288" t="s">
        <v>440</v>
      </c>
      <c r="BQ211" s="288" t="s">
        <v>440</v>
      </c>
      <c r="BR211" s="288" t="s">
        <v>440</v>
      </c>
      <c r="BS211" s="288">
        <v>3</v>
      </c>
      <c r="BT211" s="288">
        <v>3</v>
      </c>
      <c r="BU211" s="288" t="s">
        <v>440</v>
      </c>
      <c r="BV211" s="288" t="s">
        <v>440</v>
      </c>
      <c r="BW211" s="288" t="s">
        <v>440</v>
      </c>
      <c r="BX211" s="288">
        <v>2</v>
      </c>
      <c r="BY211" s="288" t="s">
        <v>440</v>
      </c>
      <c r="BZ211" s="288" t="s">
        <v>440</v>
      </c>
      <c r="CA211" s="288" t="s">
        <v>440</v>
      </c>
      <c r="CB211" s="288" t="s">
        <v>440</v>
      </c>
      <c r="CC211" s="288" t="s">
        <v>440</v>
      </c>
      <c r="CD211" s="288" t="s">
        <v>440</v>
      </c>
      <c r="CE211" s="288" t="s">
        <v>440</v>
      </c>
      <c r="CF211" s="288" t="s">
        <v>440</v>
      </c>
      <c r="CG211" s="288" t="s">
        <v>440</v>
      </c>
      <c r="CH211" s="288">
        <v>7</v>
      </c>
      <c r="CI211" s="288">
        <v>1</v>
      </c>
      <c r="CJ211" s="288">
        <v>4</v>
      </c>
      <c r="CK211" s="288" t="s">
        <v>440</v>
      </c>
      <c r="CL211" s="288" t="s">
        <v>440</v>
      </c>
      <c r="CM211" s="288" t="s">
        <v>440</v>
      </c>
      <c r="CN211" s="288" t="s">
        <v>440</v>
      </c>
      <c r="CO211" s="326" t="s">
        <v>67</v>
      </c>
      <c r="CP211" s="288">
        <v>7</v>
      </c>
      <c r="CQ211" s="288">
        <v>7</v>
      </c>
      <c r="CR211" s="288" t="s">
        <v>440</v>
      </c>
      <c r="CS211" s="288">
        <v>10</v>
      </c>
      <c r="CT211" s="288">
        <v>4</v>
      </c>
      <c r="CU211" s="288" t="s">
        <v>440</v>
      </c>
      <c r="CV211" s="288">
        <v>2</v>
      </c>
      <c r="CW211" s="288" t="s">
        <v>440</v>
      </c>
      <c r="CX211" s="288" t="s">
        <v>440</v>
      </c>
      <c r="CY211" s="288">
        <v>15</v>
      </c>
      <c r="CZ211" s="326" t="s">
        <v>67</v>
      </c>
      <c r="DA211" s="288" t="s">
        <v>440</v>
      </c>
      <c r="DB211" s="288">
        <v>6</v>
      </c>
      <c r="DC211" s="288" t="s">
        <v>440</v>
      </c>
      <c r="DD211" s="326" t="s">
        <v>67</v>
      </c>
      <c r="DE211" s="288">
        <v>4</v>
      </c>
      <c r="DF211" s="288" t="s">
        <v>440</v>
      </c>
      <c r="DG211" s="288">
        <v>9</v>
      </c>
      <c r="DH211" s="288">
        <v>43</v>
      </c>
      <c r="DI211" s="288" t="s">
        <v>440</v>
      </c>
      <c r="DJ211" s="288">
        <v>3</v>
      </c>
      <c r="DK211" s="288">
        <v>39</v>
      </c>
      <c r="DL211" s="326" t="s">
        <v>67</v>
      </c>
      <c r="DM211" s="288" t="s">
        <v>440</v>
      </c>
      <c r="DN211" s="288">
        <v>13</v>
      </c>
      <c r="DO211" s="288">
        <v>13</v>
      </c>
      <c r="DP211" s="288">
        <v>13</v>
      </c>
      <c r="DQ211" s="288">
        <v>10</v>
      </c>
      <c r="DR211" s="288">
        <v>9</v>
      </c>
      <c r="DS211" s="288">
        <v>0.7</v>
      </c>
      <c r="DT211" s="288" t="s">
        <v>440</v>
      </c>
      <c r="DU211" s="288" t="s">
        <v>440</v>
      </c>
      <c r="DV211" s="27" t="s">
        <v>67</v>
      </c>
    </row>
    <row r="212" spans="1:126" x14ac:dyDescent="0.2">
      <c r="A212" s="8" t="s">
        <v>336</v>
      </c>
      <c r="C212" s="10" t="s">
        <v>224</v>
      </c>
      <c r="D212" s="10">
        <v>0.1</v>
      </c>
      <c r="E212" s="27" t="s">
        <v>67</v>
      </c>
      <c r="F212" s="27" t="s">
        <v>67</v>
      </c>
      <c r="G212" s="27" t="s">
        <v>67</v>
      </c>
      <c r="H212" s="27" t="s">
        <v>67</v>
      </c>
      <c r="I212" s="27" t="s">
        <v>67</v>
      </c>
      <c r="J212" s="27" t="s">
        <v>67</v>
      </c>
      <c r="K212" s="27" t="s">
        <v>67</v>
      </c>
      <c r="L212" s="27" t="s">
        <v>67</v>
      </c>
      <c r="M212" s="27" t="s">
        <v>67</v>
      </c>
      <c r="N212" s="27" t="s">
        <v>67</v>
      </c>
      <c r="O212" s="27" t="s">
        <v>67</v>
      </c>
      <c r="P212" s="27" t="s">
        <v>67</v>
      </c>
      <c r="Q212" s="27" t="s">
        <v>67</v>
      </c>
      <c r="R212" s="27" t="s">
        <v>67</v>
      </c>
      <c r="S212" s="27" t="s">
        <v>67</v>
      </c>
      <c r="T212" s="27" t="s">
        <v>67</v>
      </c>
      <c r="U212" s="27" t="s">
        <v>67</v>
      </c>
      <c r="V212" s="27" t="s">
        <v>67</v>
      </c>
      <c r="W212" s="27" t="s">
        <v>67</v>
      </c>
      <c r="X212" s="27" t="s">
        <v>67</v>
      </c>
      <c r="Y212" s="27" t="s">
        <v>67</v>
      </c>
      <c r="Z212" s="27" t="s">
        <v>67</v>
      </c>
      <c r="AA212" s="27" t="s">
        <v>67</v>
      </c>
      <c r="AB212" s="27" t="s">
        <v>67</v>
      </c>
      <c r="AC212" s="27" t="s">
        <v>67</v>
      </c>
      <c r="AD212" s="27" t="s">
        <v>67</v>
      </c>
      <c r="AE212" s="27" t="s">
        <v>67</v>
      </c>
      <c r="AF212" s="27" t="s">
        <v>67</v>
      </c>
      <c r="AG212" s="27" t="s">
        <v>67</v>
      </c>
      <c r="AH212" s="324" t="s">
        <v>67</v>
      </c>
      <c r="AI212" s="27" t="s">
        <v>67</v>
      </c>
      <c r="AJ212" s="27" t="s">
        <v>67</v>
      </c>
      <c r="AK212" s="27" t="s">
        <v>67</v>
      </c>
      <c r="AL212" s="27" t="s">
        <v>67</v>
      </c>
      <c r="AM212" s="27" t="s">
        <v>67</v>
      </c>
      <c r="AN212" s="27" t="s">
        <v>67</v>
      </c>
      <c r="AO212" s="27" t="s">
        <v>67</v>
      </c>
      <c r="AP212" s="27" t="s">
        <v>67</v>
      </c>
      <c r="AQ212" s="27" t="s">
        <v>67</v>
      </c>
      <c r="AR212" s="27" t="s">
        <v>67</v>
      </c>
      <c r="AS212" s="27" t="s">
        <v>67</v>
      </c>
      <c r="AT212" s="27" t="s">
        <v>67</v>
      </c>
      <c r="AU212" s="27" t="s">
        <v>67</v>
      </c>
      <c r="AV212" s="27" t="s">
        <v>67</v>
      </c>
      <c r="AW212" s="27" t="s">
        <v>67</v>
      </c>
      <c r="AX212" s="27" t="s">
        <v>67</v>
      </c>
      <c r="AY212" s="27" t="s">
        <v>67</v>
      </c>
      <c r="AZ212" s="27" t="s">
        <v>67</v>
      </c>
      <c r="BA212" s="27" t="s">
        <v>67</v>
      </c>
      <c r="BB212" s="27" t="s">
        <v>67</v>
      </c>
      <c r="BC212" s="326" t="s">
        <v>67</v>
      </c>
      <c r="BD212" s="27" t="s">
        <v>67</v>
      </c>
      <c r="BE212" s="27" t="s">
        <v>67</v>
      </c>
      <c r="BF212" s="27" t="s">
        <v>67</v>
      </c>
      <c r="BG212" s="27" t="s">
        <v>67</v>
      </c>
      <c r="BH212" s="288" t="s">
        <v>440</v>
      </c>
      <c r="BI212" s="288" t="s">
        <v>440</v>
      </c>
      <c r="BJ212" s="288" t="s">
        <v>440</v>
      </c>
      <c r="BK212" s="288" t="s">
        <v>440</v>
      </c>
      <c r="BL212" s="288" t="s">
        <v>440</v>
      </c>
      <c r="BM212" s="288" t="s">
        <v>440</v>
      </c>
      <c r="BN212" s="288" t="s">
        <v>440</v>
      </c>
      <c r="BO212" s="288" t="s">
        <v>440</v>
      </c>
      <c r="BP212" s="288" t="s">
        <v>440</v>
      </c>
      <c r="BQ212" s="288" t="s">
        <v>440</v>
      </c>
      <c r="BR212" s="288">
        <v>7</v>
      </c>
      <c r="BS212" s="288">
        <v>71</v>
      </c>
      <c r="BT212" s="288">
        <v>5</v>
      </c>
      <c r="BU212" s="288" t="s">
        <v>440</v>
      </c>
      <c r="BV212" s="288" t="s">
        <v>440</v>
      </c>
      <c r="BW212" s="288" t="s">
        <v>440</v>
      </c>
      <c r="BX212" s="288">
        <v>9</v>
      </c>
      <c r="BY212" s="288" t="s">
        <v>440</v>
      </c>
      <c r="BZ212" s="288" t="s">
        <v>440</v>
      </c>
      <c r="CA212" s="288" t="s">
        <v>440</v>
      </c>
      <c r="CB212" s="288" t="s">
        <v>440</v>
      </c>
      <c r="CC212" s="288" t="s">
        <v>440</v>
      </c>
      <c r="CD212" s="288">
        <v>0.2</v>
      </c>
      <c r="CE212" s="288">
        <v>2</v>
      </c>
      <c r="CF212" s="288" t="s">
        <v>440</v>
      </c>
      <c r="CG212" s="288" t="s">
        <v>440</v>
      </c>
      <c r="CH212" s="288">
        <v>37</v>
      </c>
      <c r="CI212" s="288">
        <v>28</v>
      </c>
      <c r="CJ212" s="288" t="s">
        <v>440</v>
      </c>
      <c r="CK212" s="288" t="s">
        <v>440</v>
      </c>
      <c r="CL212" s="288" t="s">
        <v>440</v>
      </c>
      <c r="CM212" s="288" t="s">
        <v>440</v>
      </c>
      <c r="CN212" s="288" t="s">
        <v>440</v>
      </c>
      <c r="CO212" s="326" t="s">
        <v>67</v>
      </c>
      <c r="CP212" s="288">
        <v>40</v>
      </c>
      <c r="CQ212" s="288">
        <v>35</v>
      </c>
      <c r="CR212" s="288">
        <v>30</v>
      </c>
      <c r="CS212" s="288" t="s">
        <v>440</v>
      </c>
      <c r="CT212" s="288" t="s">
        <v>440</v>
      </c>
      <c r="CU212" s="288" t="s">
        <v>440</v>
      </c>
      <c r="CV212" s="288">
        <v>6</v>
      </c>
      <c r="CW212" s="288" t="s">
        <v>440</v>
      </c>
      <c r="CX212" s="288" t="s">
        <v>440</v>
      </c>
      <c r="CY212" s="288">
        <v>50</v>
      </c>
      <c r="CZ212" s="326" t="s">
        <v>67</v>
      </c>
      <c r="DA212" s="288" t="s">
        <v>440</v>
      </c>
      <c r="DB212" s="288">
        <v>32</v>
      </c>
      <c r="DC212" s="288">
        <v>6</v>
      </c>
      <c r="DD212" s="326" t="s">
        <v>67</v>
      </c>
      <c r="DE212" s="288">
        <v>17</v>
      </c>
      <c r="DF212" s="288">
        <v>3</v>
      </c>
      <c r="DG212" s="288">
        <v>98</v>
      </c>
      <c r="DH212" s="288">
        <v>200</v>
      </c>
      <c r="DI212" s="288" t="s">
        <v>440</v>
      </c>
      <c r="DJ212" s="288">
        <v>23</v>
      </c>
      <c r="DK212" s="288">
        <v>200</v>
      </c>
      <c r="DL212" s="326" t="s">
        <v>67</v>
      </c>
      <c r="DM212" s="288" t="s">
        <v>440</v>
      </c>
      <c r="DN212" s="288">
        <v>120</v>
      </c>
      <c r="DO212" s="288">
        <v>57</v>
      </c>
      <c r="DP212" s="288">
        <v>59</v>
      </c>
      <c r="DQ212" s="288">
        <v>300</v>
      </c>
      <c r="DR212" s="288">
        <v>24</v>
      </c>
      <c r="DS212" s="288">
        <v>4</v>
      </c>
      <c r="DT212" s="288" t="s">
        <v>440</v>
      </c>
      <c r="DU212" s="288" t="s">
        <v>440</v>
      </c>
      <c r="DV212" s="27" t="s">
        <v>67</v>
      </c>
    </row>
    <row r="213" spans="1:126" x14ac:dyDescent="0.2">
      <c r="A213" s="8" t="s">
        <v>337</v>
      </c>
      <c r="C213" s="10" t="s">
        <v>224</v>
      </c>
      <c r="D213" s="10">
        <v>0.1</v>
      </c>
      <c r="E213" s="27" t="s">
        <v>67</v>
      </c>
      <c r="F213" s="27" t="s">
        <v>67</v>
      </c>
      <c r="G213" s="27" t="s">
        <v>67</v>
      </c>
      <c r="H213" s="27" t="s">
        <v>67</v>
      </c>
      <c r="I213" s="27" t="s">
        <v>67</v>
      </c>
      <c r="J213" s="27" t="s">
        <v>67</v>
      </c>
      <c r="K213" s="27" t="s">
        <v>67</v>
      </c>
      <c r="L213" s="27" t="s">
        <v>67</v>
      </c>
      <c r="M213" s="27" t="s">
        <v>67</v>
      </c>
      <c r="N213" s="27" t="s">
        <v>67</v>
      </c>
      <c r="O213" s="27" t="s">
        <v>67</v>
      </c>
      <c r="P213" s="27" t="s">
        <v>67</v>
      </c>
      <c r="Q213" s="27" t="s">
        <v>67</v>
      </c>
      <c r="R213" s="27" t="s">
        <v>67</v>
      </c>
      <c r="S213" s="27" t="s">
        <v>67</v>
      </c>
      <c r="T213" s="27" t="s">
        <v>67</v>
      </c>
      <c r="U213" s="27" t="s">
        <v>67</v>
      </c>
      <c r="V213" s="27" t="s">
        <v>67</v>
      </c>
      <c r="W213" s="27" t="s">
        <v>67</v>
      </c>
      <c r="X213" s="27" t="s">
        <v>67</v>
      </c>
      <c r="Y213" s="27" t="s">
        <v>67</v>
      </c>
      <c r="Z213" s="27" t="s">
        <v>67</v>
      </c>
      <c r="AA213" s="27" t="s">
        <v>67</v>
      </c>
      <c r="AB213" s="27" t="s">
        <v>67</v>
      </c>
      <c r="AC213" s="27" t="s">
        <v>67</v>
      </c>
      <c r="AD213" s="27" t="s">
        <v>67</v>
      </c>
      <c r="AE213" s="27" t="s">
        <v>67</v>
      </c>
      <c r="AF213" s="27" t="s">
        <v>67</v>
      </c>
      <c r="AG213" s="27" t="s">
        <v>67</v>
      </c>
      <c r="AH213" s="324" t="s">
        <v>67</v>
      </c>
      <c r="AI213" s="27" t="s">
        <v>67</v>
      </c>
      <c r="AJ213" s="27" t="s">
        <v>67</v>
      </c>
      <c r="AK213" s="27" t="s">
        <v>67</v>
      </c>
      <c r="AL213" s="27" t="s">
        <v>67</v>
      </c>
      <c r="AM213" s="27" t="s">
        <v>67</v>
      </c>
      <c r="AN213" s="27" t="s">
        <v>67</v>
      </c>
      <c r="AO213" s="27" t="s">
        <v>67</v>
      </c>
      <c r="AP213" s="27" t="s">
        <v>67</v>
      </c>
      <c r="AQ213" s="27" t="s">
        <v>67</v>
      </c>
      <c r="AR213" s="27" t="s">
        <v>67</v>
      </c>
      <c r="AS213" s="27" t="s">
        <v>67</v>
      </c>
      <c r="AT213" s="27" t="s">
        <v>67</v>
      </c>
      <c r="AU213" s="27" t="s">
        <v>67</v>
      </c>
      <c r="AV213" s="27" t="s">
        <v>67</v>
      </c>
      <c r="AW213" s="27" t="s">
        <v>67</v>
      </c>
      <c r="AX213" s="27" t="s">
        <v>67</v>
      </c>
      <c r="AY213" s="27" t="s">
        <v>67</v>
      </c>
      <c r="AZ213" s="27" t="s">
        <v>67</v>
      </c>
      <c r="BA213" s="27" t="s">
        <v>67</v>
      </c>
      <c r="BB213" s="27" t="s">
        <v>67</v>
      </c>
      <c r="BC213" s="326" t="s">
        <v>67</v>
      </c>
      <c r="BD213" s="27" t="s">
        <v>67</v>
      </c>
      <c r="BE213" s="27" t="s">
        <v>67</v>
      </c>
      <c r="BF213" s="27" t="s">
        <v>67</v>
      </c>
      <c r="BG213" s="27" t="s">
        <v>67</v>
      </c>
      <c r="BH213" s="288" t="s">
        <v>440</v>
      </c>
      <c r="BI213" s="288" t="s">
        <v>440</v>
      </c>
      <c r="BJ213" s="288" t="s">
        <v>440</v>
      </c>
      <c r="BK213" s="288" t="s">
        <v>440</v>
      </c>
      <c r="BL213" s="288" t="s">
        <v>440</v>
      </c>
      <c r="BM213" s="288" t="s">
        <v>440</v>
      </c>
      <c r="BN213" s="288" t="s">
        <v>440</v>
      </c>
      <c r="BO213" s="288" t="s">
        <v>440</v>
      </c>
      <c r="BP213" s="288" t="s">
        <v>440</v>
      </c>
      <c r="BQ213" s="288" t="s">
        <v>440</v>
      </c>
      <c r="BR213" s="288" t="s">
        <v>440</v>
      </c>
      <c r="BS213" s="288" t="s">
        <v>440</v>
      </c>
      <c r="BT213" s="288">
        <v>18</v>
      </c>
      <c r="BU213" s="288" t="s">
        <v>440</v>
      </c>
      <c r="BV213" s="288" t="s">
        <v>440</v>
      </c>
      <c r="BW213" s="288" t="s">
        <v>440</v>
      </c>
      <c r="BX213" s="288" t="s">
        <v>440</v>
      </c>
      <c r="BY213" s="288" t="s">
        <v>440</v>
      </c>
      <c r="BZ213" s="288" t="s">
        <v>440</v>
      </c>
      <c r="CA213" s="288" t="s">
        <v>440</v>
      </c>
      <c r="CB213" s="288" t="s">
        <v>440</v>
      </c>
      <c r="CC213" s="288" t="s">
        <v>440</v>
      </c>
      <c r="CD213" s="288" t="s">
        <v>440</v>
      </c>
      <c r="CE213" s="288" t="s">
        <v>440</v>
      </c>
      <c r="CF213" s="288" t="s">
        <v>440</v>
      </c>
      <c r="CG213" s="288" t="s">
        <v>440</v>
      </c>
      <c r="CH213" s="288" t="s">
        <v>440</v>
      </c>
      <c r="CI213" s="288" t="s">
        <v>440</v>
      </c>
      <c r="CJ213" s="288">
        <v>1.2</v>
      </c>
      <c r="CK213" s="288" t="s">
        <v>440</v>
      </c>
      <c r="CL213" s="288" t="s">
        <v>440</v>
      </c>
      <c r="CM213" s="288" t="s">
        <v>440</v>
      </c>
      <c r="CN213" s="288" t="s">
        <v>440</v>
      </c>
      <c r="CO213" s="326" t="s">
        <v>67</v>
      </c>
      <c r="CP213" s="288" t="s">
        <v>440</v>
      </c>
      <c r="CQ213" s="288" t="s">
        <v>440</v>
      </c>
      <c r="CR213" s="288" t="s">
        <v>440</v>
      </c>
      <c r="CS213" s="288">
        <v>7</v>
      </c>
      <c r="CT213" s="288">
        <v>0.8</v>
      </c>
      <c r="CU213" s="288" t="s">
        <v>440</v>
      </c>
      <c r="CV213" s="288">
        <v>18</v>
      </c>
      <c r="CW213" s="288" t="s">
        <v>440</v>
      </c>
      <c r="CX213" s="288" t="s">
        <v>440</v>
      </c>
      <c r="CY213" s="288">
        <v>26</v>
      </c>
      <c r="CZ213" s="326" t="s">
        <v>67</v>
      </c>
      <c r="DA213" s="288" t="s">
        <v>440</v>
      </c>
      <c r="DB213" s="288" t="s">
        <v>440</v>
      </c>
      <c r="DC213" s="288" t="s">
        <v>440</v>
      </c>
      <c r="DD213" s="326" t="s">
        <v>67</v>
      </c>
      <c r="DE213" s="288">
        <v>5</v>
      </c>
      <c r="DF213" s="288" t="s">
        <v>440</v>
      </c>
      <c r="DG213" s="288">
        <v>25</v>
      </c>
      <c r="DH213" s="288" t="s">
        <v>440</v>
      </c>
      <c r="DI213" s="288" t="s">
        <v>440</v>
      </c>
      <c r="DJ213" s="288" t="s">
        <v>440</v>
      </c>
      <c r="DK213" s="288" t="s">
        <v>440</v>
      </c>
      <c r="DL213" s="326" t="s">
        <v>67</v>
      </c>
      <c r="DM213" s="288" t="s">
        <v>440</v>
      </c>
      <c r="DN213" s="288">
        <v>8</v>
      </c>
      <c r="DO213" s="288">
        <v>19</v>
      </c>
      <c r="DP213" s="288">
        <v>20</v>
      </c>
      <c r="DQ213" s="288" t="s">
        <v>440</v>
      </c>
      <c r="DR213" s="288" t="s">
        <v>440</v>
      </c>
      <c r="DS213" s="288" t="s">
        <v>440</v>
      </c>
      <c r="DT213" s="288" t="s">
        <v>440</v>
      </c>
      <c r="DU213" s="288" t="s">
        <v>440</v>
      </c>
      <c r="DV213" s="27" t="s">
        <v>67</v>
      </c>
    </row>
    <row r="214" spans="1:126" x14ac:dyDescent="0.2">
      <c r="A214" s="8" t="s">
        <v>338</v>
      </c>
      <c r="C214" s="10" t="s">
        <v>224</v>
      </c>
      <c r="D214" s="10">
        <v>0.1</v>
      </c>
      <c r="E214" s="27" t="s">
        <v>67</v>
      </c>
      <c r="F214" s="27" t="s">
        <v>67</v>
      </c>
      <c r="G214" s="27" t="s">
        <v>67</v>
      </c>
      <c r="H214" s="27" t="s">
        <v>67</v>
      </c>
      <c r="I214" s="27" t="s">
        <v>67</v>
      </c>
      <c r="J214" s="27" t="s">
        <v>67</v>
      </c>
      <c r="K214" s="27" t="s">
        <v>67</v>
      </c>
      <c r="L214" s="27" t="s">
        <v>67</v>
      </c>
      <c r="M214" s="27" t="s">
        <v>67</v>
      </c>
      <c r="N214" s="27" t="s">
        <v>67</v>
      </c>
      <c r="O214" s="27" t="s">
        <v>67</v>
      </c>
      <c r="P214" s="27" t="s">
        <v>67</v>
      </c>
      <c r="Q214" s="27" t="s">
        <v>67</v>
      </c>
      <c r="R214" s="27" t="s">
        <v>67</v>
      </c>
      <c r="S214" s="27" t="s">
        <v>67</v>
      </c>
      <c r="T214" s="27" t="s">
        <v>67</v>
      </c>
      <c r="U214" s="27" t="s">
        <v>67</v>
      </c>
      <c r="V214" s="27" t="s">
        <v>67</v>
      </c>
      <c r="W214" s="27" t="s">
        <v>67</v>
      </c>
      <c r="X214" s="27" t="s">
        <v>67</v>
      </c>
      <c r="Y214" s="27" t="s">
        <v>67</v>
      </c>
      <c r="Z214" s="27" t="s">
        <v>67</v>
      </c>
      <c r="AA214" s="27" t="s">
        <v>67</v>
      </c>
      <c r="AB214" s="27" t="s">
        <v>67</v>
      </c>
      <c r="AC214" s="27" t="s">
        <v>67</v>
      </c>
      <c r="AD214" s="27" t="s">
        <v>67</v>
      </c>
      <c r="AE214" s="27" t="s">
        <v>67</v>
      </c>
      <c r="AF214" s="27" t="s">
        <v>67</v>
      </c>
      <c r="AG214" s="27" t="s">
        <v>67</v>
      </c>
      <c r="AH214" s="324" t="s">
        <v>67</v>
      </c>
      <c r="AI214" s="27" t="s">
        <v>67</v>
      </c>
      <c r="AJ214" s="27" t="s">
        <v>67</v>
      </c>
      <c r="AK214" s="27" t="s">
        <v>67</v>
      </c>
      <c r="AL214" s="27" t="s">
        <v>67</v>
      </c>
      <c r="AM214" s="27" t="s">
        <v>67</v>
      </c>
      <c r="AN214" s="27" t="s">
        <v>67</v>
      </c>
      <c r="AO214" s="27" t="s">
        <v>67</v>
      </c>
      <c r="AP214" s="27" t="s">
        <v>67</v>
      </c>
      <c r="AQ214" s="27" t="s">
        <v>67</v>
      </c>
      <c r="AR214" s="27" t="s">
        <v>67</v>
      </c>
      <c r="AS214" s="27" t="s">
        <v>67</v>
      </c>
      <c r="AT214" s="27" t="s">
        <v>67</v>
      </c>
      <c r="AU214" s="27" t="s">
        <v>67</v>
      </c>
      <c r="AV214" s="27" t="s">
        <v>67</v>
      </c>
      <c r="AW214" s="27" t="s">
        <v>67</v>
      </c>
      <c r="AX214" s="27" t="s">
        <v>67</v>
      </c>
      <c r="AY214" s="27" t="s">
        <v>67</v>
      </c>
      <c r="AZ214" s="27" t="s">
        <v>67</v>
      </c>
      <c r="BA214" s="27" t="s">
        <v>67</v>
      </c>
      <c r="BB214" s="27" t="s">
        <v>67</v>
      </c>
      <c r="BC214" s="326" t="s">
        <v>67</v>
      </c>
      <c r="BD214" s="27" t="s">
        <v>67</v>
      </c>
      <c r="BE214" s="27" t="s">
        <v>67</v>
      </c>
      <c r="BF214" s="27" t="s">
        <v>67</v>
      </c>
      <c r="BG214" s="27" t="s">
        <v>67</v>
      </c>
      <c r="BH214" s="288" t="s">
        <v>440</v>
      </c>
      <c r="BI214" s="288" t="s">
        <v>440</v>
      </c>
      <c r="BJ214" s="288" t="s">
        <v>440</v>
      </c>
      <c r="BK214" s="288" t="s">
        <v>440</v>
      </c>
      <c r="BL214" s="288" t="s">
        <v>440</v>
      </c>
      <c r="BM214" s="288" t="s">
        <v>440</v>
      </c>
      <c r="BN214" s="288" t="s">
        <v>440</v>
      </c>
      <c r="BO214" s="288" t="s">
        <v>440</v>
      </c>
      <c r="BP214" s="288" t="s">
        <v>440</v>
      </c>
      <c r="BQ214" s="288" t="s">
        <v>440</v>
      </c>
      <c r="BR214" s="288" t="s">
        <v>440</v>
      </c>
      <c r="BS214" s="288">
        <v>36</v>
      </c>
      <c r="BT214" s="288">
        <v>12</v>
      </c>
      <c r="BU214" s="288" t="s">
        <v>440</v>
      </c>
      <c r="BV214" s="288" t="s">
        <v>440</v>
      </c>
      <c r="BW214" s="288" t="s">
        <v>440</v>
      </c>
      <c r="BX214" s="288">
        <v>11</v>
      </c>
      <c r="BY214" s="288" t="s">
        <v>440</v>
      </c>
      <c r="BZ214" s="288" t="s">
        <v>440</v>
      </c>
      <c r="CA214" s="288" t="s">
        <v>440</v>
      </c>
      <c r="CB214" s="288" t="s">
        <v>440</v>
      </c>
      <c r="CC214" s="288" t="s">
        <v>440</v>
      </c>
      <c r="CD214" s="288" t="s">
        <v>440</v>
      </c>
      <c r="CE214" s="288">
        <v>0.4</v>
      </c>
      <c r="CF214" s="288" t="s">
        <v>440</v>
      </c>
      <c r="CG214" s="288" t="s">
        <v>440</v>
      </c>
      <c r="CH214" s="288">
        <v>3</v>
      </c>
      <c r="CI214" s="288">
        <v>5</v>
      </c>
      <c r="CJ214" s="288">
        <v>3</v>
      </c>
      <c r="CK214" s="288" t="s">
        <v>440</v>
      </c>
      <c r="CL214" s="288" t="s">
        <v>440</v>
      </c>
      <c r="CM214" s="288" t="s">
        <v>440</v>
      </c>
      <c r="CN214" s="288" t="s">
        <v>440</v>
      </c>
      <c r="CO214" s="326" t="s">
        <v>67</v>
      </c>
      <c r="CP214" s="288">
        <v>14</v>
      </c>
      <c r="CQ214" s="288">
        <v>11</v>
      </c>
      <c r="CR214" s="288">
        <v>12</v>
      </c>
      <c r="CS214" s="288">
        <v>11</v>
      </c>
      <c r="CT214" s="288">
        <v>4</v>
      </c>
      <c r="CU214" s="288" t="s">
        <v>440</v>
      </c>
      <c r="CV214" s="288">
        <v>2</v>
      </c>
      <c r="CW214" s="288" t="s">
        <v>440</v>
      </c>
      <c r="CX214" s="288" t="s">
        <v>440</v>
      </c>
      <c r="CY214" s="288">
        <v>3</v>
      </c>
      <c r="CZ214" s="326" t="s">
        <v>67</v>
      </c>
      <c r="DA214" s="288" t="s">
        <v>440</v>
      </c>
      <c r="DB214" s="288">
        <v>6</v>
      </c>
      <c r="DC214" s="288" t="s">
        <v>440</v>
      </c>
      <c r="DD214" s="326" t="s">
        <v>67</v>
      </c>
      <c r="DE214" s="288">
        <v>4</v>
      </c>
      <c r="DF214" s="288">
        <v>2</v>
      </c>
      <c r="DG214" s="288">
        <v>11</v>
      </c>
      <c r="DH214" s="288">
        <v>82</v>
      </c>
      <c r="DI214" s="288">
        <v>0.6</v>
      </c>
      <c r="DJ214" s="288">
        <v>5</v>
      </c>
      <c r="DK214" s="288">
        <v>65</v>
      </c>
      <c r="DL214" s="326" t="s">
        <v>67</v>
      </c>
      <c r="DM214" s="288" t="s">
        <v>440</v>
      </c>
      <c r="DN214" s="288">
        <v>1.9</v>
      </c>
      <c r="DO214" s="288">
        <v>84</v>
      </c>
      <c r="DP214" s="288">
        <v>110</v>
      </c>
      <c r="DQ214" s="288">
        <v>200</v>
      </c>
      <c r="DR214" s="288">
        <v>8</v>
      </c>
      <c r="DS214" s="288">
        <v>1</v>
      </c>
      <c r="DT214" s="288" t="s">
        <v>440</v>
      </c>
      <c r="DU214" s="288" t="s">
        <v>440</v>
      </c>
      <c r="DV214" s="27" t="s">
        <v>67</v>
      </c>
    </row>
    <row r="215" spans="1:126" x14ac:dyDescent="0.2">
      <c r="A215" s="8" t="s">
        <v>339</v>
      </c>
      <c r="B215" s="52"/>
      <c r="C215" s="10" t="s">
        <v>224</v>
      </c>
      <c r="D215" s="10">
        <v>0.1</v>
      </c>
      <c r="E215" s="27" t="s">
        <v>67</v>
      </c>
      <c r="F215" s="27" t="s">
        <v>67</v>
      </c>
      <c r="G215" s="27" t="s">
        <v>67</v>
      </c>
      <c r="H215" s="27" t="s">
        <v>67</v>
      </c>
      <c r="I215" s="27" t="s">
        <v>67</v>
      </c>
      <c r="J215" s="27" t="s">
        <v>67</v>
      </c>
      <c r="K215" s="27" t="s">
        <v>67</v>
      </c>
      <c r="L215" s="27" t="s">
        <v>67</v>
      </c>
      <c r="M215" s="27" t="s">
        <v>67</v>
      </c>
      <c r="N215" s="27" t="s">
        <v>67</v>
      </c>
      <c r="O215" s="27" t="s">
        <v>67</v>
      </c>
      <c r="P215" s="27" t="s">
        <v>67</v>
      </c>
      <c r="Q215" s="27" t="s">
        <v>67</v>
      </c>
      <c r="R215" s="27" t="s">
        <v>67</v>
      </c>
      <c r="S215" s="27" t="s">
        <v>67</v>
      </c>
      <c r="T215" s="27" t="s">
        <v>67</v>
      </c>
      <c r="U215" s="27" t="s">
        <v>67</v>
      </c>
      <c r="V215" s="27" t="s">
        <v>67</v>
      </c>
      <c r="W215" s="27" t="s">
        <v>67</v>
      </c>
      <c r="X215" s="27" t="s">
        <v>67</v>
      </c>
      <c r="Y215" s="27" t="s">
        <v>67</v>
      </c>
      <c r="Z215" s="27" t="s">
        <v>67</v>
      </c>
      <c r="AA215" s="27" t="s">
        <v>67</v>
      </c>
      <c r="AB215" s="27" t="s">
        <v>67</v>
      </c>
      <c r="AC215" s="27" t="s">
        <v>67</v>
      </c>
      <c r="AD215" s="27" t="s">
        <v>67</v>
      </c>
      <c r="AE215" s="27" t="s">
        <v>67</v>
      </c>
      <c r="AF215" s="27" t="s">
        <v>67</v>
      </c>
      <c r="AG215" s="27" t="s">
        <v>67</v>
      </c>
      <c r="AH215" s="324" t="s">
        <v>67</v>
      </c>
      <c r="AI215" s="27" t="s">
        <v>67</v>
      </c>
      <c r="AJ215" s="27" t="s">
        <v>67</v>
      </c>
      <c r="AK215" s="27" t="s">
        <v>67</v>
      </c>
      <c r="AL215" s="27" t="s">
        <v>67</v>
      </c>
      <c r="AM215" s="27" t="s">
        <v>67</v>
      </c>
      <c r="AN215" s="27" t="s">
        <v>67</v>
      </c>
      <c r="AO215" s="27" t="s">
        <v>67</v>
      </c>
      <c r="AP215" s="27" t="s">
        <v>67</v>
      </c>
      <c r="AQ215" s="27" t="s">
        <v>67</v>
      </c>
      <c r="AR215" s="27" t="s">
        <v>67</v>
      </c>
      <c r="AS215" s="27" t="s">
        <v>67</v>
      </c>
      <c r="AT215" s="27" t="s">
        <v>67</v>
      </c>
      <c r="AU215" s="27" t="s">
        <v>67</v>
      </c>
      <c r="AV215" s="27" t="s">
        <v>67</v>
      </c>
      <c r="AW215" s="27" t="s">
        <v>67</v>
      </c>
      <c r="AX215" s="27" t="s">
        <v>67</v>
      </c>
      <c r="AY215" s="27" t="s">
        <v>67</v>
      </c>
      <c r="AZ215" s="27" t="s">
        <v>67</v>
      </c>
      <c r="BA215" s="27" t="s">
        <v>67</v>
      </c>
      <c r="BB215" s="27" t="s">
        <v>67</v>
      </c>
      <c r="BC215" s="326" t="s">
        <v>67</v>
      </c>
      <c r="BD215" s="27" t="s">
        <v>67</v>
      </c>
      <c r="BE215" s="27" t="s">
        <v>67</v>
      </c>
      <c r="BF215" s="27" t="s">
        <v>67</v>
      </c>
      <c r="BG215" s="27" t="s">
        <v>67</v>
      </c>
      <c r="BH215" s="288" t="s">
        <v>440</v>
      </c>
      <c r="BI215" s="288" t="s">
        <v>440</v>
      </c>
      <c r="BJ215" s="288" t="s">
        <v>440</v>
      </c>
      <c r="BK215" s="288" t="s">
        <v>440</v>
      </c>
      <c r="BL215" s="288" t="s">
        <v>440</v>
      </c>
      <c r="BM215" s="288" t="s">
        <v>440</v>
      </c>
      <c r="BN215" s="288" t="s">
        <v>440</v>
      </c>
      <c r="BO215" s="288" t="s">
        <v>440</v>
      </c>
      <c r="BP215" s="288" t="s">
        <v>440</v>
      </c>
      <c r="BQ215" s="288" t="s">
        <v>440</v>
      </c>
      <c r="BR215" s="288" t="s">
        <v>440</v>
      </c>
      <c r="BS215" s="288">
        <v>66</v>
      </c>
      <c r="BT215" s="288">
        <v>38</v>
      </c>
      <c r="BU215" s="288" t="s">
        <v>440</v>
      </c>
      <c r="BV215" s="288" t="s">
        <v>440</v>
      </c>
      <c r="BW215" s="288" t="s">
        <v>440</v>
      </c>
      <c r="BX215" s="288">
        <v>35</v>
      </c>
      <c r="BY215" s="288" t="s">
        <v>440</v>
      </c>
      <c r="BZ215" s="288" t="s">
        <v>440</v>
      </c>
      <c r="CA215" s="288" t="s">
        <v>440</v>
      </c>
      <c r="CB215" s="288" t="s">
        <v>440</v>
      </c>
      <c r="CC215" s="288" t="s">
        <v>440</v>
      </c>
      <c r="CD215" s="288">
        <v>0.2</v>
      </c>
      <c r="CE215" s="288">
        <v>0.7</v>
      </c>
      <c r="CF215" s="288" t="s">
        <v>440</v>
      </c>
      <c r="CG215" s="288" t="s">
        <v>440</v>
      </c>
      <c r="CH215" s="288">
        <v>78</v>
      </c>
      <c r="CI215" s="288">
        <v>15</v>
      </c>
      <c r="CJ215" s="288">
        <v>2.2999999999999998</v>
      </c>
      <c r="CK215" s="288" t="s">
        <v>440</v>
      </c>
      <c r="CL215" s="288" t="s">
        <v>440</v>
      </c>
      <c r="CM215" s="288" t="s">
        <v>440</v>
      </c>
      <c r="CN215" s="288" t="s">
        <v>440</v>
      </c>
      <c r="CO215" s="326" t="s">
        <v>67</v>
      </c>
      <c r="CP215" s="288">
        <v>33</v>
      </c>
      <c r="CQ215" s="288">
        <v>33</v>
      </c>
      <c r="CR215" s="288">
        <v>140</v>
      </c>
      <c r="CS215" s="288" t="s">
        <v>440</v>
      </c>
      <c r="CT215" s="288" t="s">
        <v>440</v>
      </c>
      <c r="CU215" s="288" t="s">
        <v>440</v>
      </c>
      <c r="CV215" s="288">
        <v>12</v>
      </c>
      <c r="CW215" s="288">
        <v>5</v>
      </c>
      <c r="CX215" s="288" t="s">
        <v>440</v>
      </c>
      <c r="CY215" s="288">
        <v>94</v>
      </c>
      <c r="CZ215" s="326" t="s">
        <v>67</v>
      </c>
      <c r="DA215" s="288" t="s">
        <v>440</v>
      </c>
      <c r="DB215" s="288">
        <v>12</v>
      </c>
      <c r="DC215" s="288" t="s">
        <v>440</v>
      </c>
      <c r="DD215" s="326" t="s">
        <v>67</v>
      </c>
      <c r="DE215" s="288">
        <v>2</v>
      </c>
      <c r="DF215" s="288" t="s">
        <v>440</v>
      </c>
      <c r="DG215" s="288">
        <v>26</v>
      </c>
      <c r="DH215" s="288">
        <v>150</v>
      </c>
      <c r="DI215" s="288" t="s">
        <v>440</v>
      </c>
      <c r="DJ215" s="288">
        <v>1</v>
      </c>
      <c r="DK215" s="288">
        <v>200</v>
      </c>
      <c r="DL215" s="326" t="s">
        <v>67</v>
      </c>
      <c r="DM215" s="288" t="s">
        <v>440</v>
      </c>
      <c r="DN215" s="288">
        <v>6</v>
      </c>
      <c r="DO215" s="288">
        <v>190</v>
      </c>
      <c r="DP215" s="288">
        <v>310</v>
      </c>
      <c r="DQ215" s="288">
        <v>800</v>
      </c>
      <c r="DR215" s="288">
        <v>92</v>
      </c>
      <c r="DS215" s="288">
        <v>3</v>
      </c>
      <c r="DT215" s="288" t="s">
        <v>440</v>
      </c>
      <c r="DU215" s="288" t="s">
        <v>440</v>
      </c>
      <c r="DV215" s="27" t="s">
        <v>67</v>
      </c>
    </row>
    <row r="216" spans="1:126" x14ac:dyDescent="0.2">
      <c r="A216" s="8" t="s">
        <v>340</v>
      </c>
      <c r="B216" s="52"/>
      <c r="C216" s="10" t="s">
        <v>224</v>
      </c>
      <c r="D216" s="10">
        <v>0.1</v>
      </c>
      <c r="E216" s="27" t="s">
        <v>67</v>
      </c>
      <c r="F216" s="27" t="s">
        <v>67</v>
      </c>
      <c r="G216" s="27" t="s">
        <v>67</v>
      </c>
      <c r="H216" s="27" t="s">
        <v>67</v>
      </c>
      <c r="I216" s="27" t="s">
        <v>67</v>
      </c>
      <c r="J216" s="27" t="s">
        <v>67</v>
      </c>
      <c r="K216" s="27" t="s">
        <v>67</v>
      </c>
      <c r="L216" s="27" t="s">
        <v>67</v>
      </c>
      <c r="M216" s="27" t="s">
        <v>67</v>
      </c>
      <c r="N216" s="27" t="s">
        <v>67</v>
      </c>
      <c r="O216" s="27" t="s">
        <v>67</v>
      </c>
      <c r="P216" s="27" t="s">
        <v>67</v>
      </c>
      <c r="Q216" s="27" t="s">
        <v>67</v>
      </c>
      <c r="R216" s="27" t="s">
        <v>67</v>
      </c>
      <c r="S216" s="27" t="s">
        <v>67</v>
      </c>
      <c r="T216" s="27" t="s">
        <v>67</v>
      </c>
      <c r="U216" s="27" t="s">
        <v>67</v>
      </c>
      <c r="V216" s="27" t="s">
        <v>67</v>
      </c>
      <c r="W216" s="27" t="s">
        <v>67</v>
      </c>
      <c r="X216" s="27" t="s">
        <v>67</v>
      </c>
      <c r="Y216" s="27" t="s">
        <v>67</v>
      </c>
      <c r="Z216" s="27" t="s">
        <v>67</v>
      </c>
      <c r="AA216" s="27" t="s">
        <v>67</v>
      </c>
      <c r="AB216" s="27" t="s">
        <v>67</v>
      </c>
      <c r="AC216" s="27" t="s">
        <v>67</v>
      </c>
      <c r="AD216" s="27" t="s">
        <v>67</v>
      </c>
      <c r="AE216" s="27" t="s">
        <v>67</v>
      </c>
      <c r="AF216" s="27" t="s">
        <v>67</v>
      </c>
      <c r="AG216" s="27" t="s">
        <v>67</v>
      </c>
      <c r="AH216" s="324" t="s">
        <v>67</v>
      </c>
      <c r="AI216" s="27" t="s">
        <v>67</v>
      </c>
      <c r="AJ216" s="27" t="s">
        <v>67</v>
      </c>
      <c r="AK216" s="27" t="s">
        <v>67</v>
      </c>
      <c r="AL216" s="27" t="s">
        <v>67</v>
      </c>
      <c r="AM216" s="27" t="s">
        <v>67</v>
      </c>
      <c r="AN216" s="27" t="s">
        <v>67</v>
      </c>
      <c r="AO216" s="27" t="s">
        <v>67</v>
      </c>
      <c r="AP216" s="27" t="s">
        <v>67</v>
      </c>
      <c r="AQ216" s="27" t="s">
        <v>67</v>
      </c>
      <c r="AR216" s="27" t="s">
        <v>67</v>
      </c>
      <c r="AS216" s="27" t="s">
        <v>67</v>
      </c>
      <c r="AT216" s="27" t="s">
        <v>67</v>
      </c>
      <c r="AU216" s="27" t="s">
        <v>67</v>
      </c>
      <c r="AV216" s="27" t="s">
        <v>67</v>
      </c>
      <c r="AW216" s="27" t="s">
        <v>67</v>
      </c>
      <c r="AX216" s="27" t="s">
        <v>67</v>
      </c>
      <c r="AY216" s="27" t="s">
        <v>67</v>
      </c>
      <c r="AZ216" s="27" t="s">
        <v>67</v>
      </c>
      <c r="BA216" s="27" t="s">
        <v>67</v>
      </c>
      <c r="BB216" s="27" t="s">
        <v>67</v>
      </c>
      <c r="BC216" s="326" t="s">
        <v>67</v>
      </c>
      <c r="BD216" s="27" t="s">
        <v>67</v>
      </c>
      <c r="BE216" s="27" t="s">
        <v>67</v>
      </c>
      <c r="BF216" s="27" t="s">
        <v>67</v>
      </c>
      <c r="BG216" s="27" t="s">
        <v>67</v>
      </c>
      <c r="BH216" s="288" t="s">
        <v>440</v>
      </c>
      <c r="BI216" s="288" t="s">
        <v>440</v>
      </c>
      <c r="BJ216" s="288" t="s">
        <v>440</v>
      </c>
      <c r="BK216" s="288" t="s">
        <v>440</v>
      </c>
      <c r="BL216" s="288" t="s">
        <v>440</v>
      </c>
      <c r="BM216" s="288" t="s">
        <v>440</v>
      </c>
      <c r="BN216" s="288" t="s">
        <v>440</v>
      </c>
      <c r="BO216" s="288" t="s">
        <v>440</v>
      </c>
      <c r="BP216" s="288" t="s">
        <v>440</v>
      </c>
      <c r="BQ216" s="288" t="s">
        <v>440</v>
      </c>
      <c r="BR216" s="288" t="s">
        <v>440</v>
      </c>
      <c r="BS216" s="288" t="s">
        <v>440</v>
      </c>
      <c r="BT216" s="288" t="s">
        <v>440</v>
      </c>
      <c r="BU216" s="288" t="s">
        <v>440</v>
      </c>
      <c r="BV216" s="288" t="s">
        <v>440</v>
      </c>
      <c r="BW216" s="288" t="s">
        <v>440</v>
      </c>
      <c r="BX216" s="288" t="s">
        <v>440</v>
      </c>
      <c r="BY216" s="288" t="s">
        <v>440</v>
      </c>
      <c r="BZ216" s="288" t="s">
        <v>440</v>
      </c>
      <c r="CA216" s="288" t="s">
        <v>440</v>
      </c>
      <c r="CB216" s="288" t="s">
        <v>440</v>
      </c>
      <c r="CC216" s="288" t="s">
        <v>440</v>
      </c>
      <c r="CD216" s="288" t="s">
        <v>440</v>
      </c>
      <c r="CE216" s="288" t="s">
        <v>440</v>
      </c>
      <c r="CF216" s="288" t="s">
        <v>440</v>
      </c>
      <c r="CG216" s="288" t="s">
        <v>440</v>
      </c>
      <c r="CH216" s="288" t="s">
        <v>440</v>
      </c>
      <c r="CI216" s="288" t="s">
        <v>440</v>
      </c>
      <c r="CJ216" s="288" t="s">
        <v>440</v>
      </c>
      <c r="CK216" s="288" t="s">
        <v>440</v>
      </c>
      <c r="CL216" s="288" t="s">
        <v>440</v>
      </c>
      <c r="CM216" s="288" t="s">
        <v>440</v>
      </c>
      <c r="CN216" s="288" t="s">
        <v>440</v>
      </c>
      <c r="CO216" s="326" t="s">
        <v>67</v>
      </c>
      <c r="CP216" s="288" t="s">
        <v>440</v>
      </c>
      <c r="CQ216" s="288" t="s">
        <v>440</v>
      </c>
      <c r="CR216" s="288" t="s">
        <v>440</v>
      </c>
      <c r="CS216" s="288" t="s">
        <v>440</v>
      </c>
      <c r="CT216" s="288" t="s">
        <v>440</v>
      </c>
      <c r="CU216" s="288" t="s">
        <v>440</v>
      </c>
      <c r="CV216" s="288" t="s">
        <v>440</v>
      </c>
      <c r="CW216" s="288" t="s">
        <v>440</v>
      </c>
      <c r="CX216" s="288" t="s">
        <v>440</v>
      </c>
      <c r="CY216" s="288" t="s">
        <v>440</v>
      </c>
      <c r="CZ216" s="326" t="s">
        <v>67</v>
      </c>
      <c r="DA216" s="288" t="s">
        <v>440</v>
      </c>
      <c r="DB216" s="288" t="s">
        <v>440</v>
      </c>
      <c r="DC216" s="288" t="s">
        <v>440</v>
      </c>
      <c r="DD216" s="326" t="s">
        <v>67</v>
      </c>
      <c r="DE216" s="288" t="s">
        <v>440</v>
      </c>
      <c r="DF216" s="288" t="s">
        <v>440</v>
      </c>
      <c r="DG216" s="288" t="s">
        <v>440</v>
      </c>
      <c r="DH216" s="288" t="s">
        <v>440</v>
      </c>
      <c r="DI216" s="288" t="s">
        <v>440</v>
      </c>
      <c r="DJ216" s="288" t="s">
        <v>440</v>
      </c>
      <c r="DK216" s="288">
        <v>13</v>
      </c>
      <c r="DL216" s="326" t="s">
        <v>67</v>
      </c>
      <c r="DM216" s="288" t="s">
        <v>440</v>
      </c>
      <c r="DN216" s="288" t="s">
        <v>440</v>
      </c>
      <c r="DO216" s="288" t="s">
        <v>440</v>
      </c>
      <c r="DP216" s="288" t="s">
        <v>440</v>
      </c>
      <c r="DQ216" s="288">
        <v>16</v>
      </c>
      <c r="DR216" s="288" t="s">
        <v>440</v>
      </c>
      <c r="DS216" s="288" t="s">
        <v>440</v>
      </c>
      <c r="DT216" s="288" t="s">
        <v>440</v>
      </c>
      <c r="DU216" s="288" t="s">
        <v>440</v>
      </c>
      <c r="DV216" s="27" t="s">
        <v>67</v>
      </c>
    </row>
    <row r="217" spans="1:126" x14ac:dyDescent="0.2">
      <c r="A217" s="8" t="s">
        <v>341</v>
      </c>
      <c r="B217" s="52"/>
      <c r="C217" s="10" t="s">
        <v>224</v>
      </c>
      <c r="D217" s="10">
        <v>0.1</v>
      </c>
      <c r="E217" s="27" t="s">
        <v>67</v>
      </c>
      <c r="F217" s="27" t="s">
        <v>67</v>
      </c>
      <c r="G217" s="27" t="s">
        <v>67</v>
      </c>
      <c r="H217" s="27" t="s">
        <v>67</v>
      </c>
      <c r="I217" s="27" t="s">
        <v>67</v>
      </c>
      <c r="J217" s="27" t="s">
        <v>67</v>
      </c>
      <c r="K217" s="27" t="s">
        <v>67</v>
      </c>
      <c r="L217" s="27" t="s">
        <v>67</v>
      </c>
      <c r="M217" s="27" t="s">
        <v>67</v>
      </c>
      <c r="N217" s="27" t="s">
        <v>67</v>
      </c>
      <c r="O217" s="27" t="s">
        <v>67</v>
      </c>
      <c r="P217" s="27" t="s">
        <v>67</v>
      </c>
      <c r="Q217" s="27" t="s">
        <v>67</v>
      </c>
      <c r="R217" s="27" t="s">
        <v>67</v>
      </c>
      <c r="S217" s="27" t="s">
        <v>67</v>
      </c>
      <c r="T217" s="27" t="s">
        <v>67</v>
      </c>
      <c r="U217" s="27" t="s">
        <v>67</v>
      </c>
      <c r="V217" s="27" t="s">
        <v>67</v>
      </c>
      <c r="W217" s="27" t="s">
        <v>67</v>
      </c>
      <c r="X217" s="27" t="s">
        <v>67</v>
      </c>
      <c r="Y217" s="27" t="s">
        <v>67</v>
      </c>
      <c r="Z217" s="27" t="s">
        <v>67</v>
      </c>
      <c r="AA217" s="27" t="s">
        <v>67</v>
      </c>
      <c r="AB217" s="27" t="s">
        <v>67</v>
      </c>
      <c r="AC217" s="27" t="s">
        <v>67</v>
      </c>
      <c r="AD217" s="27" t="s">
        <v>67</v>
      </c>
      <c r="AE217" s="27" t="s">
        <v>67</v>
      </c>
      <c r="AF217" s="27" t="s">
        <v>67</v>
      </c>
      <c r="AG217" s="27" t="s">
        <v>67</v>
      </c>
      <c r="AH217" s="324" t="s">
        <v>67</v>
      </c>
      <c r="AI217" s="27" t="s">
        <v>67</v>
      </c>
      <c r="AJ217" s="27" t="s">
        <v>67</v>
      </c>
      <c r="AK217" s="27" t="s">
        <v>67</v>
      </c>
      <c r="AL217" s="27" t="s">
        <v>67</v>
      </c>
      <c r="AM217" s="27" t="s">
        <v>67</v>
      </c>
      <c r="AN217" s="27" t="s">
        <v>67</v>
      </c>
      <c r="AO217" s="27" t="s">
        <v>67</v>
      </c>
      <c r="AP217" s="27" t="s">
        <v>67</v>
      </c>
      <c r="AQ217" s="27" t="s">
        <v>67</v>
      </c>
      <c r="AR217" s="27" t="s">
        <v>67</v>
      </c>
      <c r="AS217" s="27" t="s">
        <v>67</v>
      </c>
      <c r="AT217" s="27" t="s">
        <v>67</v>
      </c>
      <c r="AU217" s="27" t="s">
        <v>67</v>
      </c>
      <c r="AV217" s="27" t="s">
        <v>67</v>
      </c>
      <c r="AW217" s="27" t="s">
        <v>67</v>
      </c>
      <c r="AX217" s="27" t="s">
        <v>67</v>
      </c>
      <c r="AY217" s="27" t="s">
        <v>67</v>
      </c>
      <c r="AZ217" s="27" t="s">
        <v>67</v>
      </c>
      <c r="BA217" s="27" t="s">
        <v>67</v>
      </c>
      <c r="BB217" s="27" t="s">
        <v>67</v>
      </c>
      <c r="BC217" s="326" t="s">
        <v>67</v>
      </c>
      <c r="BD217" s="27" t="s">
        <v>67</v>
      </c>
      <c r="BE217" s="27" t="s">
        <v>67</v>
      </c>
      <c r="BF217" s="27" t="s">
        <v>67</v>
      </c>
      <c r="BG217" s="27" t="s">
        <v>67</v>
      </c>
      <c r="BH217" s="288" t="s">
        <v>440</v>
      </c>
      <c r="BI217" s="288" t="s">
        <v>440</v>
      </c>
      <c r="BJ217" s="288" t="s">
        <v>440</v>
      </c>
      <c r="BK217" s="288" t="s">
        <v>440</v>
      </c>
      <c r="BL217" s="288" t="s">
        <v>440</v>
      </c>
      <c r="BM217" s="288" t="s">
        <v>440</v>
      </c>
      <c r="BN217" s="288" t="s">
        <v>440</v>
      </c>
      <c r="BO217" s="288" t="s">
        <v>440</v>
      </c>
      <c r="BP217" s="288" t="s">
        <v>440</v>
      </c>
      <c r="BQ217" s="288" t="s">
        <v>440</v>
      </c>
      <c r="BR217" s="288" t="s">
        <v>440</v>
      </c>
      <c r="BS217" s="288" t="s">
        <v>440</v>
      </c>
      <c r="BT217" s="288">
        <v>89</v>
      </c>
      <c r="BU217" s="288" t="s">
        <v>440</v>
      </c>
      <c r="BV217" s="288" t="s">
        <v>440</v>
      </c>
      <c r="BW217" s="288" t="s">
        <v>440</v>
      </c>
      <c r="BX217" s="288" t="s">
        <v>440</v>
      </c>
      <c r="BY217" s="288">
        <v>0.7</v>
      </c>
      <c r="BZ217" s="288" t="s">
        <v>440</v>
      </c>
      <c r="CA217" s="288" t="s">
        <v>440</v>
      </c>
      <c r="CB217" s="288" t="s">
        <v>440</v>
      </c>
      <c r="CC217" s="288" t="s">
        <v>440</v>
      </c>
      <c r="CD217" s="288" t="s">
        <v>440</v>
      </c>
      <c r="CE217" s="288">
        <v>6</v>
      </c>
      <c r="CF217" s="288" t="s">
        <v>440</v>
      </c>
      <c r="CG217" s="288" t="s">
        <v>440</v>
      </c>
      <c r="CH217" s="288" t="s">
        <v>440</v>
      </c>
      <c r="CI217" s="288">
        <v>65</v>
      </c>
      <c r="CJ217" s="288" t="s">
        <v>440</v>
      </c>
      <c r="CK217" s="288" t="s">
        <v>440</v>
      </c>
      <c r="CL217" s="288" t="s">
        <v>440</v>
      </c>
      <c r="CM217" s="288" t="s">
        <v>440</v>
      </c>
      <c r="CN217" s="288" t="s">
        <v>440</v>
      </c>
      <c r="CO217" s="326" t="s">
        <v>67</v>
      </c>
      <c r="CP217" s="288">
        <v>130</v>
      </c>
      <c r="CQ217" s="288">
        <v>77</v>
      </c>
      <c r="CR217" s="288">
        <v>5</v>
      </c>
      <c r="CS217" s="288">
        <v>8</v>
      </c>
      <c r="CT217" s="288">
        <v>8</v>
      </c>
      <c r="CU217" s="288" t="s">
        <v>440</v>
      </c>
      <c r="CV217" s="288" t="s">
        <v>440</v>
      </c>
      <c r="CW217" s="288" t="s">
        <v>440</v>
      </c>
      <c r="CX217" s="288" t="s">
        <v>440</v>
      </c>
      <c r="CY217" s="288" t="s">
        <v>440</v>
      </c>
      <c r="CZ217" s="326" t="s">
        <v>67</v>
      </c>
      <c r="DA217" s="288" t="s">
        <v>440</v>
      </c>
      <c r="DB217" s="288">
        <v>330</v>
      </c>
      <c r="DC217" s="288" t="s">
        <v>440</v>
      </c>
      <c r="DD217" s="326" t="s">
        <v>67</v>
      </c>
      <c r="DE217" s="288">
        <v>10</v>
      </c>
      <c r="DF217" s="288" t="s">
        <v>440</v>
      </c>
      <c r="DG217" s="288">
        <v>500</v>
      </c>
      <c r="DH217" s="288">
        <v>4000</v>
      </c>
      <c r="DI217" s="288">
        <v>0.9</v>
      </c>
      <c r="DJ217" s="288">
        <v>6</v>
      </c>
      <c r="DK217" s="288">
        <v>5200</v>
      </c>
      <c r="DL217" s="326" t="s">
        <v>67</v>
      </c>
      <c r="DM217" s="288" t="s">
        <v>440</v>
      </c>
      <c r="DN217" s="288">
        <v>16</v>
      </c>
      <c r="DO217" s="288" t="s">
        <v>440</v>
      </c>
      <c r="DP217" s="288" t="s">
        <v>440</v>
      </c>
      <c r="DQ217" s="288">
        <v>3000</v>
      </c>
      <c r="DR217" s="288">
        <v>72</v>
      </c>
      <c r="DS217" s="288">
        <v>2</v>
      </c>
      <c r="DT217" s="288" t="s">
        <v>440</v>
      </c>
      <c r="DU217" s="288" t="s">
        <v>440</v>
      </c>
      <c r="DV217" s="27" t="s">
        <v>67</v>
      </c>
    </row>
    <row r="218" spans="1:126" x14ac:dyDescent="0.2">
      <c r="A218" s="8" t="s">
        <v>342</v>
      </c>
      <c r="B218" s="52"/>
      <c r="C218" s="10" t="s">
        <v>224</v>
      </c>
      <c r="D218" s="10">
        <v>0.1</v>
      </c>
      <c r="E218" s="27" t="s">
        <v>67</v>
      </c>
      <c r="F218" s="27" t="s">
        <v>67</v>
      </c>
      <c r="G218" s="27" t="s">
        <v>67</v>
      </c>
      <c r="H218" s="27" t="s">
        <v>67</v>
      </c>
      <c r="I218" s="27" t="s">
        <v>67</v>
      </c>
      <c r="J218" s="27" t="s">
        <v>67</v>
      </c>
      <c r="K218" s="27" t="s">
        <v>67</v>
      </c>
      <c r="L218" s="27" t="s">
        <v>67</v>
      </c>
      <c r="M218" s="27" t="s">
        <v>67</v>
      </c>
      <c r="N218" s="27" t="s">
        <v>67</v>
      </c>
      <c r="O218" s="27" t="s">
        <v>67</v>
      </c>
      <c r="P218" s="27" t="s">
        <v>67</v>
      </c>
      <c r="Q218" s="27" t="s">
        <v>67</v>
      </c>
      <c r="R218" s="27" t="s">
        <v>67</v>
      </c>
      <c r="S218" s="27" t="s">
        <v>67</v>
      </c>
      <c r="T218" s="27" t="s">
        <v>67</v>
      </c>
      <c r="U218" s="27" t="s">
        <v>67</v>
      </c>
      <c r="V218" s="27" t="s">
        <v>67</v>
      </c>
      <c r="W218" s="27" t="s">
        <v>67</v>
      </c>
      <c r="X218" s="27" t="s">
        <v>67</v>
      </c>
      <c r="Y218" s="27" t="s">
        <v>67</v>
      </c>
      <c r="Z218" s="27" t="s">
        <v>67</v>
      </c>
      <c r="AA218" s="27" t="s">
        <v>67</v>
      </c>
      <c r="AB218" s="27" t="s">
        <v>67</v>
      </c>
      <c r="AC218" s="27" t="s">
        <v>67</v>
      </c>
      <c r="AD218" s="27" t="s">
        <v>67</v>
      </c>
      <c r="AE218" s="27" t="s">
        <v>67</v>
      </c>
      <c r="AF218" s="27" t="s">
        <v>67</v>
      </c>
      <c r="AG218" s="27" t="s">
        <v>67</v>
      </c>
      <c r="AH218" s="324" t="s">
        <v>67</v>
      </c>
      <c r="AI218" s="27" t="s">
        <v>67</v>
      </c>
      <c r="AJ218" s="27" t="s">
        <v>67</v>
      </c>
      <c r="AK218" s="27" t="s">
        <v>67</v>
      </c>
      <c r="AL218" s="27" t="s">
        <v>67</v>
      </c>
      <c r="AM218" s="27" t="s">
        <v>67</v>
      </c>
      <c r="AN218" s="27" t="s">
        <v>67</v>
      </c>
      <c r="AO218" s="27" t="s">
        <v>67</v>
      </c>
      <c r="AP218" s="27" t="s">
        <v>67</v>
      </c>
      <c r="AQ218" s="27" t="s">
        <v>67</v>
      </c>
      <c r="AR218" s="27" t="s">
        <v>67</v>
      </c>
      <c r="AS218" s="27" t="s">
        <v>67</v>
      </c>
      <c r="AT218" s="27" t="s">
        <v>67</v>
      </c>
      <c r="AU218" s="27" t="s">
        <v>67</v>
      </c>
      <c r="AV218" s="27" t="s">
        <v>67</v>
      </c>
      <c r="AW218" s="27" t="s">
        <v>67</v>
      </c>
      <c r="AX218" s="27" t="s">
        <v>67</v>
      </c>
      <c r="AY218" s="27" t="s">
        <v>67</v>
      </c>
      <c r="AZ218" s="27" t="s">
        <v>67</v>
      </c>
      <c r="BA218" s="27" t="s">
        <v>67</v>
      </c>
      <c r="BB218" s="27" t="s">
        <v>67</v>
      </c>
      <c r="BC218" s="326" t="s">
        <v>67</v>
      </c>
      <c r="BD218" s="27" t="s">
        <v>67</v>
      </c>
      <c r="BE218" s="27" t="s">
        <v>67</v>
      </c>
      <c r="BF218" s="27" t="s">
        <v>67</v>
      </c>
      <c r="BG218" s="27" t="s">
        <v>67</v>
      </c>
      <c r="BH218" s="288" t="s">
        <v>440</v>
      </c>
      <c r="BI218" s="288" t="s">
        <v>440</v>
      </c>
      <c r="BJ218" s="288" t="s">
        <v>440</v>
      </c>
      <c r="BK218" s="288" t="s">
        <v>440</v>
      </c>
      <c r="BL218" s="288" t="s">
        <v>440</v>
      </c>
      <c r="BM218" s="288" t="s">
        <v>440</v>
      </c>
      <c r="BN218" s="288" t="s">
        <v>440</v>
      </c>
      <c r="BO218" s="288" t="s">
        <v>440</v>
      </c>
      <c r="BP218" s="288" t="s">
        <v>440</v>
      </c>
      <c r="BQ218" s="288" t="s">
        <v>440</v>
      </c>
      <c r="BR218" s="288" t="s">
        <v>440</v>
      </c>
      <c r="BS218" s="288" t="s">
        <v>440</v>
      </c>
      <c r="BT218" s="288">
        <v>5</v>
      </c>
      <c r="BU218" s="288" t="s">
        <v>440</v>
      </c>
      <c r="BV218" s="288" t="s">
        <v>440</v>
      </c>
      <c r="BW218" s="288" t="s">
        <v>440</v>
      </c>
      <c r="BX218" s="288">
        <v>4</v>
      </c>
      <c r="BY218" s="288" t="s">
        <v>440</v>
      </c>
      <c r="BZ218" s="288" t="s">
        <v>440</v>
      </c>
      <c r="CA218" s="288" t="s">
        <v>440</v>
      </c>
      <c r="CB218" s="288" t="s">
        <v>440</v>
      </c>
      <c r="CC218" s="288" t="s">
        <v>440</v>
      </c>
      <c r="CD218" s="288" t="s">
        <v>440</v>
      </c>
      <c r="CE218" s="288" t="s">
        <v>440</v>
      </c>
      <c r="CF218" s="288" t="s">
        <v>440</v>
      </c>
      <c r="CG218" s="288" t="s">
        <v>440</v>
      </c>
      <c r="CH218" s="288">
        <v>2</v>
      </c>
      <c r="CI218" s="288" t="s">
        <v>440</v>
      </c>
      <c r="CJ218" s="288" t="s">
        <v>440</v>
      </c>
      <c r="CK218" s="288" t="s">
        <v>440</v>
      </c>
      <c r="CL218" s="288" t="s">
        <v>440</v>
      </c>
      <c r="CM218" s="288" t="s">
        <v>440</v>
      </c>
      <c r="CN218" s="288" t="s">
        <v>440</v>
      </c>
      <c r="CO218" s="326" t="s">
        <v>67</v>
      </c>
      <c r="CP218" s="288">
        <v>1</v>
      </c>
      <c r="CQ218" s="288">
        <v>1.3</v>
      </c>
      <c r="CR218" s="288">
        <v>6</v>
      </c>
      <c r="CS218" s="288" t="s">
        <v>440</v>
      </c>
      <c r="CT218" s="288" t="s">
        <v>440</v>
      </c>
      <c r="CU218" s="288" t="s">
        <v>440</v>
      </c>
      <c r="CV218" s="288">
        <v>5</v>
      </c>
      <c r="CW218" s="288" t="s">
        <v>440</v>
      </c>
      <c r="CX218" s="288" t="s">
        <v>440</v>
      </c>
      <c r="CY218" s="288" t="s">
        <v>440</v>
      </c>
      <c r="CZ218" s="326" t="s">
        <v>67</v>
      </c>
      <c r="DA218" s="288" t="s">
        <v>440</v>
      </c>
      <c r="DB218" s="288">
        <v>0.7</v>
      </c>
      <c r="DC218" s="288" t="s">
        <v>440</v>
      </c>
      <c r="DD218" s="326" t="s">
        <v>67</v>
      </c>
      <c r="DE218" s="288">
        <v>3</v>
      </c>
      <c r="DF218" s="288" t="s">
        <v>440</v>
      </c>
      <c r="DG218" s="288">
        <v>9</v>
      </c>
      <c r="DH218" s="288" t="s">
        <v>440</v>
      </c>
      <c r="DI218" s="288" t="s">
        <v>440</v>
      </c>
      <c r="DJ218" s="288">
        <v>1</v>
      </c>
      <c r="DK218" s="288">
        <v>7</v>
      </c>
      <c r="DL218" s="326" t="s">
        <v>67</v>
      </c>
      <c r="DM218" s="288" t="s">
        <v>440</v>
      </c>
      <c r="DN218" s="288">
        <v>6</v>
      </c>
      <c r="DO218" s="288">
        <v>26</v>
      </c>
      <c r="DP218" s="288">
        <v>12</v>
      </c>
      <c r="DQ218" s="288">
        <v>19</v>
      </c>
      <c r="DR218" s="288">
        <v>13</v>
      </c>
      <c r="DS218" s="288" t="s">
        <v>440</v>
      </c>
      <c r="DT218" s="288" t="s">
        <v>440</v>
      </c>
      <c r="DU218" s="288" t="s">
        <v>440</v>
      </c>
      <c r="DV218" s="27" t="s">
        <v>67</v>
      </c>
    </row>
    <row r="219" spans="1:126" x14ac:dyDescent="0.2">
      <c r="A219" s="8" t="s">
        <v>343</v>
      </c>
      <c r="B219" s="52"/>
      <c r="C219" s="10" t="s">
        <v>224</v>
      </c>
      <c r="D219" s="10">
        <v>0.1</v>
      </c>
      <c r="E219" s="27" t="s">
        <v>67</v>
      </c>
      <c r="F219" s="27" t="s">
        <v>67</v>
      </c>
      <c r="G219" s="27" t="s">
        <v>67</v>
      </c>
      <c r="H219" s="27" t="s">
        <v>67</v>
      </c>
      <c r="I219" s="27" t="s">
        <v>67</v>
      </c>
      <c r="J219" s="27" t="s">
        <v>67</v>
      </c>
      <c r="K219" s="27" t="s">
        <v>67</v>
      </c>
      <c r="L219" s="27" t="s">
        <v>67</v>
      </c>
      <c r="M219" s="27" t="s">
        <v>67</v>
      </c>
      <c r="N219" s="27" t="s">
        <v>67</v>
      </c>
      <c r="O219" s="27" t="s">
        <v>67</v>
      </c>
      <c r="P219" s="27" t="s">
        <v>67</v>
      </c>
      <c r="Q219" s="27" t="s">
        <v>67</v>
      </c>
      <c r="R219" s="27" t="s">
        <v>67</v>
      </c>
      <c r="S219" s="27" t="s">
        <v>67</v>
      </c>
      <c r="T219" s="27" t="s">
        <v>67</v>
      </c>
      <c r="U219" s="27" t="s">
        <v>67</v>
      </c>
      <c r="V219" s="27" t="s">
        <v>67</v>
      </c>
      <c r="W219" s="27" t="s">
        <v>67</v>
      </c>
      <c r="X219" s="27" t="s">
        <v>67</v>
      </c>
      <c r="Y219" s="27" t="s">
        <v>67</v>
      </c>
      <c r="Z219" s="27" t="s">
        <v>67</v>
      </c>
      <c r="AA219" s="27" t="s">
        <v>67</v>
      </c>
      <c r="AB219" s="27" t="s">
        <v>67</v>
      </c>
      <c r="AC219" s="27" t="s">
        <v>67</v>
      </c>
      <c r="AD219" s="27" t="s">
        <v>67</v>
      </c>
      <c r="AE219" s="27" t="s">
        <v>67</v>
      </c>
      <c r="AF219" s="27" t="s">
        <v>67</v>
      </c>
      <c r="AG219" s="27" t="s">
        <v>67</v>
      </c>
      <c r="AH219" s="324" t="s">
        <v>67</v>
      </c>
      <c r="AI219" s="27" t="s">
        <v>67</v>
      </c>
      <c r="AJ219" s="27" t="s">
        <v>67</v>
      </c>
      <c r="AK219" s="27" t="s">
        <v>67</v>
      </c>
      <c r="AL219" s="27" t="s">
        <v>67</v>
      </c>
      <c r="AM219" s="27" t="s">
        <v>67</v>
      </c>
      <c r="AN219" s="27" t="s">
        <v>67</v>
      </c>
      <c r="AO219" s="27" t="s">
        <v>67</v>
      </c>
      <c r="AP219" s="27" t="s">
        <v>67</v>
      </c>
      <c r="AQ219" s="27" t="s">
        <v>67</v>
      </c>
      <c r="AR219" s="27" t="s">
        <v>67</v>
      </c>
      <c r="AS219" s="27" t="s">
        <v>67</v>
      </c>
      <c r="AT219" s="27" t="s">
        <v>67</v>
      </c>
      <c r="AU219" s="27" t="s">
        <v>67</v>
      </c>
      <c r="AV219" s="27" t="s">
        <v>67</v>
      </c>
      <c r="AW219" s="27" t="s">
        <v>67</v>
      </c>
      <c r="AX219" s="27" t="s">
        <v>67</v>
      </c>
      <c r="AY219" s="27" t="s">
        <v>67</v>
      </c>
      <c r="AZ219" s="27" t="s">
        <v>67</v>
      </c>
      <c r="BA219" s="27" t="s">
        <v>67</v>
      </c>
      <c r="BB219" s="27" t="s">
        <v>67</v>
      </c>
      <c r="BC219" s="326" t="s">
        <v>67</v>
      </c>
      <c r="BD219" s="27" t="s">
        <v>67</v>
      </c>
      <c r="BE219" s="27" t="s">
        <v>67</v>
      </c>
      <c r="BF219" s="27" t="s">
        <v>67</v>
      </c>
      <c r="BG219" s="27" t="s">
        <v>67</v>
      </c>
      <c r="BH219" s="288" t="s">
        <v>440</v>
      </c>
      <c r="BI219" s="288" t="s">
        <v>440</v>
      </c>
      <c r="BJ219" s="288" t="s">
        <v>440</v>
      </c>
      <c r="BK219" s="288" t="s">
        <v>440</v>
      </c>
      <c r="BL219" s="288" t="s">
        <v>440</v>
      </c>
      <c r="BM219" s="288" t="s">
        <v>440</v>
      </c>
      <c r="BN219" s="288" t="s">
        <v>440</v>
      </c>
      <c r="BO219" s="288" t="s">
        <v>440</v>
      </c>
      <c r="BP219" s="288" t="s">
        <v>440</v>
      </c>
      <c r="BQ219" s="288" t="s">
        <v>440</v>
      </c>
      <c r="BR219" s="288" t="s">
        <v>440</v>
      </c>
      <c r="BS219" s="288" t="s">
        <v>440</v>
      </c>
      <c r="BT219" s="288" t="s">
        <v>440</v>
      </c>
      <c r="BU219" s="288" t="s">
        <v>440</v>
      </c>
      <c r="BV219" s="288" t="s">
        <v>440</v>
      </c>
      <c r="BW219" s="288" t="s">
        <v>440</v>
      </c>
      <c r="BX219" s="288" t="s">
        <v>440</v>
      </c>
      <c r="BY219" s="288" t="s">
        <v>440</v>
      </c>
      <c r="BZ219" s="288" t="s">
        <v>440</v>
      </c>
      <c r="CA219" s="288" t="s">
        <v>440</v>
      </c>
      <c r="CB219" s="288" t="s">
        <v>440</v>
      </c>
      <c r="CC219" s="288" t="s">
        <v>440</v>
      </c>
      <c r="CD219" s="288" t="s">
        <v>440</v>
      </c>
      <c r="CE219" s="288" t="s">
        <v>440</v>
      </c>
      <c r="CF219" s="288" t="s">
        <v>440</v>
      </c>
      <c r="CG219" s="288" t="s">
        <v>440</v>
      </c>
      <c r="CH219" s="288" t="s">
        <v>440</v>
      </c>
      <c r="CI219" s="288" t="s">
        <v>440</v>
      </c>
      <c r="CJ219" s="288" t="s">
        <v>440</v>
      </c>
      <c r="CK219" s="288" t="s">
        <v>440</v>
      </c>
      <c r="CL219" s="288" t="s">
        <v>440</v>
      </c>
      <c r="CM219" s="288" t="s">
        <v>440</v>
      </c>
      <c r="CN219" s="288" t="s">
        <v>440</v>
      </c>
      <c r="CO219" s="326" t="s">
        <v>67</v>
      </c>
      <c r="CP219" s="288" t="s">
        <v>440</v>
      </c>
      <c r="CQ219" s="288" t="s">
        <v>440</v>
      </c>
      <c r="CR219" s="288" t="s">
        <v>440</v>
      </c>
      <c r="CS219" s="288" t="s">
        <v>440</v>
      </c>
      <c r="CT219" s="288" t="s">
        <v>440</v>
      </c>
      <c r="CU219" s="288" t="s">
        <v>440</v>
      </c>
      <c r="CV219" s="288" t="s">
        <v>440</v>
      </c>
      <c r="CW219" s="288" t="s">
        <v>440</v>
      </c>
      <c r="CX219" s="288" t="s">
        <v>440</v>
      </c>
      <c r="CY219" s="288">
        <v>11</v>
      </c>
      <c r="CZ219" s="326" t="s">
        <v>67</v>
      </c>
      <c r="DA219" s="288" t="s">
        <v>440</v>
      </c>
      <c r="DB219" s="288" t="s">
        <v>440</v>
      </c>
      <c r="DC219" s="288" t="s">
        <v>440</v>
      </c>
      <c r="DD219" s="326" t="s">
        <v>67</v>
      </c>
      <c r="DE219" s="288" t="s">
        <v>440</v>
      </c>
      <c r="DF219" s="288" t="s">
        <v>440</v>
      </c>
      <c r="DG219" s="288" t="s">
        <v>440</v>
      </c>
      <c r="DH219" s="288" t="s">
        <v>440</v>
      </c>
      <c r="DI219" s="288" t="s">
        <v>440</v>
      </c>
      <c r="DJ219" s="288" t="s">
        <v>440</v>
      </c>
      <c r="DK219" s="288" t="s">
        <v>440</v>
      </c>
      <c r="DL219" s="326" t="s">
        <v>67</v>
      </c>
      <c r="DM219" s="288" t="s">
        <v>440</v>
      </c>
      <c r="DN219" s="288" t="s">
        <v>440</v>
      </c>
      <c r="DO219" s="288" t="s">
        <v>440</v>
      </c>
      <c r="DP219" s="288" t="s">
        <v>440</v>
      </c>
      <c r="DQ219" s="288" t="s">
        <v>440</v>
      </c>
      <c r="DR219" s="288" t="s">
        <v>440</v>
      </c>
      <c r="DS219" s="288" t="s">
        <v>440</v>
      </c>
      <c r="DT219" s="288" t="s">
        <v>440</v>
      </c>
      <c r="DU219" s="288" t="s">
        <v>440</v>
      </c>
      <c r="DV219" s="27" t="s">
        <v>67</v>
      </c>
    </row>
    <row r="220" spans="1:126" x14ac:dyDescent="0.2">
      <c r="A220" s="8" t="s">
        <v>344</v>
      </c>
      <c r="B220" s="52"/>
      <c r="C220" s="10" t="s">
        <v>224</v>
      </c>
      <c r="D220" s="10">
        <v>0.1</v>
      </c>
      <c r="E220" s="27" t="s">
        <v>67</v>
      </c>
      <c r="F220" s="27" t="s">
        <v>67</v>
      </c>
      <c r="G220" s="27" t="s">
        <v>67</v>
      </c>
      <c r="H220" s="27" t="s">
        <v>67</v>
      </c>
      <c r="I220" s="27" t="s">
        <v>67</v>
      </c>
      <c r="J220" s="27" t="s">
        <v>67</v>
      </c>
      <c r="K220" s="27" t="s">
        <v>67</v>
      </c>
      <c r="L220" s="27" t="s">
        <v>67</v>
      </c>
      <c r="M220" s="27" t="s">
        <v>67</v>
      </c>
      <c r="N220" s="27" t="s">
        <v>67</v>
      </c>
      <c r="O220" s="27" t="s">
        <v>67</v>
      </c>
      <c r="P220" s="27" t="s">
        <v>67</v>
      </c>
      <c r="Q220" s="27" t="s">
        <v>67</v>
      </c>
      <c r="R220" s="27" t="s">
        <v>67</v>
      </c>
      <c r="S220" s="27" t="s">
        <v>67</v>
      </c>
      <c r="T220" s="27" t="s">
        <v>67</v>
      </c>
      <c r="U220" s="27" t="s">
        <v>67</v>
      </c>
      <c r="V220" s="27" t="s">
        <v>67</v>
      </c>
      <c r="W220" s="27" t="s">
        <v>67</v>
      </c>
      <c r="X220" s="27" t="s">
        <v>67</v>
      </c>
      <c r="Y220" s="27" t="s">
        <v>67</v>
      </c>
      <c r="Z220" s="27" t="s">
        <v>67</v>
      </c>
      <c r="AA220" s="27" t="s">
        <v>67</v>
      </c>
      <c r="AB220" s="27" t="s">
        <v>67</v>
      </c>
      <c r="AC220" s="27" t="s">
        <v>67</v>
      </c>
      <c r="AD220" s="27" t="s">
        <v>67</v>
      </c>
      <c r="AE220" s="27" t="s">
        <v>67</v>
      </c>
      <c r="AF220" s="27" t="s">
        <v>67</v>
      </c>
      <c r="AG220" s="27" t="s">
        <v>67</v>
      </c>
      <c r="AH220" s="324" t="s">
        <v>67</v>
      </c>
      <c r="AI220" s="27" t="s">
        <v>67</v>
      </c>
      <c r="AJ220" s="27" t="s">
        <v>67</v>
      </c>
      <c r="AK220" s="27" t="s">
        <v>67</v>
      </c>
      <c r="AL220" s="27" t="s">
        <v>67</v>
      </c>
      <c r="AM220" s="27" t="s">
        <v>67</v>
      </c>
      <c r="AN220" s="27" t="s">
        <v>67</v>
      </c>
      <c r="AO220" s="27" t="s">
        <v>67</v>
      </c>
      <c r="AP220" s="27" t="s">
        <v>67</v>
      </c>
      <c r="AQ220" s="27" t="s">
        <v>67</v>
      </c>
      <c r="AR220" s="27" t="s">
        <v>67</v>
      </c>
      <c r="AS220" s="27" t="s">
        <v>67</v>
      </c>
      <c r="AT220" s="27" t="s">
        <v>67</v>
      </c>
      <c r="AU220" s="27" t="s">
        <v>67</v>
      </c>
      <c r="AV220" s="27" t="s">
        <v>67</v>
      </c>
      <c r="AW220" s="27" t="s">
        <v>67</v>
      </c>
      <c r="AX220" s="27" t="s">
        <v>67</v>
      </c>
      <c r="AY220" s="27" t="s">
        <v>67</v>
      </c>
      <c r="AZ220" s="27" t="s">
        <v>67</v>
      </c>
      <c r="BA220" s="27" t="s">
        <v>67</v>
      </c>
      <c r="BB220" s="27" t="s">
        <v>67</v>
      </c>
      <c r="BC220" s="326" t="s">
        <v>67</v>
      </c>
      <c r="BD220" s="27" t="s">
        <v>67</v>
      </c>
      <c r="BE220" s="27" t="s">
        <v>67</v>
      </c>
      <c r="BF220" s="27" t="s">
        <v>67</v>
      </c>
      <c r="BG220" s="27" t="s">
        <v>67</v>
      </c>
      <c r="BH220" s="288" t="s">
        <v>440</v>
      </c>
      <c r="BI220" s="288" t="s">
        <v>440</v>
      </c>
      <c r="BJ220" s="288" t="s">
        <v>440</v>
      </c>
      <c r="BK220" s="288" t="s">
        <v>440</v>
      </c>
      <c r="BL220" s="288" t="s">
        <v>440</v>
      </c>
      <c r="BM220" s="288" t="s">
        <v>440</v>
      </c>
      <c r="BN220" s="288" t="s">
        <v>440</v>
      </c>
      <c r="BO220" s="288" t="s">
        <v>440</v>
      </c>
      <c r="BP220" s="288" t="s">
        <v>440</v>
      </c>
      <c r="BQ220" s="288" t="s">
        <v>440</v>
      </c>
      <c r="BR220" s="288" t="s">
        <v>440</v>
      </c>
      <c r="BS220" s="288" t="s">
        <v>440</v>
      </c>
      <c r="BT220" s="288" t="s">
        <v>440</v>
      </c>
      <c r="BU220" s="288" t="s">
        <v>440</v>
      </c>
      <c r="BV220" s="288" t="s">
        <v>440</v>
      </c>
      <c r="BW220" s="288" t="s">
        <v>440</v>
      </c>
      <c r="BX220" s="288" t="s">
        <v>440</v>
      </c>
      <c r="BY220" s="288" t="s">
        <v>440</v>
      </c>
      <c r="BZ220" s="288" t="s">
        <v>440</v>
      </c>
      <c r="CA220" s="288" t="s">
        <v>440</v>
      </c>
      <c r="CB220" s="288" t="s">
        <v>440</v>
      </c>
      <c r="CC220" s="288" t="s">
        <v>440</v>
      </c>
      <c r="CD220" s="288" t="s">
        <v>440</v>
      </c>
      <c r="CE220" s="288" t="s">
        <v>440</v>
      </c>
      <c r="CF220" s="288" t="s">
        <v>440</v>
      </c>
      <c r="CG220" s="288" t="s">
        <v>440</v>
      </c>
      <c r="CH220" s="288" t="s">
        <v>440</v>
      </c>
      <c r="CI220" s="288" t="s">
        <v>440</v>
      </c>
      <c r="CJ220" s="288" t="s">
        <v>440</v>
      </c>
      <c r="CK220" s="288" t="s">
        <v>440</v>
      </c>
      <c r="CL220" s="288" t="s">
        <v>440</v>
      </c>
      <c r="CM220" s="288" t="s">
        <v>440</v>
      </c>
      <c r="CN220" s="288" t="s">
        <v>440</v>
      </c>
      <c r="CO220" s="326" t="s">
        <v>67</v>
      </c>
      <c r="CP220" s="288" t="s">
        <v>440</v>
      </c>
      <c r="CQ220" s="288" t="s">
        <v>440</v>
      </c>
      <c r="CR220" s="288" t="s">
        <v>440</v>
      </c>
      <c r="CS220" s="288" t="s">
        <v>440</v>
      </c>
      <c r="CT220" s="288" t="s">
        <v>440</v>
      </c>
      <c r="CU220" s="288" t="s">
        <v>440</v>
      </c>
      <c r="CV220" s="288" t="s">
        <v>440</v>
      </c>
      <c r="CW220" s="288" t="s">
        <v>440</v>
      </c>
      <c r="CX220" s="288" t="s">
        <v>440</v>
      </c>
      <c r="CY220" s="288" t="s">
        <v>440</v>
      </c>
      <c r="CZ220" s="326" t="s">
        <v>67</v>
      </c>
      <c r="DA220" s="288" t="s">
        <v>440</v>
      </c>
      <c r="DB220" s="288" t="s">
        <v>440</v>
      </c>
      <c r="DC220" s="288" t="s">
        <v>440</v>
      </c>
      <c r="DD220" s="326" t="s">
        <v>67</v>
      </c>
      <c r="DE220" s="288" t="s">
        <v>440</v>
      </c>
      <c r="DF220" s="288" t="s">
        <v>440</v>
      </c>
      <c r="DG220" s="288" t="s">
        <v>440</v>
      </c>
      <c r="DH220" s="288" t="s">
        <v>440</v>
      </c>
      <c r="DI220" s="288" t="s">
        <v>440</v>
      </c>
      <c r="DJ220" s="288" t="s">
        <v>440</v>
      </c>
      <c r="DK220" s="288" t="s">
        <v>440</v>
      </c>
      <c r="DL220" s="326" t="s">
        <v>67</v>
      </c>
      <c r="DM220" s="288" t="s">
        <v>440</v>
      </c>
      <c r="DN220" s="288" t="s">
        <v>440</v>
      </c>
      <c r="DO220" s="288" t="s">
        <v>440</v>
      </c>
      <c r="DP220" s="288" t="s">
        <v>440</v>
      </c>
      <c r="DQ220" s="288" t="s">
        <v>440</v>
      </c>
      <c r="DR220" s="288" t="s">
        <v>440</v>
      </c>
      <c r="DS220" s="288" t="s">
        <v>440</v>
      </c>
      <c r="DT220" s="288" t="s">
        <v>440</v>
      </c>
      <c r="DU220" s="288" t="s">
        <v>440</v>
      </c>
      <c r="DV220" s="27" t="s">
        <v>67</v>
      </c>
    </row>
    <row r="221" spans="1:126" x14ac:dyDescent="0.2">
      <c r="A221" s="8" t="s">
        <v>345</v>
      </c>
      <c r="B221" s="52"/>
      <c r="C221" s="10" t="s">
        <v>224</v>
      </c>
      <c r="D221" s="10">
        <v>0.1</v>
      </c>
      <c r="E221" s="27" t="s">
        <v>67</v>
      </c>
      <c r="F221" s="27" t="s">
        <v>67</v>
      </c>
      <c r="G221" s="27" t="s">
        <v>67</v>
      </c>
      <c r="H221" s="27" t="s">
        <v>67</v>
      </c>
      <c r="I221" s="27" t="s">
        <v>67</v>
      </c>
      <c r="J221" s="27" t="s">
        <v>67</v>
      </c>
      <c r="K221" s="27" t="s">
        <v>67</v>
      </c>
      <c r="L221" s="27" t="s">
        <v>67</v>
      </c>
      <c r="M221" s="27" t="s">
        <v>67</v>
      </c>
      <c r="N221" s="27" t="s">
        <v>67</v>
      </c>
      <c r="O221" s="27" t="s">
        <v>67</v>
      </c>
      <c r="P221" s="27" t="s">
        <v>67</v>
      </c>
      <c r="Q221" s="27" t="s">
        <v>67</v>
      </c>
      <c r="R221" s="27" t="s">
        <v>67</v>
      </c>
      <c r="S221" s="27" t="s">
        <v>67</v>
      </c>
      <c r="T221" s="27" t="s">
        <v>67</v>
      </c>
      <c r="U221" s="27" t="s">
        <v>67</v>
      </c>
      <c r="V221" s="27" t="s">
        <v>67</v>
      </c>
      <c r="W221" s="27" t="s">
        <v>67</v>
      </c>
      <c r="X221" s="27" t="s">
        <v>67</v>
      </c>
      <c r="Y221" s="27" t="s">
        <v>67</v>
      </c>
      <c r="Z221" s="27" t="s">
        <v>67</v>
      </c>
      <c r="AA221" s="27" t="s">
        <v>67</v>
      </c>
      <c r="AB221" s="27" t="s">
        <v>67</v>
      </c>
      <c r="AC221" s="27" t="s">
        <v>67</v>
      </c>
      <c r="AD221" s="27" t="s">
        <v>67</v>
      </c>
      <c r="AE221" s="27" t="s">
        <v>67</v>
      </c>
      <c r="AF221" s="27" t="s">
        <v>67</v>
      </c>
      <c r="AG221" s="27" t="s">
        <v>67</v>
      </c>
      <c r="AH221" s="324" t="s">
        <v>67</v>
      </c>
      <c r="AI221" s="27" t="s">
        <v>67</v>
      </c>
      <c r="AJ221" s="27" t="s">
        <v>67</v>
      </c>
      <c r="AK221" s="27" t="s">
        <v>67</v>
      </c>
      <c r="AL221" s="27" t="s">
        <v>67</v>
      </c>
      <c r="AM221" s="27" t="s">
        <v>67</v>
      </c>
      <c r="AN221" s="27" t="s">
        <v>67</v>
      </c>
      <c r="AO221" s="27" t="s">
        <v>67</v>
      </c>
      <c r="AP221" s="27" t="s">
        <v>67</v>
      </c>
      <c r="AQ221" s="27" t="s">
        <v>67</v>
      </c>
      <c r="AR221" s="27" t="s">
        <v>67</v>
      </c>
      <c r="AS221" s="27" t="s">
        <v>67</v>
      </c>
      <c r="AT221" s="27" t="s">
        <v>67</v>
      </c>
      <c r="AU221" s="27" t="s">
        <v>67</v>
      </c>
      <c r="AV221" s="27" t="s">
        <v>67</v>
      </c>
      <c r="AW221" s="27" t="s">
        <v>67</v>
      </c>
      <c r="AX221" s="27" t="s">
        <v>67</v>
      </c>
      <c r="AY221" s="27" t="s">
        <v>67</v>
      </c>
      <c r="AZ221" s="27" t="s">
        <v>67</v>
      </c>
      <c r="BA221" s="27" t="s">
        <v>67</v>
      </c>
      <c r="BB221" s="27" t="s">
        <v>67</v>
      </c>
      <c r="BC221" s="326" t="s">
        <v>67</v>
      </c>
      <c r="BD221" s="27" t="s">
        <v>67</v>
      </c>
      <c r="BE221" s="27" t="s">
        <v>67</v>
      </c>
      <c r="BF221" s="27" t="s">
        <v>67</v>
      </c>
      <c r="BG221" s="27" t="s">
        <v>67</v>
      </c>
      <c r="BH221" s="288" t="s">
        <v>440</v>
      </c>
      <c r="BI221" s="288" t="s">
        <v>440</v>
      </c>
      <c r="BJ221" s="288" t="s">
        <v>440</v>
      </c>
      <c r="BK221" s="288" t="s">
        <v>440</v>
      </c>
      <c r="BL221" s="288" t="s">
        <v>440</v>
      </c>
      <c r="BM221" s="288" t="s">
        <v>440</v>
      </c>
      <c r="BN221" s="288" t="s">
        <v>440</v>
      </c>
      <c r="BO221" s="288" t="s">
        <v>440</v>
      </c>
      <c r="BP221" s="288" t="s">
        <v>440</v>
      </c>
      <c r="BQ221" s="288" t="s">
        <v>440</v>
      </c>
      <c r="BR221" s="288" t="s">
        <v>440</v>
      </c>
      <c r="BS221" s="288">
        <v>3</v>
      </c>
      <c r="BT221" s="288">
        <v>2</v>
      </c>
      <c r="BU221" s="288" t="s">
        <v>440</v>
      </c>
      <c r="BV221" s="288" t="s">
        <v>440</v>
      </c>
      <c r="BW221" s="288" t="s">
        <v>440</v>
      </c>
      <c r="BX221" s="288">
        <v>3</v>
      </c>
      <c r="BY221" s="288" t="s">
        <v>440</v>
      </c>
      <c r="BZ221" s="288" t="s">
        <v>440</v>
      </c>
      <c r="CA221" s="288" t="s">
        <v>440</v>
      </c>
      <c r="CB221" s="288" t="s">
        <v>440</v>
      </c>
      <c r="CC221" s="288" t="s">
        <v>440</v>
      </c>
      <c r="CD221" s="288" t="s">
        <v>440</v>
      </c>
      <c r="CE221" s="288" t="s">
        <v>440</v>
      </c>
      <c r="CF221" s="288" t="s">
        <v>440</v>
      </c>
      <c r="CG221" s="288" t="s">
        <v>440</v>
      </c>
      <c r="CH221" s="288">
        <v>4</v>
      </c>
      <c r="CI221" s="288">
        <v>14</v>
      </c>
      <c r="CJ221" s="288">
        <v>2.6</v>
      </c>
      <c r="CK221" s="288" t="s">
        <v>440</v>
      </c>
      <c r="CL221" s="288" t="s">
        <v>440</v>
      </c>
      <c r="CM221" s="288" t="s">
        <v>440</v>
      </c>
      <c r="CN221" s="288" t="s">
        <v>440</v>
      </c>
      <c r="CO221" s="326" t="s">
        <v>67</v>
      </c>
      <c r="CP221" s="288">
        <v>5</v>
      </c>
      <c r="CQ221" s="288">
        <v>6</v>
      </c>
      <c r="CR221" s="288">
        <v>12</v>
      </c>
      <c r="CS221" s="288">
        <v>0.6</v>
      </c>
      <c r="CT221" s="288" t="s">
        <v>440</v>
      </c>
      <c r="CU221" s="288" t="s">
        <v>440</v>
      </c>
      <c r="CV221" s="288">
        <v>3</v>
      </c>
      <c r="CW221" s="288" t="s">
        <v>440</v>
      </c>
      <c r="CX221" s="288" t="s">
        <v>440</v>
      </c>
      <c r="CY221" s="288" t="s">
        <v>440</v>
      </c>
      <c r="CZ221" s="326" t="s">
        <v>67</v>
      </c>
      <c r="DA221" s="288" t="s">
        <v>440</v>
      </c>
      <c r="DB221" s="288">
        <v>3</v>
      </c>
      <c r="DC221" s="288" t="s">
        <v>440</v>
      </c>
      <c r="DD221" s="326" t="s">
        <v>67</v>
      </c>
      <c r="DE221" s="288">
        <v>0.4</v>
      </c>
      <c r="DF221" s="288" t="s">
        <v>440</v>
      </c>
      <c r="DG221" s="288" t="s">
        <v>440</v>
      </c>
      <c r="DH221" s="288" t="s">
        <v>440</v>
      </c>
      <c r="DI221" s="288" t="s">
        <v>440</v>
      </c>
      <c r="DJ221" s="288">
        <v>1</v>
      </c>
      <c r="DK221" s="288">
        <v>14</v>
      </c>
      <c r="DL221" s="326" t="s">
        <v>67</v>
      </c>
      <c r="DM221" s="288" t="s">
        <v>440</v>
      </c>
      <c r="DN221" s="288">
        <v>6</v>
      </c>
      <c r="DO221" s="288">
        <v>24</v>
      </c>
      <c r="DP221" s="288">
        <v>24</v>
      </c>
      <c r="DQ221" s="288">
        <v>8</v>
      </c>
      <c r="DR221" s="288" t="s">
        <v>440</v>
      </c>
      <c r="DS221" s="288">
        <v>1.2</v>
      </c>
      <c r="DT221" s="288" t="s">
        <v>440</v>
      </c>
      <c r="DU221" s="288" t="s">
        <v>440</v>
      </c>
      <c r="DV221" s="27" t="s">
        <v>67</v>
      </c>
    </row>
    <row r="222" spans="1:126" x14ac:dyDescent="0.2">
      <c r="A222" s="8" t="s">
        <v>346</v>
      </c>
      <c r="B222" s="52"/>
      <c r="C222" s="10" t="s">
        <v>224</v>
      </c>
      <c r="D222" s="10">
        <v>0.1</v>
      </c>
      <c r="E222" s="27" t="s">
        <v>67</v>
      </c>
      <c r="F222" s="27" t="s">
        <v>67</v>
      </c>
      <c r="G222" s="27" t="s">
        <v>67</v>
      </c>
      <c r="H222" s="27" t="s">
        <v>67</v>
      </c>
      <c r="I222" s="27" t="s">
        <v>67</v>
      </c>
      <c r="J222" s="27" t="s">
        <v>67</v>
      </c>
      <c r="K222" s="27" t="s">
        <v>67</v>
      </c>
      <c r="L222" s="27" t="s">
        <v>67</v>
      </c>
      <c r="M222" s="27" t="s">
        <v>67</v>
      </c>
      <c r="N222" s="27" t="s">
        <v>67</v>
      </c>
      <c r="O222" s="27" t="s">
        <v>67</v>
      </c>
      <c r="P222" s="27" t="s">
        <v>67</v>
      </c>
      <c r="Q222" s="27" t="s">
        <v>67</v>
      </c>
      <c r="R222" s="27" t="s">
        <v>67</v>
      </c>
      <c r="S222" s="27" t="s">
        <v>67</v>
      </c>
      <c r="T222" s="27" t="s">
        <v>67</v>
      </c>
      <c r="U222" s="27" t="s">
        <v>67</v>
      </c>
      <c r="V222" s="27" t="s">
        <v>67</v>
      </c>
      <c r="W222" s="27" t="s">
        <v>67</v>
      </c>
      <c r="X222" s="27" t="s">
        <v>67</v>
      </c>
      <c r="Y222" s="27" t="s">
        <v>67</v>
      </c>
      <c r="Z222" s="27" t="s">
        <v>67</v>
      </c>
      <c r="AA222" s="27" t="s">
        <v>67</v>
      </c>
      <c r="AB222" s="27" t="s">
        <v>67</v>
      </c>
      <c r="AC222" s="27" t="s">
        <v>67</v>
      </c>
      <c r="AD222" s="27" t="s">
        <v>67</v>
      </c>
      <c r="AE222" s="27" t="s">
        <v>67</v>
      </c>
      <c r="AF222" s="27" t="s">
        <v>67</v>
      </c>
      <c r="AG222" s="27" t="s">
        <v>67</v>
      </c>
      <c r="AH222" s="324" t="s">
        <v>67</v>
      </c>
      <c r="AI222" s="27" t="s">
        <v>67</v>
      </c>
      <c r="AJ222" s="27" t="s">
        <v>67</v>
      </c>
      <c r="AK222" s="27" t="s">
        <v>67</v>
      </c>
      <c r="AL222" s="27" t="s">
        <v>67</v>
      </c>
      <c r="AM222" s="27" t="s">
        <v>67</v>
      </c>
      <c r="AN222" s="27" t="s">
        <v>67</v>
      </c>
      <c r="AO222" s="27" t="s">
        <v>67</v>
      </c>
      <c r="AP222" s="27" t="s">
        <v>67</v>
      </c>
      <c r="AQ222" s="27" t="s">
        <v>67</v>
      </c>
      <c r="AR222" s="27" t="s">
        <v>67</v>
      </c>
      <c r="AS222" s="27" t="s">
        <v>67</v>
      </c>
      <c r="AT222" s="27" t="s">
        <v>67</v>
      </c>
      <c r="AU222" s="27" t="s">
        <v>67</v>
      </c>
      <c r="AV222" s="27" t="s">
        <v>67</v>
      </c>
      <c r="AW222" s="27" t="s">
        <v>67</v>
      </c>
      <c r="AX222" s="27" t="s">
        <v>67</v>
      </c>
      <c r="AY222" s="27" t="s">
        <v>67</v>
      </c>
      <c r="AZ222" s="27" t="s">
        <v>67</v>
      </c>
      <c r="BA222" s="27" t="s">
        <v>67</v>
      </c>
      <c r="BB222" s="27" t="s">
        <v>67</v>
      </c>
      <c r="BC222" s="326" t="s">
        <v>67</v>
      </c>
      <c r="BD222" s="27" t="s">
        <v>67</v>
      </c>
      <c r="BE222" s="27" t="s">
        <v>67</v>
      </c>
      <c r="BF222" s="27" t="s">
        <v>67</v>
      </c>
      <c r="BG222" s="27" t="s">
        <v>67</v>
      </c>
      <c r="BH222" s="288" t="s">
        <v>440</v>
      </c>
      <c r="BI222" s="288" t="s">
        <v>440</v>
      </c>
      <c r="BJ222" s="288" t="s">
        <v>440</v>
      </c>
      <c r="BK222" s="288" t="s">
        <v>440</v>
      </c>
      <c r="BL222" s="288" t="s">
        <v>440</v>
      </c>
      <c r="BM222" s="288" t="s">
        <v>440</v>
      </c>
      <c r="BN222" s="288" t="s">
        <v>440</v>
      </c>
      <c r="BO222" s="288" t="s">
        <v>440</v>
      </c>
      <c r="BP222" s="288" t="s">
        <v>440</v>
      </c>
      <c r="BQ222" s="288" t="s">
        <v>440</v>
      </c>
      <c r="BR222" s="288" t="s">
        <v>440</v>
      </c>
      <c r="BS222" s="288">
        <v>96</v>
      </c>
      <c r="BT222" s="288" t="s">
        <v>440</v>
      </c>
      <c r="BU222" s="288" t="s">
        <v>440</v>
      </c>
      <c r="BV222" s="288" t="s">
        <v>440</v>
      </c>
      <c r="BW222" s="288" t="s">
        <v>440</v>
      </c>
      <c r="BX222" s="288" t="s">
        <v>440</v>
      </c>
      <c r="BY222" s="288" t="s">
        <v>440</v>
      </c>
      <c r="BZ222" s="288" t="s">
        <v>440</v>
      </c>
      <c r="CA222" s="288" t="s">
        <v>440</v>
      </c>
      <c r="CB222" s="288" t="s">
        <v>440</v>
      </c>
      <c r="CC222" s="288" t="s">
        <v>440</v>
      </c>
      <c r="CD222" s="288" t="s">
        <v>440</v>
      </c>
      <c r="CE222" s="288" t="s">
        <v>440</v>
      </c>
      <c r="CF222" s="288" t="s">
        <v>440</v>
      </c>
      <c r="CG222" s="288" t="s">
        <v>440</v>
      </c>
      <c r="CH222" s="288" t="s">
        <v>440</v>
      </c>
      <c r="CI222" s="288">
        <v>25</v>
      </c>
      <c r="CJ222" s="288" t="s">
        <v>440</v>
      </c>
      <c r="CK222" s="288" t="s">
        <v>440</v>
      </c>
      <c r="CL222" s="288" t="s">
        <v>440</v>
      </c>
      <c r="CM222" s="288" t="s">
        <v>440</v>
      </c>
      <c r="CN222" s="288" t="s">
        <v>440</v>
      </c>
      <c r="CO222" s="326" t="s">
        <v>67</v>
      </c>
      <c r="CP222" s="288">
        <v>32</v>
      </c>
      <c r="CQ222" s="288">
        <v>21</v>
      </c>
      <c r="CR222" s="288" t="s">
        <v>440</v>
      </c>
      <c r="CS222" s="288">
        <v>14</v>
      </c>
      <c r="CT222" s="288" t="s">
        <v>440</v>
      </c>
      <c r="CU222" s="288" t="s">
        <v>440</v>
      </c>
      <c r="CV222" s="288" t="s">
        <v>440</v>
      </c>
      <c r="CW222" s="288" t="s">
        <v>440</v>
      </c>
      <c r="CX222" s="288" t="s">
        <v>440</v>
      </c>
      <c r="CY222" s="288" t="s">
        <v>440</v>
      </c>
      <c r="CZ222" s="326" t="s">
        <v>67</v>
      </c>
      <c r="DA222" s="288" t="s">
        <v>440</v>
      </c>
      <c r="DB222" s="288" t="s">
        <v>440</v>
      </c>
      <c r="DC222" s="288" t="s">
        <v>440</v>
      </c>
      <c r="DD222" s="326" t="s">
        <v>67</v>
      </c>
      <c r="DE222" s="288">
        <v>9</v>
      </c>
      <c r="DF222" s="288" t="s">
        <v>440</v>
      </c>
      <c r="DG222" s="288">
        <v>18</v>
      </c>
      <c r="DH222" s="288" t="s">
        <v>440</v>
      </c>
      <c r="DI222" s="288" t="s">
        <v>440</v>
      </c>
      <c r="DJ222" s="288">
        <v>18</v>
      </c>
      <c r="DK222" s="288">
        <v>170</v>
      </c>
      <c r="DL222" s="326" t="s">
        <v>67</v>
      </c>
      <c r="DM222" s="288" t="s">
        <v>440</v>
      </c>
      <c r="DN222" s="288" t="s">
        <v>440</v>
      </c>
      <c r="DO222" s="288" t="s">
        <v>440</v>
      </c>
      <c r="DP222" s="288" t="s">
        <v>440</v>
      </c>
      <c r="DQ222" s="288">
        <v>300</v>
      </c>
      <c r="DR222" s="288" t="s">
        <v>440</v>
      </c>
      <c r="DS222" s="288" t="s">
        <v>440</v>
      </c>
      <c r="DT222" s="288" t="s">
        <v>440</v>
      </c>
      <c r="DU222" s="288" t="s">
        <v>440</v>
      </c>
      <c r="DV222" s="27" t="s">
        <v>67</v>
      </c>
    </row>
    <row r="223" spans="1:126" x14ac:dyDescent="0.2">
      <c r="B223" s="52"/>
      <c r="C223" s="52"/>
      <c r="D223" s="52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290"/>
      <c r="AE223" s="290"/>
      <c r="AF223" s="290"/>
      <c r="AG223" s="290"/>
      <c r="AH223" s="290"/>
      <c r="AI223" s="290"/>
      <c r="AJ223" s="290"/>
      <c r="AK223" s="290"/>
      <c r="AL223" s="290"/>
      <c r="AM223" s="290"/>
      <c r="AN223" s="290"/>
      <c r="AO223" s="290"/>
      <c r="AP223" s="290"/>
      <c r="AQ223" s="290"/>
      <c r="AR223" s="290"/>
      <c r="AS223" s="290"/>
      <c r="AT223" s="290"/>
      <c r="AU223" s="290"/>
      <c r="AV223" s="290"/>
      <c r="AW223" s="290"/>
      <c r="AX223" s="290"/>
      <c r="AY223" s="290"/>
      <c r="AZ223" s="290"/>
      <c r="BA223" s="290"/>
      <c r="BB223" s="290"/>
      <c r="BC223" s="26"/>
      <c r="BD223" s="290"/>
      <c r="BE223" s="290"/>
      <c r="BF223" s="290"/>
      <c r="BG223" s="290"/>
      <c r="BH223" s="290"/>
      <c r="BI223" s="290"/>
      <c r="BJ223" s="290"/>
      <c r="BK223" s="290"/>
      <c r="BL223" s="290"/>
      <c r="BM223" s="290"/>
      <c r="BN223" s="290"/>
      <c r="BO223" s="290"/>
      <c r="BP223" s="290"/>
      <c r="BQ223" s="290"/>
      <c r="BR223" s="290"/>
      <c r="BS223" s="290"/>
      <c r="BT223" s="290"/>
      <c r="BU223" s="290"/>
      <c r="BV223" s="290"/>
      <c r="BW223" s="290"/>
      <c r="BX223" s="290"/>
      <c r="BY223" s="290"/>
      <c r="BZ223" s="290"/>
      <c r="CA223" s="290"/>
      <c r="CB223" s="290"/>
      <c r="CC223" s="290"/>
      <c r="CD223" s="290"/>
      <c r="CE223" s="290"/>
      <c r="CF223" s="290"/>
      <c r="CG223" s="290"/>
      <c r="CH223" s="290"/>
      <c r="CI223" s="290"/>
      <c r="CJ223" s="290"/>
      <c r="CK223" s="290"/>
      <c r="CL223" s="290"/>
      <c r="CM223" s="290"/>
      <c r="CN223" s="290"/>
      <c r="CO223" s="26"/>
      <c r="CP223" s="290"/>
      <c r="CQ223" s="290"/>
      <c r="CR223" s="290"/>
      <c r="CS223" s="290"/>
      <c r="CT223" s="290"/>
      <c r="CU223" s="290"/>
      <c r="CV223" s="290"/>
      <c r="CW223" s="290"/>
      <c r="CX223" s="290"/>
      <c r="CY223" s="290"/>
      <c r="CZ223" s="26"/>
      <c r="DA223" s="290"/>
      <c r="DB223" s="290"/>
      <c r="DC223" s="290"/>
      <c r="DD223" s="26"/>
      <c r="DE223" s="290"/>
      <c r="DF223" s="290"/>
      <c r="DG223" s="290"/>
      <c r="DH223" s="290"/>
      <c r="DI223" s="290"/>
      <c r="DJ223" s="290"/>
      <c r="DK223" s="290"/>
      <c r="DL223" s="26"/>
      <c r="DM223" s="290"/>
      <c r="DN223" s="290"/>
      <c r="DO223" s="290"/>
      <c r="DP223" s="290"/>
      <c r="DQ223" s="290"/>
      <c r="DR223" s="290"/>
      <c r="DS223" s="290"/>
      <c r="DT223" s="290"/>
      <c r="DU223" s="290"/>
      <c r="DV223" s="290"/>
    </row>
    <row r="224" spans="1:126" x14ac:dyDescent="0.2">
      <c r="A224" s="8" t="s">
        <v>391</v>
      </c>
      <c r="C224" s="10" t="s">
        <v>224</v>
      </c>
      <c r="E224" s="27" t="s">
        <v>67</v>
      </c>
      <c r="F224" s="27" t="s">
        <v>67</v>
      </c>
      <c r="G224" s="27" t="s">
        <v>67</v>
      </c>
      <c r="H224" s="27" t="s">
        <v>67</v>
      </c>
      <c r="I224" s="27" t="s">
        <v>67</v>
      </c>
      <c r="J224" s="27" t="s">
        <v>67</v>
      </c>
      <c r="K224" s="27" t="s">
        <v>67</v>
      </c>
      <c r="L224" s="27" t="s">
        <v>67</v>
      </c>
      <c r="M224" s="27" t="s">
        <v>67</v>
      </c>
      <c r="N224" s="27" t="s">
        <v>67</v>
      </c>
      <c r="O224" s="27" t="s">
        <v>67</v>
      </c>
      <c r="P224" s="27" t="s">
        <v>67</v>
      </c>
      <c r="Q224" s="27" t="s">
        <v>67</v>
      </c>
      <c r="R224" s="27" t="s">
        <v>67</v>
      </c>
      <c r="S224" s="27" t="s">
        <v>67</v>
      </c>
      <c r="T224" s="27" t="s">
        <v>67</v>
      </c>
      <c r="U224" s="27" t="s">
        <v>67</v>
      </c>
      <c r="V224" s="27" t="s">
        <v>67</v>
      </c>
      <c r="W224" s="27" t="s">
        <v>67</v>
      </c>
      <c r="X224" s="27" t="s">
        <v>67</v>
      </c>
      <c r="Y224" s="27" t="s">
        <v>67</v>
      </c>
      <c r="Z224" s="27" t="s">
        <v>67</v>
      </c>
      <c r="AA224" s="27" t="s">
        <v>67</v>
      </c>
      <c r="AB224" s="27" t="s">
        <v>67</v>
      </c>
      <c r="AC224" s="27" t="s">
        <v>67</v>
      </c>
      <c r="AD224" s="27" t="s">
        <v>67</v>
      </c>
      <c r="AE224" s="27" t="s">
        <v>67</v>
      </c>
      <c r="AF224" s="27" t="s">
        <v>67</v>
      </c>
      <c r="AG224" s="27" t="s">
        <v>67</v>
      </c>
      <c r="AH224" s="324" t="s">
        <v>67</v>
      </c>
      <c r="AI224" s="27" t="s">
        <v>67</v>
      </c>
      <c r="AJ224" s="27" t="s">
        <v>67</v>
      </c>
      <c r="AK224" s="27" t="s">
        <v>67</v>
      </c>
      <c r="AL224" s="27" t="s">
        <v>67</v>
      </c>
      <c r="AM224" s="27" t="s">
        <v>67</v>
      </c>
      <c r="AN224" s="27" t="s">
        <v>67</v>
      </c>
      <c r="AO224" s="27" t="s">
        <v>67</v>
      </c>
      <c r="AP224" s="27" t="s">
        <v>67</v>
      </c>
      <c r="AQ224" s="27" t="s">
        <v>67</v>
      </c>
      <c r="AR224" s="27" t="s">
        <v>67</v>
      </c>
      <c r="AS224" s="27" t="s">
        <v>67</v>
      </c>
      <c r="AT224" s="27" t="s">
        <v>67</v>
      </c>
      <c r="AU224" s="27" t="s">
        <v>67</v>
      </c>
      <c r="AV224" s="27" t="s">
        <v>67</v>
      </c>
      <c r="AW224" s="27" t="s">
        <v>67</v>
      </c>
      <c r="AX224" s="27" t="s">
        <v>67</v>
      </c>
      <c r="AY224" s="27" t="s">
        <v>67</v>
      </c>
      <c r="AZ224" s="27" t="s">
        <v>67</v>
      </c>
      <c r="BA224" s="27" t="s">
        <v>67</v>
      </c>
      <c r="BB224" s="27" t="s">
        <v>67</v>
      </c>
      <c r="BC224" s="27" t="s">
        <v>67</v>
      </c>
      <c r="BD224" s="27" t="s">
        <v>67</v>
      </c>
      <c r="BE224" s="27" t="s">
        <v>67</v>
      </c>
      <c r="BF224" s="27" t="s">
        <v>67</v>
      </c>
      <c r="BG224" s="27" t="s">
        <v>67</v>
      </c>
      <c r="BH224" s="288">
        <f>SUM(BH204:BH222)</f>
        <v>0</v>
      </c>
      <c r="BI224" s="288">
        <f t="shared" ref="BI224:DT224" si="6">SUM(BI204:BI222)</f>
        <v>0</v>
      </c>
      <c r="BJ224" s="288">
        <f t="shared" si="6"/>
        <v>1.7</v>
      </c>
      <c r="BK224" s="288">
        <f t="shared" si="6"/>
        <v>0.7</v>
      </c>
      <c r="BL224" s="288">
        <f t="shared" si="6"/>
        <v>0</v>
      </c>
      <c r="BM224" s="288">
        <f t="shared" si="6"/>
        <v>0</v>
      </c>
      <c r="BN224" s="288">
        <f t="shared" si="6"/>
        <v>0</v>
      </c>
      <c r="BO224" s="288">
        <f t="shared" si="6"/>
        <v>0</v>
      </c>
      <c r="BP224" s="288">
        <f t="shared" si="6"/>
        <v>0.8</v>
      </c>
      <c r="BQ224" s="288">
        <f t="shared" si="6"/>
        <v>0</v>
      </c>
      <c r="BR224" s="288">
        <f t="shared" si="6"/>
        <v>59.7</v>
      </c>
      <c r="BS224" s="288">
        <f t="shared" si="6"/>
        <v>4354</v>
      </c>
      <c r="BT224" s="288">
        <f t="shared" si="6"/>
        <v>734.8</v>
      </c>
      <c r="BU224" s="288">
        <f t="shared" si="6"/>
        <v>0</v>
      </c>
      <c r="BV224" s="288">
        <f t="shared" si="6"/>
        <v>0</v>
      </c>
      <c r="BW224" s="288">
        <f t="shared" si="6"/>
        <v>0</v>
      </c>
      <c r="BX224" s="288">
        <f t="shared" si="6"/>
        <v>341</v>
      </c>
      <c r="BY224" s="288">
        <f t="shared" si="6"/>
        <v>28.5</v>
      </c>
      <c r="BZ224" s="288">
        <f t="shared" si="6"/>
        <v>0</v>
      </c>
      <c r="CA224" s="288">
        <f t="shared" si="6"/>
        <v>0</v>
      </c>
      <c r="CB224" s="288">
        <f t="shared" si="6"/>
        <v>5.8</v>
      </c>
      <c r="CC224" s="288">
        <f t="shared" si="6"/>
        <v>0</v>
      </c>
      <c r="CD224" s="288">
        <f t="shared" si="6"/>
        <v>10.899999999999999</v>
      </c>
      <c r="CE224" s="288">
        <f t="shared" si="6"/>
        <v>134.30000000000001</v>
      </c>
      <c r="CF224" s="288">
        <f t="shared" si="6"/>
        <v>0.6</v>
      </c>
      <c r="CG224" s="288">
        <f t="shared" si="6"/>
        <v>1.1000000000000001</v>
      </c>
      <c r="CH224" s="288">
        <f t="shared" si="6"/>
        <v>286</v>
      </c>
      <c r="CI224" s="288">
        <f t="shared" si="6"/>
        <v>940</v>
      </c>
      <c r="CJ224" s="288">
        <f t="shared" si="6"/>
        <v>30.9</v>
      </c>
      <c r="CK224" s="288">
        <f t="shared" si="6"/>
        <v>0</v>
      </c>
      <c r="CL224" s="288">
        <f t="shared" si="6"/>
        <v>0</v>
      </c>
      <c r="CM224" s="288">
        <f t="shared" si="6"/>
        <v>0</v>
      </c>
      <c r="CN224" s="288">
        <f t="shared" si="6"/>
        <v>0</v>
      </c>
      <c r="CO224" s="27" t="s">
        <v>67</v>
      </c>
      <c r="CP224" s="288">
        <f t="shared" si="6"/>
        <v>17566</v>
      </c>
      <c r="CQ224" s="288">
        <f t="shared" si="6"/>
        <v>21900.3</v>
      </c>
      <c r="CR224" s="288">
        <f t="shared" si="6"/>
        <v>22922</v>
      </c>
      <c r="CS224" s="288">
        <f t="shared" si="6"/>
        <v>2112.6</v>
      </c>
      <c r="CT224" s="288">
        <f t="shared" si="6"/>
        <v>457.8</v>
      </c>
      <c r="CU224" s="288">
        <f t="shared" si="6"/>
        <v>4</v>
      </c>
      <c r="CV224" s="288">
        <f t="shared" si="6"/>
        <v>257.8</v>
      </c>
      <c r="CW224" s="288">
        <f t="shared" si="6"/>
        <v>11</v>
      </c>
      <c r="CX224" s="288">
        <f t="shared" si="6"/>
        <v>12</v>
      </c>
      <c r="CY224" s="288">
        <f t="shared" si="6"/>
        <v>316.39999999999998</v>
      </c>
      <c r="CZ224" s="27" t="s">
        <v>67</v>
      </c>
      <c r="DA224" s="288">
        <f t="shared" si="6"/>
        <v>0</v>
      </c>
      <c r="DB224" s="288">
        <f t="shared" si="6"/>
        <v>856.7</v>
      </c>
      <c r="DC224" s="288">
        <f t="shared" si="6"/>
        <v>14.1</v>
      </c>
      <c r="DD224" s="27" t="s">
        <v>67</v>
      </c>
      <c r="DE224" s="288">
        <f t="shared" si="6"/>
        <v>220.4</v>
      </c>
      <c r="DF224" s="288">
        <f t="shared" si="6"/>
        <v>21.9</v>
      </c>
      <c r="DG224" s="288">
        <f t="shared" si="6"/>
        <v>16939</v>
      </c>
      <c r="DH224" s="288">
        <f t="shared" si="6"/>
        <v>50570</v>
      </c>
      <c r="DI224" s="288">
        <f t="shared" si="6"/>
        <v>3.5</v>
      </c>
      <c r="DJ224" s="288">
        <f t="shared" si="6"/>
        <v>184</v>
      </c>
      <c r="DK224" s="288">
        <f t="shared" si="6"/>
        <v>127258</v>
      </c>
      <c r="DL224" s="27" t="s">
        <v>67</v>
      </c>
      <c r="DM224" s="288">
        <f t="shared" si="6"/>
        <v>4</v>
      </c>
      <c r="DN224" s="288">
        <f t="shared" si="6"/>
        <v>587.9</v>
      </c>
      <c r="DO224" s="288">
        <f t="shared" si="6"/>
        <v>157447</v>
      </c>
      <c r="DP224" s="288">
        <f t="shared" si="6"/>
        <v>139153</v>
      </c>
      <c r="DQ224" s="288">
        <f t="shared" si="6"/>
        <v>197773</v>
      </c>
      <c r="DR224" s="288">
        <f t="shared" si="6"/>
        <v>708</v>
      </c>
      <c r="DS224" s="288">
        <f t="shared" si="6"/>
        <v>231.89999999999998</v>
      </c>
      <c r="DT224" s="288">
        <f t="shared" si="6"/>
        <v>0.2</v>
      </c>
      <c r="DU224" s="288">
        <f t="shared" ref="DU224" si="7">SUM(DU204:DU222)</f>
        <v>1.4</v>
      </c>
      <c r="DV224" s="27" t="s">
        <v>67</v>
      </c>
    </row>
    <row r="225" spans="1:126" x14ac:dyDescent="0.2">
      <c r="B225" s="52"/>
      <c r="C225" s="52"/>
      <c r="D225" s="52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290"/>
      <c r="AF225" s="290"/>
      <c r="AG225" s="290"/>
      <c r="AH225" s="290"/>
      <c r="AI225" s="290"/>
      <c r="AJ225" s="290"/>
      <c r="AK225" s="290"/>
      <c r="AL225" s="290"/>
      <c r="AM225" s="290"/>
      <c r="AN225" s="290"/>
      <c r="AO225" s="290"/>
      <c r="AP225" s="290"/>
      <c r="AQ225" s="290"/>
      <c r="AR225" s="290"/>
      <c r="AS225" s="290"/>
      <c r="AT225" s="290"/>
      <c r="AU225" s="290"/>
      <c r="AV225" s="290"/>
      <c r="AW225" s="290"/>
      <c r="AX225" s="290"/>
      <c r="AY225" s="290"/>
      <c r="AZ225" s="290"/>
      <c r="BA225" s="290"/>
      <c r="BB225" s="290"/>
      <c r="BC225" s="26"/>
      <c r="BD225" s="290"/>
      <c r="BE225" s="290"/>
      <c r="BF225" s="290"/>
      <c r="BG225" s="290"/>
      <c r="BH225" s="290"/>
      <c r="BI225" s="290"/>
      <c r="BJ225" s="290"/>
      <c r="BK225" s="290"/>
      <c r="BL225" s="290"/>
      <c r="BM225" s="290"/>
      <c r="BN225" s="290"/>
      <c r="BO225" s="290"/>
      <c r="BP225" s="290"/>
      <c r="BQ225" s="290"/>
      <c r="BR225" s="290"/>
      <c r="BS225" s="290"/>
      <c r="BT225" s="290"/>
      <c r="BU225" s="290"/>
      <c r="BV225" s="290"/>
      <c r="BW225" s="290"/>
      <c r="BX225" s="290"/>
      <c r="BY225" s="290"/>
      <c r="BZ225" s="290"/>
      <c r="CA225" s="290"/>
      <c r="CB225" s="290"/>
      <c r="CC225" s="290"/>
      <c r="CD225" s="290"/>
      <c r="CE225" s="290"/>
      <c r="CF225" s="290"/>
      <c r="CG225" s="290"/>
      <c r="CH225" s="290"/>
      <c r="CI225" s="290"/>
      <c r="CJ225" s="290"/>
      <c r="CK225" s="290"/>
      <c r="CL225" s="290"/>
      <c r="CM225" s="290"/>
      <c r="CN225" s="290"/>
      <c r="CO225" s="26"/>
      <c r="CP225" s="290"/>
      <c r="CQ225" s="290"/>
      <c r="CR225" s="290"/>
      <c r="CS225" s="290"/>
      <c r="CT225" s="290"/>
      <c r="CU225" s="290"/>
      <c r="CV225" s="290"/>
      <c r="CW225" s="290"/>
      <c r="CX225" s="290"/>
      <c r="CY225" s="290"/>
      <c r="CZ225" s="26"/>
      <c r="DA225" s="290"/>
      <c r="DB225" s="290"/>
      <c r="DC225" s="290"/>
      <c r="DD225" s="26"/>
      <c r="DE225" s="290"/>
      <c r="DF225" s="290"/>
      <c r="DG225" s="290"/>
      <c r="DH225" s="290"/>
      <c r="DI225" s="290"/>
      <c r="DJ225" s="290"/>
      <c r="DK225" s="290"/>
      <c r="DL225" s="26"/>
      <c r="DM225" s="290"/>
      <c r="DN225" s="290"/>
      <c r="DO225" s="290"/>
      <c r="DP225" s="290"/>
      <c r="DQ225" s="290"/>
      <c r="DR225" s="290"/>
      <c r="DS225" s="290"/>
      <c r="DT225" s="290"/>
      <c r="DU225" s="290"/>
      <c r="DV225" s="290"/>
    </row>
    <row r="226" spans="1:126" x14ac:dyDescent="0.2">
      <c r="A226" s="8" t="s">
        <v>347</v>
      </c>
      <c r="B226" s="18" t="s">
        <v>348</v>
      </c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90"/>
      <c r="AG226" s="290"/>
      <c r="AH226" s="290"/>
      <c r="AI226" s="290"/>
      <c r="AJ226" s="290"/>
      <c r="AK226" s="290"/>
      <c r="AL226" s="290"/>
      <c r="AM226" s="290"/>
      <c r="AN226" s="290"/>
      <c r="AO226" s="290"/>
      <c r="AP226" s="290"/>
      <c r="AQ226" s="290"/>
      <c r="AR226" s="290"/>
      <c r="AS226" s="290"/>
      <c r="AT226" s="290"/>
      <c r="AU226" s="290"/>
      <c r="AV226" s="290"/>
      <c r="AW226" s="290"/>
      <c r="AX226" s="290"/>
      <c r="AY226" s="290"/>
      <c r="AZ226" s="290"/>
      <c r="BA226" s="290"/>
      <c r="BB226" s="290"/>
      <c r="BC226" s="26"/>
      <c r="BD226" s="290"/>
      <c r="BE226" s="290"/>
      <c r="BF226" s="290"/>
      <c r="BG226" s="290"/>
      <c r="BH226" s="290"/>
      <c r="BI226" s="290"/>
      <c r="BJ226" s="290"/>
      <c r="BK226" s="290"/>
      <c r="BL226" s="290"/>
      <c r="BM226" s="290"/>
      <c r="BN226" s="290"/>
      <c r="BO226" s="290"/>
      <c r="BP226" s="290"/>
      <c r="BQ226" s="290"/>
      <c r="BR226" s="290"/>
      <c r="BS226" s="290"/>
      <c r="BT226" s="290"/>
      <c r="BU226" s="290"/>
      <c r="BV226" s="290"/>
      <c r="BW226" s="290"/>
      <c r="BX226" s="290"/>
      <c r="BY226" s="290"/>
      <c r="BZ226" s="290"/>
      <c r="CA226" s="290"/>
      <c r="CB226" s="290"/>
      <c r="CC226" s="290"/>
      <c r="CD226" s="290"/>
      <c r="CE226" s="290"/>
      <c r="CF226" s="290"/>
      <c r="CG226" s="290"/>
      <c r="CH226" s="290"/>
      <c r="CI226" s="290"/>
      <c r="CJ226" s="290"/>
      <c r="CK226" s="290"/>
      <c r="CL226" s="290"/>
      <c r="CM226" s="290"/>
      <c r="CN226" s="290"/>
      <c r="CO226" s="26"/>
      <c r="CP226" s="290"/>
      <c r="CQ226" s="290"/>
      <c r="CR226" s="290"/>
      <c r="CS226" s="290"/>
      <c r="CT226" s="290"/>
      <c r="CU226" s="290"/>
      <c r="CV226" s="290"/>
      <c r="CW226" s="290"/>
      <c r="CX226" s="290"/>
      <c r="CY226" s="290"/>
      <c r="CZ226" s="26"/>
      <c r="DA226" s="290"/>
      <c r="DB226" s="290"/>
      <c r="DC226" s="290"/>
      <c r="DD226" s="26"/>
      <c r="DE226" s="290"/>
      <c r="DF226" s="290"/>
      <c r="DG226" s="290"/>
      <c r="DH226" s="290"/>
      <c r="DI226" s="290"/>
      <c r="DJ226" s="290"/>
      <c r="DK226" s="290"/>
      <c r="DL226" s="26"/>
      <c r="DM226" s="290"/>
      <c r="DN226" s="290"/>
      <c r="DO226" s="290"/>
      <c r="DP226" s="290"/>
      <c r="DQ226" s="290"/>
      <c r="DR226" s="290"/>
      <c r="DS226" s="290"/>
      <c r="DT226" s="290"/>
      <c r="DU226" s="290"/>
      <c r="DV226" s="290"/>
    </row>
    <row r="227" spans="1:126" x14ac:dyDescent="0.2">
      <c r="A227" s="8" t="s">
        <v>349</v>
      </c>
      <c r="C227" s="10" t="s">
        <v>224</v>
      </c>
      <c r="D227" s="10">
        <v>0.1</v>
      </c>
      <c r="E227" s="27" t="s">
        <v>67</v>
      </c>
      <c r="F227" s="27" t="s">
        <v>67</v>
      </c>
      <c r="G227" s="27" t="s">
        <v>67</v>
      </c>
      <c r="H227" s="27" t="s">
        <v>67</v>
      </c>
      <c r="I227" s="27" t="s">
        <v>67</v>
      </c>
      <c r="J227" s="27" t="s">
        <v>67</v>
      </c>
      <c r="K227" s="27" t="s">
        <v>67</v>
      </c>
      <c r="L227" s="27" t="s">
        <v>67</v>
      </c>
      <c r="M227" s="27" t="s">
        <v>67</v>
      </c>
      <c r="N227" s="27" t="s">
        <v>67</v>
      </c>
      <c r="O227" s="27" t="s">
        <v>67</v>
      </c>
      <c r="P227" s="27" t="s">
        <v>67</v>
      </c>
      <c r="Q227" s="27" t="s">
        <v>67</v>
      </c>
      <c r="R227" s="27" t="s">
        <v>67</v>
      </c>
      <c r="S227" s="27" t="s">
        <v>67</v>
      </c>
      <c r="T227" s="27" t="s">
        <v>67</v>
      </c>
      <c r="U227" s="27" t="s">
        <v>67</v>
      </c>
      <c r="V227" s="27" t="s">
        <v>67</v>
      </c>
      <c r="W227" s="27" t="s">
        <v>67</v>
      </c>
      <c r="X227" s="27" t="s">
        <v>67</v>
      </c>
      <c r="Y227" s="27" t="s">
        <v>67</v>
      </c>
      <c r="Z227" s="27" t="s">
        <v>67</v>
      </c>
      <c r="AA227" s="27" t="s">
        <v>67</v>
      </c>
      <c r="AB227" s="27" t="s">
        <v>67</v>
      </c>
      <c r="AC227" s="27" t="s">
        <v>67</v>
      </c>
      <c r="AD227" s="27" t="s">
        <v>67</v>
      </c>
      <c r="AE227" s="27" t="s">
        <v>67</v>
      </c>
      <c r="AF227" s="27" t="s">
        <v>67</v>
      </c>
      <c r="AG227" s="27" t="s">
        <v>67</v>
      </c>
      <c r="AH227" s="27" t="s">
        <v>67</v>
      </c>
      <c r="AI227" s="27" t="s">
        <v>67</v>
      </c>
      <c r="AJ227" s="27" t="s">
        <v>67</v>
      </c>
      <c r="AK227" s="27" t="s">
        <v>67</v>
      </c>
      <c r="AL227" s="27" t="s">
        <v>67</v>
      </c>
      <c r="AM227" s="27" t="s">
        <v>67</v>
      </c>
      <c r="AN227" s="27" t="s">
        <v>67</v>
      </c>
      <c r="AO227" s="27" t="s">
        <v>67</v>
      </c>
      <c r="AP227" s="27" t="s">
        <v>67</v>
      </c>
      <c r="AQ227" s="27" t="s">
        <v>67</v>
      </c>
      <c r="AR227" s="27" t="s">
        <v>67</v>
      </c>
      <c r="AS227" s="27" t="s">
        <v>67</v>
      </c>
      <c r="AT227" s="27" t="s">
        <v>67</v>
      </c>
      <c r="AU227" s="27" t="s">
        <v>67</v>
      </c>
      <c r="AV227" s="27" t="s">
        <v>67</v>
      </c>
      <c r="AW227" s="27" t="s">
        <v>67</v>
      </c>
      <c r="AX227" s="27" t="s">
        <v>67</v>
      </c>
      <c r="AY227" s="27" t="s">
        <v>67</v>
      </c>
      <c r="AZ227" s="27" t="s">
        <v>67</v>
      </c>
      <c r="BA227" s="27" t="s">
        <v>67</v>
      </c>
      <c r="BB227" s="27" t="s">
        <v>67</v>
      </c>
      <c r="BC227" s="326" t="s">
        <v>67</v>
      </c>
      <c r="BD227" s="27" t="s">
        <v>67</v>
      </c>
      <c r="BE227" s="27" t="s">
        <v>67</v>
      </c>
      <c r="BF227" s="27" t="s">
        <v>67</v>
      </c>
      <c r="BG227" s="27" t="s">
        <v>67</v>
      </c>
      <c r="BH227" s="288" t="s">
        <v>440</v>
      </c>
      <c r="BI227" s="288" t="s">
        <v>440</v>
      </c>
      <c r="BJ227" s="288" t="s">
        <v>440</v>
      </c>
      <c r="BK227" s="288" t="s">
        <v>440</v>
      </c>
      <c r="BL227" s="288" t="s">
        <v>440</v>
      </c>
      <c r="BM227" s="288" t="s">
        <v>440</v>
      </c>
      <c r="BN227" s="288" t="s">
        <v>440</v>
      </c>
      <c r="BO227" s="288" t="s">
        <v>440</v>
      </c>
      <c r="BP227" s="288" t="s">
        <v>440</v>
      </c>
      <c r="BQ227" s="288" t="s">
        <v>440</v>
      </c>
      <c r="BR227" s="288">
        <v>1.6</v>
      </c>
      <c r="BS227" s="288">
        <v>100</v>
      </c>
      <c r="BT227" s="288">
        <v>12</v>
      </c>
      <c r="BU227" s="288" t="s">
        <v>440</v>
      </c>
      <c r="BV227" s="288" t="s">
        <v>440</v>
      </c>
      <c r="BW227" s="288" t="s">
        <v>440</v>
      </c>
      <c r="BX227" s="288">
        <v>24</v>
      </c>
      <c r="BY227" s="288" t="s">
        <v>440</v>
      </c>
      <c r="BZ227" s="288" t="s">
        <v>440</v>
      </c>
      <c r="CA227" s="288" t="s">
        <v>440</v>
      </c>
      <c r="CB227" s="288" t="s">
        <v>440</v>
      </c>
      <c r="CC227" s="288" t="s">
        <v>440</v>
      </c>
      <c r="CD227" s="288">
        <v>0.3</v>
      </c>
      <c r="CE227" s="288">
        <v>3</v>
      </c>
      <c r="CF227" s="288" t="s">
        <v>440</v>
      </c>
      <c r="CG227" s="288" t="s">
        <v>440</v>
      </c>
      <c r="CH227" s="288">
        <v>10</v>
      </c>
      <c r="CI227" s="288">
        <v>45</v>
      </c>
      <c r="CJ227" s="288">
        <v>0.9</v>
      </c>
      <c r="CK227" s="288" t="s">
        <v>440</v>
      </c>
      <c r="CL227" s="288" t="s">
        <v>440</v>
      </c>
      <c r="CM227" s="288" t="s">
        <v>440</v>
      </c>
      <c r="CN227" s="288" t="s">
        <v>440</v>
      </c>
      <c r="CO227" s="326" t="s">
        <v>67</v>
      </c>
      <c r="CP227" s="288">
        <v>30</v>
      </c>
      <c r="CQ227" s="288">
        <v>100</v>
      </c>
      <c r="CR227" s="288">
        <v>57</v>
      </c>
      <c r="CS227" s="288">
        <v>28</v>
      </c>
      <c r="CT227" s="288">
        <v>11</v>
      </c>
      <c r="CU227" s="288" t="s">
        <v>440</v>
      </c>
      <c r="CV227" s="288">
        <v>7</v>
      </c>
      <c r="CW227" s="288" t="s">
        <v>440</v>
      </c>
      <c r="CX227" s="288" t="s">
        <v>440</v>
      </c>
      <c r="CY227" s="288" t="s">
        <v>440</v>
      </c>
      <c r="CZ227" s="326" t="s">
        <v>67</v>
      </c>
      <c r="DA227" s="288" t="s">
        <v>440</v>
      </c>
      <c r="DB227" s="288">
        <v>160</v>
      </c>
      <c r="DC227" s="288" t="s">
        <v>440</v>
      </c>
      <c r="DD227" s="326" t="s">
        <v>67</v>
      </c>
      <c r="DE227" s="288">
        <v>14</v>
      </c>
      <c r="DF227" s="288" t="s">
        <v>440</v>
      </c>
      <c r="DG227" s="288">
        <v>68</v>
      </c>
      <c r="DH227" s="288">
        <v>380</v>
      </c>
      <c r="DI227" s="288" t="s">
        <v>440</v>
      </c>
      <c r="DJ227" s="288">
        <v>6</v>
      </c>
      <c r="DK227" s="288">
        <v>370</v>
      </c>
      <c r="DL227" s="326" t="s">
        <v>67</v>
      </c>
      <c r="DM227" s="288" t="s">
        <v>440</v>
      </c>
      <c r="DN227" s="288">
        <v>34</v>
      </c>
      <c r="DO227" s="288">
        <v>150</v>
      </c>
      <c r="DP227" s="288">
        <v>230</v>
      </c>
      <c r="DQ227" s="288">
        <v>810</v>
      </c>
      <c r="DR227" s="288">
        <v>22</v>
      </c>
      <c r="DS227" s="288">
        <v>10</v>
      </c>
      <c r="DT227" s="288" t="s">
        <v>440</v>
      </c>
      <c r="DU227" s="288" t="s">
        <v>440</v>
      </c>
      <c r="DV227" s="27" t="s">
        <v>67</v>
      </c>
    </row>
    <row r="228" spans="1:126" x14ac:dyDescent="0.2">
      <c r="A228" s="8" t="s">
        <v>350</v>
      </c>
      <c r="C228" s="10" t="s">
        <v>224</v>
      </c>
      <c r="D228" s="10">
        <v>0.1</v>
      </c>
      <c r="E228" s="27" t="s">
        <v>67</v>
      </c>
      <c r="F228" s="27" t="s">
        <v>67</v>
      </c>
      <c r="G228" s="27" t="s">
        <v>67</v>
      </c>
      <c r="H228" s="27" t="s">
        <v>67</v>
      </c>
      <c r="I228" s="27" t="s">
        <v>67</v>
      </c>
      <c r="J228" s="27" t="s">
        <v>67</v>
      </c>
      <c r="K228" s="27" t="s">
        <v>67</v>
      </c>
      <c r="L228" s="27" t="s">
        <v>67</v>
      </c>
      <c r="M228" s="27" t="s">
        <v>67</v>
      </c>
      <c r="N228" s="27" t="s">
        <v>67</v>
      </c>
      <c r="O228" s="27" t="s">
        <v>67</v>
      </c>
      <c r="P228" s="27" t="s">
        <v>67</v>
      </c>
      <c r="Q228" s="27" t="s">
        <v>67</v>
      </c>
      <c r="R228" s="27" t="s">
        <v>67</v>
      </c>
      <c r="S228" s="27" t="s">
        <v>67</v>
      </c>
      <c r="T228" s="27" t="s">
        <v>67</v>
      </c>
      <c r="U228" s="27" t="s">
        <v>67</v>
      </c>
      <c r="V228" s="27" t="s">
        <v>67</v>
      </c>
      <c r="W228" s="27" t="s">
        <v>67</v>
      </c>
      <c r="X228" s="27" t="s">
        <v>67</v>
      </c>
      <c r="Y228" s="27" t="s">
        <v>67</v>
      </c>
      <c r="Z228" s="27" t="s">
        <v>67</v>
      </c>
      <c r="AA228" s="27" t="s">
        <v>67</v>
      </c>
      <c r="AB228" s="27" t="s">
        <v>67</v>
      </c>
      <c r="AC228" s="27" t="s">
        <v>67</v>
      </c>
      <c r="AD228" s="27" t="s">
        <v>67</v>
      </c>
      <c r="AE228" s="27" t="s">
        <v>67</v>
      </c>
      <c r="AF228" s="27" t="s">
        <v>67</v>
      </c>
      <c r="AG228" s="27" t="s">
        <v>67</v>
      </c>
      <c r="AH228" s="27" t="s">
        <v>67</v>
      </c>
      <c r="AI228" s="27" t="s">
        <v>67</v>
      </c>
      <c r="AJ228" s="27" t="s">
        <v>67</v>
      </c>
      <c r="AK228" s="27" t="s">
        <v>67</v>
      </c>
      <c r="AL228" s="27" t="s">
        <v>67</v>
      </c>
      <c r="AM228" s="27" t="s">
        <v>67</v>
      </c>
      <c r="AN228" s="27" t="s">
        <v>67</v>
      </c>
      <c r="AO228" s="27" t="s">
        <v>67</v>
      </c>
      <c r="AP228" s="27" t="s">
        <v>67</v>
      </c>
      <c r="AQ228" s="27" t="s">
        <v>67</v>
      </c>
      <c r="AR228" s="27" t="s">
        <v>67</v>
      </c>
      <c r="AS228" s="27" t="s">
        <v>67</v>
      </c>
      <c r="AT228" s="27" t="s">
        <v>67</v>
      </c>
      <c r="AU228" s="27" t="s">
        <v>67</v>
      </c>
      <c r="AV228" s="27" t="s">
        <v>67</v>
      </c>
      <c r="AW228" s="27" t="s">
        <v>67</v>
      </c>
      <c r="AX228" s="27" t="s">
        <v>67</v>
      </c>
      <c r="AY228" s="27" t="s">
        <v>67</v>
      </c>
      <c r="AZ228" s="27" t="s">
        <v>67</v>
      </c>
      <c r="BA228" s="27" t="s">
        <v>67</v>
      </c>
      <c r="BB228" s="27" t="s">
        <v>67</v>
      </c>
      <c r="BC228" s="326" t="s">
        <v>67</v>
      </c>
      <c r="BD228" s="27" t="s">
        <v>67</v>
      </c>
      <c r="BE228" s="27" t="s">
        <v>67</v>
      </c>
      <c r="BF228" s="27" t="s">
        <v>67</v>
      </c>
      <c r="BG228" s="27" t="s">
        <v>67</v>
      </c>
      <c r="BH228" s="288" t="s">
        <v>440</v>
      </c>
      <c r="BI228" s="288" t="s">
        <v>440</v>
      </c>
      <c r="BJ228" s="288" t="s">
        <v>440</v>
      </c>
      <c r="BK228" s="288" t="s">
        <v>440</v>
      </c>
      <c r="BL228" s="288" t="s">
        <v>440</v>
      </c>
      <c r="BM228" s="288" t="s">
        <v>440</v>
      </c>
      <c r="BN228" s="288" t="s">
        <v>440</v>
      </c>
      <c r="BO228" s="288" t="s">
        <v>440</v>
      </c>
      <c r="BP228" s="288" t="s">
        <v>440</v>
      </c>
      <c r="BQ228" s="288" t="s">
        <v>440</v>
      </c>
      <c r="BR228" s="288">
        <v>4.5</v>
      </c>
      <c r="BS228" s="288">
        <v>4</v>
      </c>
      <c r="BT228" s="288">
        <v>6</v>
      </c>
      <c r="BU228" s="288" t="s">
        <v>440</v>
      </c>
      <c r="BV228" s="288" t="s">
        <v>440</v>
      </c>
      <c r="BW228" s="288" t="s">
        <v>440</v>
      </c>
      <c r="BX228" s="288">
        <v>1.7</v>
      </c>
      <c r="BY228" s="288" t="s">
        <v>440</v>
      </c>
      <c r="BZ228" s="288" t="s">
        <v>440</v>
      </c>
      <c r="CA228" s="288" t="s">
        <v>440</v>
      </c>
      <c r="CB228" s="288" t="s">
        <v>440</v>
      </c>
      <c r="CC228" s="288" t="s">
        <v>440</v>
      </c>
      <c r="CD228" s="288">
        <v>0.2</v>
      </c>
      <c r="CE228" s="288">
        <v>0.6</v>
      </c>
      <c r="CF228" s="288" t="s">
        <v>440</v>
      </c>
      <c r="CG228" s="288" t="s">
        <v>440</v>
      </c>
      <c r="CH228" s="288">
        <v>6</v>
      </c>
      <c r="CI228" s="288">
        <v>5</v>
      </c>
      <c r="CJ228" s="288">
        <v>4</v>
      </c>
      <c r="CK228" s="288" t="s">
        <v>440</v>
      </c>
      <c r="CL228" s="288" t="s">
        <v>440</v>
      </c>
      <c r="CM228" s="288" t="s">
        <v>440</v>
      </c>
      <c r="CN228" s="288" t="s">
        <v>440</v>
      </c>
      <c r="CO228" s="326" t="s">
        <v>67</v>
      </c>
      <c r="CP228" s="288">
        <v>7</v>
      </c>
      <c r="CQ228" s="288">
        <v>4.2</v>
      </c>
      <c r="CR228" s="288">
        <v>6</v>
      </c>
      <c r="CS228" s="288">
        <v>3</v>
      </c>
      <c r="CT228" s="288">
        <v>2.5</v>
      </c>
      <c r="CU228" s="288" t="s">
        <v>440</v>
      </c>
      <c r="CV228" s="288">
        <v>3</v>
      </c>
      <c r="CW228" s="288" t="s">
        <v>440</v>
      </c>
      <c r="CX228" s="288" t="s">
        <v>440</v>
      </c>
      <c r="CY228" s="288">
        <v>4</v>
      </c>
      <c r="CZ228" s="326" t="s">
        <v>67</v>
      </c>
      <c r="DA228" s="288" t="s">
        <v>440</v>
      </c>
      <c r="DB228" s="288">
        <v>5</v>
      </c>
      <c r="DC228" s="288">
        <v>6</v>
      </c>
      <c r="DD228" s="326" t="s">
        <v>67</v>
      </c>
      <c r="DE228" s="288">
        <v>3</v>
      </c>
      <c r="DF228" s="288">
        <v>6</v>
      </c>
      <c r="DG228" s="288">
        <v>16</v>
      </c>
      <c r="DH228" s="288">
        <v>71</v>
      </c>
      <c r="DI228" s="288">
        <v>0.8</v>
      </c>
      <c r="DJ228" s="288">
        <v>15</v>
      </c>
      <c r="DK228" s="288">
        <v>50</v>
      </c>
      <c r="DL228" s="326" t="s">
        <v>67</v>
      </c>
      <c r="DM228" s="288">
        <v>3</v>
      </c>
      <c r="DN228" s="288">
        <v>20</v>
      </c>
      <c r="DO228" s="288">
        <v>49</v>
      </c>
      <c r="DP228" s="288">
        <v>29</v>
      </c>
      <c r="DQ228" s="288">
        <v>160</v>
      </c>
      <c r="DR228" s="288">
        <v>26</v>
      </c>
      <c r="DS228" s="288">
        <v>4</v>
      </c>
      <c r="DT228" s="288" t="s">
        <v>440</v>
      </c>
      <c r="DU228" s="288" t="s">
        <v>440</v>
      </c>
      <c r="DV228" s="27" t="s">
        <v>67</v>
      </c>
    </row>
    <row r="229" spans="1:126" x14ac:dyDescent="0.2">
      <c r="A229" s="8" t="s">
        <v>351</v>
      </c>
      <c r="C229" s="10" t="s">
        <v>224</v>
      </c>
      <c r="D229" s="10">
        <v>0.1</v>
      </c>
      <c r="E229" s="27" t="s">
        <v>67</v>
      </c>
      <c r="F229" s="27" t="s">
        <v>67</v>
      </c>
      <c r="G229" s="27" t="s">
        <v>67</v>
      </c>
      <c r="H229" s="27" t="s">
        <v>67</v>
      </c>
      <c r="I229" s="27" t="s">
        <v>67</v>
      </c>
      <c r="J229" s="27" t="s">
        <v>67</v>
      </c>
      <c r="K229" s="27" t="s">
        <v>67</v>
      </c>
      <c r="L229" s="27" t="s">
        <v>67</v>
      </c>
      <c r="M229" s="27" t="s">
        <v>67</v>
      </c>
      <c r="N229" s="27" t="s">
        <v>67</v>
      </c>
      <c r="O229" s="27" t="s">
        <v>67</v>
      </c>
      <c r="P229" s="27" t="s">
        <v>67</v>
      </c>
      <c r="Q229" s="27" t="s">
        <v>67</v>
      </c>
      <c r="R229" s="27" t="s">
        <v>67</v>
      </c>
      <c r="S229" s="27" t="s">
        <v>67</v>
      </c>
      <c r="T229" s="27" t="s">
        <v>67</v>
      </c>
      <c r="U229" s="27" t="s">
        <v>67</v>
      </c>
      <c r="V229" s="27" t="s">
        <v>67</v>
      </c>
      <c r="W229" s="27" t="s">
        <v>67</v>
      </c>
      <c r="X229" s="27" t="s">
        <v>67</v>
      </c>
      <c r="Y229" s="27" t="s">
        <v>67</v>
      </c>
      <c r="Z229" s="27" t="s">
        <v>67</v>
      </c>
      <c r="AA229" s="27" t="s">
        <v>67</v>
      </c>
      <c r="AB229" s="27" t="s">
        <v>67</v>
      </c>
      <c r="AC229" s="27" t="s">
        <v>67</v>
      </c>
      <c r="AD229" s="27" t="s">
        <v>67</v>
      </c>
      <c r="AE229" s="27" t="s">
        <v>67</v>
      </c>
      <c r="AF229" s="27" t="s">
        <v>67</v>
      </c>
      <c r="AG229" s="27" t="s">
        <v>67</v>
      </c>
      <c r="AH229" s="27" t="s">
        <v>67</v>
      </c>
      <c r="AI229" s="27" t="s">
        <v>67</v>
      </c>
      <c r="AJ229" s="27" t="s">
        <v>67</v>
      </c>
      <c r="AK229" s="27" t="s">
        <v>67</v>
      </c>
      <c r="AL229" s="27" t="s">
        <v>67</v>
      </c>
      <c r="AM229" s="27" t="s">
        <v>67</v>
      </c>
      <c r="AN229" s="27" t="s">
        <v>67</v>
      </c>
      <c r="AO229" s="27" t="s">
        <v>67</v>
      </c>
      <c r="AP229" s="27" t="s">
        <v>67</v>
      </c>
      <c r="AQ229" s="27" t="s">
        <v>67</v>
      </c>
      <c r="AR229" s="27" t="s">
        <v>67</v>
      </c>
      <c r="AS229" s="27" t="s">
        <v>67</v>
      </c>
      <c r="AT229" s="27" t="s">
        <v>67</v>
      </c>
      <c r="AU229" s="27" t="s">
        <v>67</v>
      </c>
      <c r="AV229" s="27" t="s">
        <v>67</v>
      </c>
      <c r="AW229" s="27" t="s">
        <v>67</v>
      </c>
      <c r="AX229" s="27" t="s">
        <v>67</v>
      </c>
      <c r="AY229" s="27" t="s">
        <v>67</v>
      </c>
      <c r="AZ229" s="27" t="s">
        <v>67</v>
      </c>
      <c r="BA229" s="27" t="s">
        <v>67</v>
      </c>
      <c r="BB229" s="27" t="s">
        <v>67</v>
      </c>
      <c r="BC229" s="326" t="s">
        <v>67</v>
      </c>
      <c r="BD229" s="27" t="s">
        <v>67</v>
      </c>
      <c r="BE229" s="27" t="s">
        <v>67</v>
      </c>
      <c r="BF229" s="27" t="s">
        <v>67</v>
      </c>
      <c r="BG229" s="27" t="s">
        <v>67</v>
      </c>
      <c r="BH229" s="288" t="s">
        <v>440</v>
      </c>
      <c r="BI229" s="288" t="s">
        <v>440</v>
      </c>
      <c r="BJ229" s="288" t="s">
        <v>440</v>
      </c>
      <c r="BK229" s="288" t="s">
        <v>440</v>
      </c>
      <c r="BL229" s="288" t="s">
        <v>440</v>
      </c>
      <c r="BM229" s="288" t="s">
        <v>440</v>
      </c>
      <c r="BN229" s="288" t="s">
        <v>440</v>
      </c>
      <c r="BO229" s="288" t="s">
        <v>440</v>
      </c>
      <c r="BP229" s="288" t="s">
        <v>440</v>
      </c>
      <c r="BQ229" s="288" t="s">
        <v>440</v>
      </c>
      <c r="BR229" s="288" t="s">
        <v>440</v>
      </c>
      <c r="BS229" s="288">
        <v>21</v>
      </c>
      <c r="BT229" s="288">
        <v>16</v>
      </c>
      <c r="BU229" s="288" t="s">
        <v>440</v>
      </c>
      <c r="BV229" s="288" t="s">
        <v>440</v>
      </c>
      <c r="BW229" s="288" t="s">
        <v>440</v>
      </c>
      <c r="BX229" s="288">
        <v>9</v>
      </c>
      <c r="BY229" s="288" t="s">
        <v>440</v>
      </c>
      <c r="BZ229" s="288" t="s">
        <v>440</v>
      </c>
      <c r="CA229" s="288" t="s">
        <v>440</v>
      </c>
      <c r="CB229" s="288" t="s">
        <v>440</v>
      </c>
      <c r="CC229" s="288" t="s">
        <v>440</v>
      </c>
      <c r="CD229" s="288">
        <v>0.2</v>
      </c>
      <c r="CE229" s="288">
        <v>2</v>
      </c>
      <c r="CF229" s="288" t="s">
        <v>440</v>
      </c>
      <c r="CG229" s="288" t="s">
        <v>440</v>
      </c>
      <c r="CH229" s="288">
        <v>19</v>
      </c>
      <c r="CI229" s="288">
        <v>14</v>
      </c>
      <c r="CJ229" s="288">
        <v>1.2</v>
      </c>
      <c r="CK229" s="288" t="s">
        <v>440</v>
      </c>
      <c r="CL229" s="288" t="s">
        <v>440</v>
      </c>
      <c r="CM229" s="288" t="s">
        <v>440</v>
      </c>
      <c r="CN229" s="288" t="s">
        <v>440</v>
      </c>
      <c r="CO229" s="326" t="s">
        <v>67</v>
      </c>
      <c r="CP229" s="288">
        <v>21</v>
      </c>
      <c r="CQ229" s="288">
        <v>26</v>
      </c>
      <c r="CR229" s="288">
        <v>28</v>
      </c>
      <c r="CS229" s="288">
        <v>14</v>
      </c>
      <c r="CT229" s="288">
        <v>6</v>
      </c>
      <c r="CU229" s="288" t="s">
        <v>440</v>
      </c>
      <c r="CV229" s="288">
        <v>9</v>
      </c>
      <c r="CW229" s="288" t="s">
        <v>440</v>
      </c>
      <c r="CX229" s="288" t="s">
        <v>440</v>
      </c>
      <c r="CY229" s="288">
        <v>3</v>
      </c>
      <c r="CZ229" s="326" t="s">
        <v>67</v>
      </c>
      <c r="DA229" s="288" t="s">
        <v>440</v>
      </c>
      <c r="DB229" s="288">
        <v>30</v>
      </c>
      <c r="DC229" s="288" t="s">
        <v>440</v>
      </c>
      <c r="DD229" s="326" t="s">
        <v>67</v>
      </c>
      <c r="DE229" s="288">
        <v>4</v>
      </c>
      <c r="DF229" s="288">
        <v>7</v>
      </c>
      <c r="DG229" s="288">
        <v>100</v>
      </c>
      <c r="DH229" s="288">
        <v>130</v>
      </c>
      <c r="DI229" s="288">
        <v>0.8</v>
      </c>
      <c r="DJ229" s="288">
        <v>9</v>
      </c>
      <c r="DK229" s="288">
        <v>220</v>
      </c>
      <c r="DL229" s="326" t="s">
        <v>67</v>
      </c>
      <c r="DM229" s="288" t="s">
        <v>440</v>
      </c>
      <c r="DN229" s="288">
        <v>0.8</v>
      </c>
      <c r="DO229" s="288">
        <v>140</v>
      </c>
      <c r="DP229" s="288">
        <v>160</v>
      </c>
      <c r="DQ229" s="288">
        <v>520</v>
      </c>
      <c r="DR229" s="288">
        <v>400</v>
      </c>
      <c r="DS229" s="288">
        <v>9</v>
      </c>
      <c r="DT229" s="288" t="s">
        <v>440</v>
      </c>
      <c r="DU229" s="288" t="s">
        <v>440</v>
      </c>
      <c r="DV229" s="27" t="s">
        <v>67</v>
      </c>
    </row>
    <row r="230" spans="1:126" x14ac:dyDescent="0.2">
      <c r="A230" s="8" t="s">
        <v>352</v>
      </c>
      <c r="C230" s="10" t="s">
        <v>224</v>
      </c>
      <c r="D230" s="10">
        <v>0.1</v>
      </c>
      <c r="E230" s="27" t="s">
        <v>67</v>
      </c>
      <c r="F230" s="27" t="s">
        <v>67</v>
      </c>
      <c r="G230" s="27" t="s">
        <v>67</v>
      </c>
      <c r="H230" s="27" t="s">
        <v>67</v>
      </c>
      <c r="I230" s="27" t="s">
        <v>67</v>
      </c>
      <c r="J230" s="27" t="s">
        <v>67</v>
      </c>
      <c r="K230" s="27" t="s">
        <v>67</v>
      </c>
      <c r="L230" s="27" t="s">
        <v>67</v>
      </c>
      <c r="M230" s="27" t="s">
        <v>67</v>
      </c>
      <c r="N230" s="27" t="s">
        <v>67</v>
      </c>
      <c r="O230" s="27" t="s">
        <v>67</v>
      </c>
      <c r="P230" s="27" t="s">
        <v>67</v>
      </c>
      <c r="Q230" s="27" t="s">
        <v>67</v>
      </c>
      <c r="R230" s="27" t="s">
        <v>67</v>
      </c>
      <c r="S230" s="27" t="s">
        <v>67</v>
      </c>
      <c r="T230" s="27" t="s">
        <v>67</v>
      </c>
      <c r="U230" s="27" t="s">
        <v>67</v>
      </c>
      <c r="V230" s="27" t="s">
        <v>67</v>
      </c>
      <c r="W230" s="27" t="s">
        <v>67</v>
      </c>
      <c r="X230" s="27" t="s">
        <v>67</v>
      </c>
      <c r="Y230" s="27" t="s">
        <v>67</v>
      </c>
      <c r="Z230" s="27" t="s">
        <v>67</v>
      </c>
      <c r="AA230" s="27" t="s">
        <v>67</v>
      </c>
      <c r="AB230" s="27" t="s">
        <v>67</v>
      </c>
      <c r="AC230" s="27" t="s">
        <v>67</v>
      </c>
      <c r="AD230" s="27" t="s">
        <v>67</v>
      </c>
      <c r="AE230" s="27" t="s">
        <v>67</v>
      </c>
      <c r="AF230" s="27" t="s">
        <v>67</v>
      </c>
      <c r="AG230" s="27" t="s">
        <v>67</v>
      </c>
      <c r="AH230" s="27" t="s">
        <v>67</v>
      </c>
      <c r="AI230" s="27" t="s">
        <v>67</v>
      </c>
      <c r="AJ230" s="27" t="s">
        <v>67</v>
      </c>
      <c r="AK230" s="27" t="s">
        <v>67</v>
      </c>
      <c r="AL230" s="27" t="s">
        <v>67</v>
      </c>
      <c r="AM230" s="27" t="s">
        <v>67</v>
      </c>
      <c r="AN230" s="27" t="s">
        <v>67</v>
      </c>
      <c r="AO230" s="27" t="s">
        <v>67</v>
      </c>
      <c r="AP230" s="27" t="s">
        <v>67</v>
      </c>
      <c r="AQ230" s="27" t="s">
        <v>67</v>
      </c>
      <c r="AR230" s="27" t="s">
        <v>67</v>
      </c>
      <c r="AS230" s="27" t="s">
        <v>67</v>
      </c>
      <c r="AT230" s="27" t="s">
        <v>67</v>
      </c>
      <c r="AU230" s="27" t="s">
        <v>67</v>
      </c>
      <c r="AV230" s="27" t="s">
        <v>67</v>
      </c>
      <c r="AW230" s="27" t="s">
        <v>67</v>
      </c>
      <c r="AX230" s="27" t="s">
        <v>67</v>
      </c>
      <c r="AY230" s="27" t="s">
        <v>67</v>
      </c>
      <c r="AZ230" s="27" t="s">
        <v>67</v>
      </c>
      <c r="BA230" s="27" t="s">
        <v>67</v>
      </c>
      <c r="BB230" s="27" t="s">
        <v>67</v>
      </c>
      <c r="BC230" s="326" t="s">
        <v>67</v>
      </c>
      <c r="BD230" s="27" t="s">
        <v>67</v>
      </c>
      <c r="BE230" s="27" t="s">
        <v>67</v>
      </c>
      <c r="BF230" s="27" t="s">
        <v>67</v>
      </c>
      <c r="BG230" s="27" t="s">
        <v>67</v>
      </c>
      <c r="BH230" s="288" t="s">
        <v>440</v>
      </c>
      <c r="BI230" s="288" t="s">
        <v>440</v>
      </c>
      <c r="BJ230" s="288" t="s">
        <v>440</v>
      </c>
      <c r="BK230" s="288" t="s">
        <v>440</v>
      </c>
      <c r="BL230" s="288" t="s">
        <v>440</v>
      </c>
      <c r="BM230" s="288" t="s">
        <v>440</v>
      </c>
      <c r="BN230" s="288" t="s">
        <v>440</v>
      </c>
      <c r="BO230" s="288" t="s">
        <v>440</v>
      </c>
      <c r="BP230" s="288" t="s">
        <v>440</v>
      </c>
      <c r="BQ230" s="288" t="s">
        <v>440</v>
      </c>
      <c r="BR230" s="288">
        <v>4</v>
      </c>
      <c r="BS230" s="288">
        <v>30</v>
      </c>
      <c r="BT230" s="288">
        <v>6</v>
      </c>
      <c r="BU230" s="288" t="s">
        <v>440</v>
      </c>
      <c r="BV230" s="288" t="s">
        <v>440</v>
      </c>
      <c r="BW230" s="288" t="s">
        <v>440</v>
      </c>
      <c r="BX230" s="288">
        <v>18</v>
      </c>
      <c r="BY230" s="288" t="s">
        <v>440</v>
      </c>
      <c r="BZ230" s="288" t="s">
        <v>440</v>
      </c>
      <c r="CA230" s="288" t="s">
        <v>440</v>
      </c>
      <c r="CB230" s="288" t="s">
        <v>440</v>
      </c>
      <c r="CC230" s="288" t="s">
        <v>440</v>
      </c>
      <c r="CD230" s="288">
        <v>0.5</v>
      </c>
      <c r="CE230" s="288">
        <v>2</v>
      </c>
      <c r="CF230" s="288" t="s">
        <v>440</v>
      </c>
      <c r="CG230" s="288" t="s">
        <v>440</v>
      </c>
      <c r="CH230" s="288">
        <v>8</v>
      </c>
      <c r="CI230" s="288">
        <v>23</v>
      </c>
      <c r="CJ230" s="288">
        <v>5</v>
      </c>
      <c r="CK230" s="288" t="s">
        <v>440</v>
      </c>
      <c r="CL230" s="288" t="s">
        <v>440</v>
      </c>
      <c r="CM230" s="288" t="s">
        <v>440</v>
      </c>
      <c r="CN230" s="288" t="s">
        <v>440</v>
      </c>
      <c r="CO230" s="326" t="s">
        <v>67</v>
      </c>
      <c r="CP230" s="288">
        <v>18</v>
      </c>
      <c r="CQ230" s="288">
        <v>24</v>
      </c>
      <c r="CR230" s="288">
        <v>43</v>
      </c>
      <c r="CS230" s="288">
        <v>8</v>
      </c>
      <c r="CT230" s="288">
        <v>4</v>
      </c>
      <c r="CU230" s="288" t="s">
        <v>440</v>
      </c>
      <c r="CV230" s="288">
        <v>5</v>
      </c>
      <c r="CW230" s="288">
        <v>1</v>
      </c>
      <c r="CX230" s="288" t="s">
        <v>440</v>
      </c>
      <c r="CY230" s="288">
        <v>16</v>
      </c>
      <c r="CZ230" s="326" t="s">
        <v>67</v>
      </c>
      <c r="DA230" s="288" t="s">
        <v>440</v>
      </c>
      <c r="DB230" s="288">
        <v>3</v>
      </c>
      <c r="DC230" s="288">
        <v>2.2000000000000002</v>
      </c>
      <c r="DD230" s="326" t="s">
        <v>67</v>
      </c>
      <c r="DE230" s="288">
        <v>10</v>
      </c>
      <c r="DF230" s="288">
        <v>2</v>
      </c>
      <c r="DG230" s="288">
        <v>12</v>
      </c>
      <c r="DH230" s="288">
        <v>44</v>
      </c>
      <c r="DI230" s="288" t="s">
        <v>440</v>
      </c>
      <c r="DJ230" s="288" t="s">
        <v>440</v>
      </c>
      <c r="DK230" s="288">
        <v>5</v>
      </c>
      <c r="DL230" s="326" t="s">
        <v>67</v>
      </c>
      <c r="DM230" s="288" t="s">
        <v>440</v>
      </c>
      <c r="DN230" s="288">
        <v>37</v>
      </c>
      <c r="DO230" s="288">
        <v>24</v>
      </c>
      <c r="DP230" s="288">
        <v>46</v>
      </c>
      <c r="DQ230" s="288">
        <v>1200</v>
      </c>
      <c r="DR230" s="288">
        <v>35</v>
      </c>
      <c r="DS230" s="288">
        <v>3</v>
      </c>
      <c r="DT230" s="288" t="s">
        <v>440</v>
      </c>
      <c r="DU230" s="288" t="s">
        <v>440</v>
      </c>
      <c r="DV230" s="27" t="s">
        <v>67</v>
      </c>
    </row>
    <row r="231" spans="1:126" x14ac:dyDescent="0.2">
      <c r="A231" s="8" t="s">
        <v>353</v>
      </c>
      <c r="C231" s="10" t="s">
        <v>224</v>
      </c>
      <c r="D231" s="10">
        <v>0.1</v>
      </c>
      <c r="E231" s="27" t="s">
        <v>67</v>
      </c>
      <c r="F231" s="27" t="s">
        <v>67</v>
      </c>
      <c r="G231" s="27" t="s">
        <v>67</v>
      </c>
      <c r="H231" s="27" t="s">
        <v>67</v>
      </c>
      <c r="I231" s="27" t="s">
        <v>67</v>
      </c>
      <c r="J231" s="27" t="s">
        <v>67</v>
      </c>
      <c r="K231" s="27" t="s">
        <v>67</v>
      </c>
      <c r="L231" s="27" t="s">
        <v>67</v>
      </c>
      <c r="M231" s="27" t="s">
        <v>67</v>
      </c>
      <c r="N231" s="27" t="s">
        <v>67</v>
      </c>
      <c r="O231" s="27" t="s">
        <v>67</v>
      </c>
      <c r="P231" s="27" t="s">
        <v>67</v>
      </c>
      <c r="Q231" s="27" t="s">
        <v>67</v>
      </c>
      <c r="R231" s="27" t="s">
        <v>67</v>
      </c>
      <c r="S231" s="27" t="s">
        <v>67</v>
      </c>
      <c r="T231" s="27" t="s">
        <v>67</v>
      </c>
      <c r="U231" s="27" t="s">
        <v>67</v>
      </c>
      <c r="V231" s="27" t="s">
        <v>67</v>
      </c>
      <c r="W231" s="27" t="s">
        <v>67</v>
      </c>
      <c r="X231" s="27" t="s">
        <v>67</v>
      </c>
      <c r="Y231" s="27" t="s">
        <v>67</v>
      </c>
      <c r="Z231" s="27" t="s">
        <v>67</v>
      </c>
      <c r="AA231" s="27" t="s">
        <v>67</v>
      </c>
      <c r="AB231" s="27" t="s">
        <v>67</v>
      </c>
      <c r="AC231" s="27" t="s">
        <v>67</v>
      </c>
      <c r="AD231" s="27" t="s">
        <v>67</v>
      </c>
      <c r="AE231" s="27" t="s">
        <v>67</v>
      </c>
      <c r="AF231" s="27" t="s">
        <v>67</v>
      </c>
      <c r="AG231" s="27" t="s">
        <v>67</v>
      </c>
      <c r="AH231" s="27" t="s">
        <v>67</v>
      </c>
      <c r="AI231" s="27" t="s">
        <v>67</v>
      </c>
      <c r="AJ231" s="27" t="s">
        <v>67</v>
      </c>
      <c r="AK231" s="27" t="s">
        <v>67</v>
      </c>
      <c r="AL231" s="27" t="s">
        <v>67</v>
      </c>
      <c r="AM231" s="27" t="s">
        <v>67</v>
      </c>
      <c r="AN231" s="27" t="s">
        <v>67</v>
      </c>
      <c r="AO231" s="27" t="s">
        <v>67</v>
      </c>
      <c r="AP231" s="27" t="s">
        <v>67</v>
      </c>
      <c r="AQ231" s="27" t="s">
        <v>67</v>
      </c>
      <c r="AR231" s="27" t="s">
        <v>67</v>
      </c>
      <c r="AS231" s="27" t="s">
        <v>67</v>
      </c>
      <c r="AT231" s="27" t="s">
        <v>67</v>
      </c>
      <c r="AU231" s="27" t="s">
        <v>67</v>
      </c>
      <c r="AV231" s="27" t="s">
        <v>67</v>
      </c>
      <c r="AW231" s="27" t="s">
        <v>67</v>
      </c>
      <c r="AX231" s="27" t="s">
        <v>67</v>
      </c>
      <c r="AY231" s="27" t="s">
        <v>67</v>
      </c>
      <c r="AZ231" s="27" t="s">
        <v>67</v>
      </c>
      <c r="BA231" s="27" t="s">
        <v>67</v>
      </c>
      <c r="BB231" s="27" t="s">
        <v>67</v>
      </c>
      <c r="BC231" s="326" t="s">
        <v>67</v>
      </c>
      <c r="BD231" s="27" t="s">
        <v>67</v>
      </c>
      <c r="BE231" s="27" t="s">
        <v>67</v>
      </c>
      <c r="BF231" s="27" t="s">
        <v>67</v>
      </c>
      <c r="BG231" s="27" t="s">
        <v>67</v>
      </c>
      <c r="BH231" s="288" t="s">
        <v>440</v>
      </c>
      <c r="BI231" s="288" t="s">
        <v>440</v>
      </c>
      <c r="BJ231" s="288" t="s">
        <v>440</v>
      </c>
      <c r="BK231" s="288" t="s">
        <v>440</v>
      </c>
      <c r="BL231" s="288" t="s">
        <v>440</v>
      </c>
      <c r="BM231" s="288" t="s">
        <v>440</v>
      </c>
      <c r="BN231" s="288" t="s">
        <v>440</v>
      </c>
      <c r="BO231" s="288" t="s">
        <v>440</v>
      </c>
      <c r="BP231" s="288" t="s">
        <v>440</v>
      </c>
      <c r="BQ231" s="288" t="s">
        <v>440</v>
      </c>
      <c r="BR231" s="288">
        <v>20</v>
      </c>
      <c r="BS231" s="288">
        <v>46</v>
      </c>
      <c r="BT231" s="288">
        <v>24</v>
      </c>
      <c r="BU231" s="288" t="s">
        <v>440</v>
      </c>
      <c r="BV231" s="288" t="s">
        <v>440</v>
      </c>
      <c r="BW231" s="288" t="s">
        <v>440</v>
      </c>
      <c r="BX231" s="288">
        <v>18</v>
      </c>
      <c r="BY231" s="288" t="s">
        <v>440</v>
      </c>
      <c r="BZ231" s="288" t="s">
        <v>440</v>
      </c>
      <c r="CA231" s="288" t="s">
        <v>440</v>
      </c>
      <c r="CB231" s="288" t="s">
        <v>440</v>
      </c>
      <c r="CC231" s="288" t="s">
        <v>440</v>
      </c>
      <c r="CD231" s="288">
        <v>5</v>
      </c>
      <c r="CE231" s="288">
        <v>3.5</v>
      </c>
      <c r="CF231" s="288" t="s">
        <v>440</v>
      </c>
      <c r="CG231" s="288" t="s">
        <v>440</v>
      </c>
      <c r="CH231" s="288">
        <v>5</v>
      </c>
      <c r="CI231" s="288">
        <v>21</v>
      </c>
      <c r="CJ231" s="288">
        <v>14</v>
      </c>
      <c r="CK231" s="288" t="s">
        <v>440</v>
      </c>
      <c r="CL231" s="288" t="s">
        <v>440</v>
      </c>
      <c r="CM231" s="288" t="s">
        <v>440</v>
      </c>
      <c r="CN231" s="288" t="s">
        <v>440</v>
      </c>
      <c r="CO231" s="326" t="s">
        <v>67</v>
      </c>
      <c r="CP231" s="288">
        <v>11</v>
      </c>
      <c r="CQ231" s="288">
        <v>13</v>
      </c>
      <c r="CR231" s="288">
        <v>37</v>
      </c>
      <c r="CS231" s="288">
        <v>12</v>
      </c>
      <c r="CT231" s="288">
        <v>8</v>
      </c>
      <c r="CU231" s="288" t="s">
        <v>440</v>
      </c>
      <c r="CV231" s="288">
        <v>14</v>
      </c>
      <c r="CW231" s="288">
        <v>9</v>
      </c>
      <c r="CX231" s="288">
        <v>1.5</v>
      </c>
      <c r="CY231" s="288">
        <v>49</v>
      </c>
      <c r="CZ231" s="326" t="s">
        <v>67</v>
      </c>
      <c r="DA231" s="288" t="s">
        <v>440</v>
      </c>
      <c r="DB231" s="288">
        <v>50</v>
      </c>
      <c r="DC231" s="288">
        <v>44</v>
      </c>
      <c r="DD231" s="326" t="s">
        <v>67</v>
      </c>
      <c r="DE231" s="288">
        <v>13</v>
      </c>
      <c r="DF231" s="288">
        <v>13</v>
      </c>
      <c r="DG231" s="288">
        <v>57</v>
      </c>
      <c r="DH231" s="288">
        <v>41</v>
      </c>
      <c r="DI231" s="288">
        <v>3</v>
      </c>
      <c r="DJ231" s="288">
        <v>11</v>
      </c>
      <c r="DK231" s="288">
        <v>26</v>
      </c>
      <c r="DL231" s="326" t="s">
        <v>67</v>
      </c>
      <c r="DM231" s="288">
        <v>5</v>
      </c>
      <c r="DN231" s="288">
        <v>110</v>
      </c>
      <c r="DO231" s="288">
        <v>84</v>
      </c>
      <c r="DP231" s="288">
        <v>110</v>
      </c>
      <c r="DQ231" s="288">
        <v>160</v>
      </c>
      <c r="DR231" s="288">
        <v>24</v>
      </c>
      <c r="DS231" s="288">
        <v>9</v>
      </c>
      <c r="DT231" s="288" t="s">
        <v>440</v>
      </c>
      <c r="DU231" s="288" t="s">
        <v>440</v>
      </c>
      <c r="DV231" s="27" t="s">
        <v>67</v>
      </c>
    </row>
    <row r="232" spans="1:126" x14ac:dyDescent="0.2">
      <c r="A232" s="8" t="s">
        <v>354</v>
      </c>
      <c r="C232" s="10" t="s">
        <v>224</v>
      </c>
      <c r="D232" s="10">
        <v>0.1</v>
      </c>
      <c r="E232" s="27" t="s">
        <v>67</v>
      </c>
      <c r="F232" s="27" t="s">
        <v>67</v>
      </c>
      <c r="G232" s="27" t="s">
        <v>67</v>
      </c>
      <c r="H232" s="27" t="s">
        <v>67</v>
      </c>
      <c r="I232" s="27" t="s">
        <v>67</v>
      </c>
      <c r="J232" s="27" t="s">
        <v>67</v>
      </c>
      <c r="K232" s="27" t="s">
        <v>67</v>
      </c>
      <c r="L232" s="27" t="s">
        <v>67</v>
      </c>
      <c r="M232" s="27" t="s">
        <v>67</v>
      </c>
      <c r="N232" s="27" t="s">
        <v>67</v>
      </c>
      <c r="O232" s="27" t="s">
        <v>67</v>
      </c>
      <c r="P232" s="27" t="s">
        <v>67</v>
      </c>
      <c r="Q232" s="27" t="s">
        <v>67</v>
      </c>
      <c r="R232" s="27" t="s">
        <v>67</v>
      </c>
      <c r="S232" s="27" t="s">
        <v>67</v>
      </c>
      <c r="T232" s="27" t="s">
        <v>67</v>
      </c>
      <c r="U232" s="27" t="s">
        <v>67</v>
      </c>
      <c r="V232" s="27" t="s">
        <v>67</v>
      </c>
      <c r="W232" s="27" t="s">
        <v>67</v>
      </c>
      <c r="X232" s="27" t="s">
        <v>67</v>
      </c>
      <c r="Y232" s="27" t="s">
        <v>67</v>
      </c>
      <c r="Z232" s="27" t="s">
        <v>67</v>
      </c>
      <c r="AA232" s="27" t="s">
        <v>67</v>
      </c>
      <c r="AB232" s="27" t="s">
        <v>67</v>
      </c>
      <c r="AC232" s="27" t="s">
        <v>67</v>
      </c>
      <c r="AD232" s="27" t="s">
        <v>67</v>
      </c>
      <c r="AE232" s="27" t="s">
        <v>67</v>
      </c>
      <c r="AF232" s="27" t="s">
        <v>67</v>
      </c>
      <c r="AG232" s="27" t="s">
        <v>67</v>
      </c>
      <c r="AH232" s="27" t="s">
        <v>67</v>
      </c>
      <c r="AI232" s="27" t="s">
        <v>67</v>
      </c>
      <c r="AJ232" s="27" t="s">
        <v>67</v>
      </c>
      <c r="AK232" s="27" t="s">
        <v>67</v>
      </c>
      <c r="AL232" s="27" t="s">
        <v>67</v>
      </c>
      <c r="AM232" s="27" t="s">
        <v>67</v>
      </c>
      <c r="AN232" s="27" t="s">
        <v>67</v>
      </c>
      <c r="AO232" s="27" t="s">
        <v>67</v>
      </c>
      <c r="AP232" s="27" t="s">
        <v>67</v>
      </c>
      <c r="AQ232" s="27" t="s">
        <v>67</v>
      </c>
      <c r="AR232" s="27" t="s">
        <v>67</v>
      </c>
      <c r="AS232" s="27" t="s">
        <v>67</v>
      </c>
      <c r="AT232" s="27" t="s">
        <v>67</v>
      </c>
      <c r="AU232" s="27" t="s">
        <v>67</v>
      </c>
      <c r="AV232" s="27" t="s">
        <v>67</v>
      </c>
      <c r="AW232" s="27" t="s">
        <v>67</v>
      </c>
      <c r="AX232" s="27" t="s">
        <v>67</v>
      </c>
      <c r="AY232" s="27" t="s">
        <v>67</v>
      </c>
      <c r="AZ232" s="27" t="s">
        <v>67</v>
      </c>
      <c r="BA232" s="27" t="s">
        <v>67</v>
      </c>
      <c r="BB232" s="27" t="s">
        <v>67</v>
      </c>
      <c r="BC232" s="326" t="s">
        <v>67</v>
      </c>
      <c r="BD232" s="27" t="s">
        <v>67</v>
      </c>
      <c r="BE232" s="27" t="s">
        <v>67</v>
      </c>
      <c r="BF232" s="27" t="s">
        <v>67</v>
      </c>
      <c r="BG232" s="27" t="s">
        <v>67</v>
      </c>
      <c r="BH232" s="288" t="s">
        <v>440</v>
      </c>
      <c r="BI232" s="288" t="s">
        <v>440</v>
      </c>
      <c r="BJ232" s="288" t="s">
        <v>440</v>
      </c>
      <c r="BK232" s="288" t="s">
        <v>440</v>
      </c>
      <c r="BL232" s="288" t="s">
        <v>440</v>
      </c>
      <c r="BM232" s="288" t="s">
        <v>440</v>
      </c>
      <c r="BN232" s="288" t="s">
        <v>440</v>
      </c>
      <c r="BO232" s="288" t="s">
        <v>440</v>
      </c>
      <c r="BP232" s="288" t="s">
        <v>440</v>
      </c>
      <c r="BQ232" s="288" t="s">
        <v>440</v>
      </c>
      <c r="BR232" s="288">
        <v>2.4</v>
      </c>
      <c r="BS232" s="288" t="s">
        <v>440</v>
      </c>
      <c r="BT232" s="288" t="s">
        <v>440</v>
      </c>
      <c r="BU232" s="288" t="s">
        <v>440</v>
      </c>
      <c r="BV232" s="288" t="s">
        <v>440</v>
      </c>
      <c r="BW232" s="288" t="s">
        <v>440</v>
      </c>
      <c r="BX232" s="288" t="s">
        <v>440</v>
      </c>
      <c r="BY232" s="288" t="s">
        <v>440</v>
      </c>
      <c r="BZ232" s="288" t="s">
        <v>440</v>
      </c>
      <c r="CA232" s="288" t="s">
        <v>440</v>
      </c>
      <c r="CB232" s="288" t="s">
        <v>440</v>
      </c>
      <c r="CC232" s="288" t="s">
        <v>440</v>
      </c>
      <c r="CD232" s="288" t="s">
        <v>440</v>
      </c>
      <c r="CE232" s="288" t="s">
        <v>440</v>
      </c>
      <c r="CF232" s="288" t="s">
        <v>440</v>
      </c>
      <c r="CG232" s="288" t="s">
        <v>440</v>
      </c>
      <c r="CH232" s="288">
        <v>10</v>
      </c>
      <c r="CI232" s="288">
        <v>2</v>
      </c>
      <c r="CJ232" s="288">
        <v>1.2</v>
      </c>
      <c r="CK232" s="288" t="s">
        <v>440</v>
      </c>
      <c r="CL232" s="288" t="s">
        <v>440</v>
      </c>
      <c r="CM232" s="288" t="s">
        <v>440</v>
      </c>
      <c r="CN232" s="288" t="s">
        <v>440</v>
      </c>
      <c r="CO232" s="326" t="s">
        <v>67</v>
      </c>
      <c r="CP232" s="288">
        <v>1.4</v>
      </c>
      <c r="CQ232" s="288">
        <v>4</v>
      </c>
      <c r="CR232" s="288">
        <v>10</v>
      </c>
      <c r="CS232" s="288">
        <v>4</v>
      </c>
      <c r="CT232" s="288">
        <v>6</v>
      </c>
      <c r="CU232" s="288" t="s">
        <v>440</v>
      </c>
      <c r="CV232" s="288">
        <v>1.4</v>
      </c>
      <c r="CW232" s="288" t="s">
        <v>440</v>
      </c>
      <c r="CX232" s="288" t="s">
        <v>440</v>
      </c>
      <c r="CY232" s="288" t="s">
        <v>440</v>
      </c>
      <c r="CZ232" s="326" t="s">
        <v>67</v>
      </c>
      <c r="DA232" s="288" t="s">
        <v>440</v>
      </c>
      <c r="DB232" s="288">
        <v>2</v>
      </c>
      <c r="DC232" s="288" t="s">
        <v>440</v>
      </c>
      <c r="DD232" s="326" t="s">
        <v>67</v>
      </c>
      <c r="DE232" s="288">
        <v>1.2</v>
      </c>
      <c r="DF232" s="288" t="s">
        <v>440</v>
      </c>
      <c r="DG232" s="288">
        <v>9</v>
      </c>
      <c r="DH232" s="288" t="s">
        <v>440</v>
      </c>
      <c r="DI232" s="288" t="s">
        <v>440</v>
      </c>
      <c r="DJ232" s="288" t="s">
        <v>440</v>
      </c>
      <c r="DK232" s="288" t="s">
        <v>440</v>
      </c>
      <c r="DL232" s="326" t="s">
        <v>67</v>
      </c>
      <c r="DM232" s="288" t="s">
        <v>440</v>
      </c>
      <c r="DN232" s="288">
        <v>15</v>
      </c>
      <c r="DO232" s="288">
        <v>11</v>
      </c>
      <c r="DP232" s="288">
        <v>9</v>
      </c>
      <c r="DQ232" s="288">
        <v>95</v>
      </c>
      <c r="DR232" s="288">
        <v>1.3</v>
      </c>
      <c r="DS232" s="288">
        <v>0.9</v>
      </c>
      <c r="DT232" s="288" t="s">
        <v>440</v>
      </c>
      <c r="DU232" s="288" t="s">
        <v>440</v>
      </c>
      <c r="DV232" s="27" t="s">
        <v>67</v>
      </c>
    </row>
    <row r="233" spans="1:126" x14ac:dyDescent="0.2">
      <c r="A233" s="8" t="s">
        <v>355</v>
      </c>
      <c r="C233" s="10" t="s">
        <v>224</v>
      </c>
      <c r="D233" s="10">
        <v>0.1</v>
      </c>
      <c r="E233" s="27" t="s">
        <v>67</v>
      </c>
      <c r="F233" s="27" t="s">
        <v>67</v>
      </c>
      <c r="G233" s="27" t="s">
        <v>67</v>
      </c>
      <c r="H233" s="27" t="s">
        <v>67</v>
      </c>
      <c r="I233" s="27" t="s">
        <v>67</v>
      </c>
      <c r="J233" s="27" t="s">
        <v>67</v>
      </c>
      <c r="K233" s="27" t="s">
        <v>67</v>
      </c>
      <c r="L233" s="27" t="s">
        <v>67</v>
      </c>
      <c r="M233" s="27" t="s">
        <v>67</v>
      </c>
      <c r="N233" s="27" t="s">
        <v>67</v>
      </c>
      <c r="O233" s="27" t="s">
        <v>67</v>
      </c>
      <c r="P233" s="27" t="s">
        <v>67</v>
      </c>
      <c r="Q233" s="27" t="s">
        <v>67</v>
      </c>
      <c r="R233" s="27" t="s">
        <v>67</v>
      </c>
      <c r="S233" s="27" t="s">
        <v>67</v>
      </c>
      <c r="T233" s="27" t="s">
        <v>67</v>
      </c>
      <c r="U233" s="27" t="s">
        <v>67</v>
      </c>
      <c r="V233" s="27" t="s">
        <v>67</v>
      </c>
      <c r="W233" s="27" t="s">
        <v>67</v>
      </c>
      <c r="X233" s="27" t="s">
        <v>67</v>
      </c>
      <c r="Y233" s="27" t="s">
        <v>67</v>
      </c>
      <c r="Z233" s="27" t="s">
        <v>67</v>
      </c>
      <c r="AA233" s="27" t="s">
        <v>67</v>
      </c>
      <c r="AB233" s="27" t="s">
        <v>67</v>
      </c>
      <c r="AC233" s="27" t="s">
        <v>67</v>
      </c>
      <c r="AD233" s="27" t="s">
        <v>67</v>
      </c>
      <c r="AE233" s="27" t="s">
        <v>67</v>
      </c>
      <c r="AF233" s="27" t="s">
        <v>67</v>
      </c>
      <c r="AG233" s="27" t="s">
        <v>67</v>
      </c>
      <c r="AH233" s="27" t="s">
        <v>67</v>
      </c>
      <c r="AI233" s="27" t="s">
        <v>67</v>
      </c>
      <c r="AJ233" s="27" t="s">
        <v>67</v>
      </c>
      <c r="AK233" s="27" t="s">
        <v>67</v>
      </c>
      <c r="AL233" s="27" t="s">
        <v>67</v>
      </c>
      <c r="AM233" s="27" t="s">
        <v>67</v>
      </c>
      <c r="AN233" s="27" t="s">
        <v>67</v>
      </c>
      <c r="AO233" s="27" t="s">
        <v>67</v>
      </c>
      <c r="AP233" s="27" t="s">
        <v>67</v>
      </c>
      <c r="AQ233" s="27" t="s">
        <v>67</v>
      </c>
      <c r="AR233" s="27" t="s">
        <v>67</v>
      </c>
      <c r="AS233" s="27" t="s">
        <v>67</v>
      </c>
      <c r="AT233" s="27" t="s">
        <v>67</v>
      </c>
      <c r="AU233" s="27" t="s">
        <v>67</v>
      </c>
      <c r="AV233" s="27" t="s">
        <v>67</v>
      </c>
      <c r="AW233" s="27" t="s">
        <v>67</v>
      </c>
      <c r="AX233" s="27" t="s">
        <v>67</v>
      </c>
      <c r="AY233" s="27" t="s">
        <v>67</v>
      </c>
      <c r="AZ233" s="27" t="s">
        <v>67</v>
      </c>
      <c r="BA233" s="27" t="s">
        <v>67</v>
      </c>
      <c r="BB233" s="27" t="s">
        <v>67</v>
      </c>
      <c r="BC233" s="326" t="s">
        <v>67</v>
      </c>
      <c r="BD233" s="27" t="s">
        <v>67</v>
      </c>
      <c r="BE233" s="27" t="s">
        <v>67</v>
      </c>
      <c r="BF233" s="27" t="s">
        <v>67</v>
      </c>
      <c r="BG233" s="27" t="s">
        <v>67</v>
      </c>
      <c r="BH233" s="288" t="s">
        <v>440</v>
      </c>
      <c r="BI233" s="288" t="s">
        <v>440</v>
      </c>
      <c r="BJ233" s="288" t="s">
        <v>440</v>
      </c>
      <c r="BK233" s="288" t="s">
        <v>440</v>
      </c>
      <c r="BL233" s="288" t="s">
        <v>440</v>
      </c>
      <c r="BM233" s="288" t="s">
        <v>440</v>
      </c>
      <c r="BN233" s="288" t="s">
        <v>440</v>
      </c>
      <c r="BO233" s="288" t="s">
        <v>440</v>
      </c>
      <c r="BP233" s="288" t="s">
        <v>440</v>
      </c>
      <c r="BQ233" s="288" t="s">
        <v>440</v>
      </c>
      <c r="BR233" s="288" t="s">
        <v>440</v>
      </c>
      <c r="BS233" s="288" t="s">
        <v>440</v>
      </c>
      <c r="BT233" s="288" t="s">
        <v>440</v>
      </c>
      <c r="BU233" s="288" t="s">
        <v>440</v>
      </c>
      <c r="BV233" s="288" t="s">
        <v>440</v>
      </c>
      <c r="BW233" s="288" t="s">
        <v>440</v>
      </c>
      <c r="BX233" s="288" t="s">
        <v>440</v>
      </c>
      <c r="BY233" s="288" t="s">
        <v>440</v>
      </c>
      <c r="BZ233" s="288" t="s">
        <v>440</v>
      </c>
      <c r="CA233" s="288" t="s">
        <v>440</v>
      </c>
      <c r="CB233" s="288" t="s">
        <v>440</v>
      </c>
      <c r="CC233" s="288" t="s">
        <v>440</v>
      </c>
      <c r="CD233" s="288" t="s">
        <v>440</v>
      </c>
      <c r="CE233" s="288" t="s">
        <v>440</v>
      </c>
      <c r="CF233" s="288" t="s">
        <v>440</v>
      </c>
      <c r="CG233" s="288" t="s">
        <v>440</v>
      </c>
      <c r="CH233" s="288" t="s">
        <v>440</v>
      </c>
      <c r="CI233" s="288" t="s">
        <v>440</v>
      </c>
      <c r="CJ233" s="288" t="s">
        <v>440</v>
      </c>
      <c r="CK233" s="288" t="s">
        <v>440</v>
      </c>
      <c r="CL233" s="288" t="s">
        <v>440</v>
      </c>
      <c r="CM233" s="288" t="s">
        <v>440</v>
      </c>
      <c r="CN233" s="288" t="s">
        <v>440</v>
      </c>
      <c r="CO233" s="326" t="s">
        <v>67</v>
      </c>
      <c r="CP233" s="288" t="s">
        <v>440</v>
      </c>
      <c r="CQ233" s="288" t="s">
        <v>440</v>
      </c>
      <c r="CR233" s="288" t="s">
        <v>440</v>
      </c>
      <c r="CS233" s="288">
        <v>1</v>
      </c>
      <c r="CT233" s="288">
        <v>0.6</v>
      </c>
      <c r="CU233" s="288" t="s">
        <v>440</v>
      </c>
      <c r="CV233" s="288" t="s">
        <v>440</v>
      </c>
      <c r="CW233" s="288" t="s">
        <v>440</v>
      </c>
      <c r="CX233" s="288" t="s">
        <v>440</v>
      </c>
      <c r="CY233" s="288" t="s">
        <v>440</v>
      </c>
      <c r="CZ233" s="326" t="s">
        <v>67</v>
      </c>
      <c r="DA233" s="288" t="s">
        <v>440</v>
      </c>
      <c r="DB233" s="288">
        <v>22</v>
      </c>
      <c r="DC233" s="288" t="s">
        <v>440</v>
      </c>
      <c r="DD233" s="326" t="s">
        <v>67</v>
      </c>
      <c r="DE233" s="288" t="s">
        <v>440</v>
      </c>
      <c r="DF233" s="288" t="s">
        <v>440</v>
      </c>
      <c r="DG233" s="288" t="s">
        <v>440</v>
      </c>
      <c r="DH233" s="288" t="s">
        <v>440</v>
      </c>
      <c r="DI233" s="288" t="s">
        <v>440</v>
      </c>
      <c r="DJ233" s="288" t="s">
        <v>440</v>
      </c>
      <c r="DK233" s="288" t="s">
        <v>440</v>
      </c>
      <c r="DL233" s="326" t="s">
        <v>67</v>
      </c>
      <c r="DM233" s="288" t="s">
        <v>440</v>
      </c>
      <c r="DN233" s="288">
        <v>14</v>
      </c>
      <c r="DO233" s="288" t="s">
        <v>440</v>
      </c>
      <c r="DP233" s="288" t="s">
        <v>440</v>
      </c>
      <c r="DQ233" s="288">
        <v>78</v>
      </c>
      <c r="DR233" s="288" t="s">
        <v>440</v>
      </c>
      <c r="DS233" s="288" t="s">
        <v>440</v>
      </c>
      <c r="DT233" s="288" t="s">
        <v>440</v>
      </c>
      <c r="DU233" s="288" t="s">
        <v>440</v>
      </c>
      <c r="DV233" s="27" t="s">
        <v>67</v>
      </c>
    </row>
    <row r="234" spans="1:126" x14ac:dyDescent="0.2">
      <c r="A234" s="8" t="s">
        <v>356</v>
      </c>
      <c r="C234" s="10" t="s">
        <v>224</v>
      </c>
      <c r="D234" s="10">
        <v>0.1</v>
      </c>
      <c r="E234" s="27" t="s">
        <v>67</v>
      </c>
      <c r="F234" s="27" t="s">
        <v>67</v>
      </c>
      <c r="G234" s="27" t="s">
        <v>67</v>
      </c>
      <c r="H234" s="27" t="s">
        <v>67</v>
      </c>
      <c r="I234" s="27" t="s">
        <v>67</v>
      </c>
      <c r="J234" s="27" t="s">
        <v>67</v>
      </c>
      <c r="K234" s="27" t="s">
        <v>67</v>
      </c>
      <c r="L234" s="27" t="s">
        <v>67</v>
      </c>
      <c r="M234" s="27" t="s">
        <v>67</v>
      </c>
      <c r="N234" s="27" t="s">
        <v>67</v>
      </c>
      <c r="O234" s="27" t="s">
        <v>67</v>
      </c>
      <c r="P234" s="27" t="s">
        <v>67</v>
      </c>
      <c r="Q234" s="27" t="s">
        <v>67</v>
      </c>
      <c r="R234" s="27" t="s">
        <v>67</v>
      </c>
      <c r="S234" s="27" t="s">
        <v>67</v>
      </c>
      <c r="T234" s="27" t="s">
        <v>67</v>
      </c>
      <c r="U234" s="27" t="s">
        <v>67</v>
      </c>
      <c r="V234" s="27" t="s">
        <v>67</v>
      </c>
      <c r="W234" s="27" t="s">
        <v>67</v>
      </c>
      <c r="X234" s="27" t="s">
        <v>67</v>
      </c>
      <c r="Y234" s="27" t="s">
        <v>67</v>
      </c>
      <c r="Z234" s="27" t="s">
        <v>67</v>
      </c>
      <c r="AA234" s="27" t="s">
        <v>67</v>
      </c>
      <c r="AB234" s="27" t="s">
        <v>67</v>
      </c>
      <c r="AC234" s="27" t="s">
        <v>67</v>
      </c>
      <c r="AD234" s="27" t="s">
        <v>67</v>
      </c>
      <c r="AE234" s="27" t="s">
        <v>67</v>
      </c>
      <c r="AF234" s="27" t="s">
        <v>67</v>
      </c>
      <c r="AG234" s="27" t="s">
        <v>67</v>
      </c>
      <c r="AH234" s="27" t="s">
        <v>67</v>
      </c>
      <c r="AI234" s="27" t="s">
        <v>67</v>
      </c>
      <c r="AJ234" s="27" t="s">
        <v>67</v>
      </c>
      <c r="AK234" s="27" t="s">
        <v>67</v>
      </c>
      <c r="AL234" s="27" t="s">
        <v>67</v>
      </c>
      <c r="AM234" s="27" t="s">
        <v>67</v>
      </c>
      <c r="AN234" s="27" t="s">
        <v>67</v>
      </c>
      <c r="AO234" s="27" t="s">
        <v>67</v>
      </c>
      <c r="AP234" s="27" t="s">
        <v>67</v>
      </c>
      <c r="AQ234" s="27" t="s">
        <v>67</v>
      </c>
      <c r="AR234" s="27" t="s">
        <v>67</v>
      </c>
      <c r="AS234" s="27" t="s">
        <v>67</v>
      </c>
      <c r="AT234" s="27" t="s">
        <v>67</v>
      </c>
      <c r="AU234" s="27" t="s">
        <v>67</v>
      </c>
      <c r="AV234" s="27" t="s">
        <v>67</v>
      </c>
      <c r="AW234" s="27" t="s">
        <v>67</v>
      </c>
      <c r="AX234" s="27" t="s">
        <v>67</v>
      </c>
      <c r="AY234" s="27" t="s">
        <v>67</v>
      </c>
      <c r="AZ234" s="27" t="s">
        <v>67</v>
      </c>
      <c r="BA234" s="27" t="s">
        <v>67</v>
      </c>
      <c r="BB234" s="27" t="s">
        <v>67</v>
      </c>
      <c r="BC234" s="326" t="s">
        <v>67</v>
      </c>
      <c r="BD234" s="27" t="s">
        <v>67</v>
      </c>
      <c r="BE234" s="27" t="s">
        <v>67</v>
      </c>
      <c r="BF234" s="27" t="s">
        <v>67</v>
      </c>
      <c r="BG234" s="27" t="s">
        <v>67</v>
      </c>
      <c r="BH234" s="288" t="s">
        <v>440</v>
      </c>
      <c r="BI234" s="288" t="s">
        <v>440</v>
      </c>
      <c r="BJ234" s="288" t="s">
        <v>440</v>
      </c>
      <c r="BK234" s="288" t="s">
        <v>440</v>
      </c>
      <c r="BL234" s="288" t="s">
        <v>440</v>
      </c>
      <c r="BM234" s="288" t="s">
        <v>440</v>
      </c>
      <c r="BN234" s="288" t="s">
        <v>440</v>
      </c>
      <c r="BO234" s="288" t="s">
        <v>440</v>
      </c>
      <c r="BP234" s="288" t="s">
        <v>440</v>
      </c>
      <c r="BQ234" s="288" t="s">
        <v>440</v>
      </c>
      <c r="BR234" s="288">
        <v>3</v>
      </c>
      <c r="BS234" s="288">
        <v>9</v>
      </c>
      <c r="BT234" s="288" t="s">
        <v>440</v>
      </c>
      <c r="BU234" s="288" t="s">
        <v>440</v>
      </c>
      <c r="BV234" s="288" t="s">
        <v>440</v>
      </c>
      <c r="BW234" s="288" t="s">
        <v>440</v>
      </c>
      <c r="BX234" s="288" t="s">
        <v>440</v>
      </c>
      <c r="BY234" s="288" t="s">
        <v>440</v>
      </c>
      <c r="BZ234" s="288" t="s">
        <v>440</v>
      </c>
      <c r="CA234" s="288" t="s">
        <v>440</v>
      </c>
      <c r="CB234" s="288" t="s">
        <v>440</v>
      </c>
      <c r="CC234" s="288" t="s">
        <v>440</v>
      </c>
      <c r="CD234" s="288" t="s">
        <v>440</v>
      </c>
      <c r="CE234" s="288">
        <v>1.3</v>
      </c>
      <c r="CF234" s="288" t="s">
        <v>440</v>
      </c>
      <c r="CG234" s="288" t="s">
        <v>440</v>
      </c>
      <c r="CH234" s="288">
        <v>6</v>
      </c>
      <c r="CI234" s="288">
        <v>2</v>
      </c>
      <c r="CJ234" s="288">
        <v>2</v>
      </c>
      <c r="CK234" s="288" t="s">
        <v>440</v>
      </c>
      <c r="CL234" s="288" t="s">
        <v>440</v>
      </c>
      <c r="CM234" s="288" t="s">
        <v>440</v>
      </c>
      <c r="CN234" s="288" t="s">
        <v>440</v>
      </c>
      <c r="CO234" s="326" t="s">
        <v>67</v>
      </c>
      <c r="CP234" s="288">
        <v>4</v>
      </c>
      <c r="CQ234" s="288">
        <v>2</v>
      </c>
      <c r="CR234" s="288">
        <v>5</v>
      </c>
      <c r="CS234" s="288">
        <v>2</v>
      </c>
      <c r="CT234" s="288" t="s">
        <v>440</v>
      </c>
      <c r="CU234" s="288" t="s">
        <v>440</v>
      </c>
      <c r="CV234" s="288">
        <v>1</v>
      </c>
      <c r="CW234" s="288" t="s">
        <v>440</v>
      </c>
      <c r="CX234" s="288" t="s">
        <v>440</v>
      </c>
      <c r="CY234" s="288">
        <v>6</v>
      </c>
      <c r="CZ234" s="326" t="s">
        <v>67</v>
      </c>
      <c r="DA234" s="288" t="s">
        <v>440</v>
      </c>
      <c r="DB234" s="288">
        <v>1.2</v>
      </c>
      <c r="DC234" s="288" t="s">
        <v>440</v>
      </c>
      <c r="DD234" s="326" t="s">
        <v>67</v>
      </c>
      <c r="DE234" s="288">
        <v>0.7</v>
      </c>
      <c r="DF234" s="288" t="s">
        <v>440</v>
      </c>
      <c r="DG234" s="288">
        <v>4</v>
      </c>
      <c r="DH234" s="288" t="s">
        <v>440</v>
      </c>
      <c r="DI234" s="288" t="s">
        <v>440</v>
      </c>
      <c r="DJ234" s="288" t="s">
        <v>440</v>
      </c>
      <c r="DK234" s="288" t="s">
        <v>440</v>
      </c>
      <c r="DL234" s="326" t="s">
        <v>67</v>
      </c>
      <c r="DM234" s="288" t="s">
        <v>440</v>
      </c>
      <c r="DN234" s="288" t="s">
        <v>440</v>
      </c>
      <c r="DO234" s="288" t="s">
        <v>440</v>
      </c>
      <c r="DP234" s="288" t="s">
        <v>440</v>
      </c>
      <c r="DQ234" s="288">
        <v>12</v>
      </c>
      <c r="DR234" s="288" t="s">
        <v>440</v>
      </c>
      <c r="DS234" s="288" t="s">
        <v>440</v>
      </c>
      <c r="DT234" s="288" t="s">
        <v>440</v>
      </c>
      <c r="DU234" s="288" t="s">
        <v>440</v>
      </c>
      <c r="DV234" s="27" t="s">
        <v>67</v>
      </c>
    </row>
    <row r="235" spans="1:126" x14ac:dyDescent="0.2">
      <c r="A235" s="8" t="s">
        <v>357</v>
      </c>
      <c r="C235" s="10" t="s">
        <v>224</v>
      </c>
      <c r="D235" s="10">
        <v>0.1</v>
      </c>
      <c r="E235" s="27" t="s">
        <v>67</v>
      </c>
      <c r="F235" s="27" t="s">
        <v>67</v>
      </c>
      <c r="G235" s="27" t="s">
        <v>67</v>
      </c>
      <c r="H235" s="27" t="s">
        <v>67</v>
      </c>
      <c r="I235" s="27" t="s">
        <v>67</v>
      </c>
      <c r="J235" s="27" t="s">
        <v>67</v>
      </c>
      <c r="K235" s="27" t="s">
        <v>67</v>
      </c>
      <c r="L235" s="27" t="s">
        <v>67</v>
      </c>
      <c r="M235" s="27" t="s">
        <v>67</v>
      </c>
      <c r="N235" s="27" t="s">
        <v>67</v>
      </c>
      <c r="O235" s="27" t="s">
        <v>67</v>
      </c>
      <c r="P235" s="27" t="s">
        <v>67</v>
      </c>
      <c r="Q235" s="27" t="s">
        <v>67</v>
      </c>
      <c r="R235" s="27" t="s">
        <v>67</v>
      </c>
      <c r="S235" s="27" t="s">
        <v>67</v>
      </c>
      <c r="T235" s="27" t="s">
        <v>67</v>
      </c>
      <c r="U235" s="27" t="s">
        <v>67</v>
      </c>
      <c r="V235" s="27" t="s">
        <v>67</v>
      </c>
      <c r="W235" s="27" t="s">
        <v>67</v>
      </c>
      <c r="X235" s="27" t="s">
        <v>67</v>
      </c>
      <c r="Y235" s="27" t="s">
        <v>67</v>
      </c>
      <c r="Z235" s="27" t="s">
        <v>67</v>
      </c>
      <c r="AA235" s="27" t="s">
        <v>67</v>
      </c>
      <c r="AB235" s="27" t="s">
        <v>67</v>
      </c>
      <c r="AC235" s="27" t="s">
        <v>67</v>
      </c>
      <c r="AD235" s="27" t="s">
        <v>67</v>
      </c>
      <c r="AE235" s="27" t="s">
        <v>67</v>
      </c>
      <c r="AF235" s="27" t="s">
        <v>67</v>
      </c>
      <c r="AG235" s="27" t="s">
        <v>67</v>
      </c>
      <c r="AH235" s="27" t="s">
        <v>67</v>
      </c>
      <c r="AI235" s="27" t="s">
        <v>67</v>
      </c>
      <c r="AJ235" s="27" t="s">
        <v>67</v>
      </c>
      <c r="AK235" s="27" t="s">
        <v>67</v>
      </c>
      <c r="AL235" s="27" t="s">
        <v>67</v>
      </c>
      <c r="AM235" s="27" t="s">
        <v>67</v>
      </c>
      <c r="AN235" s="27" t="s">
        <v>67</v>
      </c>
      <c r="AO235" s="27" t="s">
        <v>67</v>
      </c>
      <c r="AP235" s="27" t="s">
        <v>67</v>
      </c>
      <c r="AQ235" s="27" t="s">
        <v>67</v>
      </c>
      <c r="AR235" s="27" t="s">
        <v>67</v>
      </c>
      <c r="AS235" s="27" t="s">
        <v>67</v>
      </c>
      <c r="AT235" s="27" t="s">
        <v>67</v>
      </c>
      <c r="AU235" s="27" t="s">
        <v>67</v>
      </c>
      <c r="AV235" s="27" t="s">
        <v>67</v>
      </c>
      <c r="AW235" s="27" t="s">
        <v>67</v>
      </c>
      <c r="AX235" s="27" t="s">
        <v>67</v>
      </c>
      <c r="AY235" s="27" t="s">
        <v>67</v>
      </c>
      <c r="AZ235" s="27" t="s">
        <v>67</v>
      </c>
      <c r="BA235" s="27" t="s">
        <v>67</v>
      </c>
      <c r="BB235" s="27" t="s">
        <v>67</v>
      </c>
      <c r="BC235" s="326" t="s">
        <v>67</v>
      </c>
      <c r="BD235" s="27" t="s">
        <v>67</v>
      </c>
      <c r="BE235" s="27" t="s">
        <v>67</v>
      </c>
      <c r="BF235" s="27" t="s">
        <v>67</v>
      </c>
      <c r="BG235" s="27" t="s">
        <v>67</v>
      </c>
      <c r="BH235" s="288" t="s">
        <v>440</v>
      </c>
      <c r="BI235" s="288" t="s">
        <v>440</v>
      </c>
      <c r="BJ235" s="288" t="s">
        <v>440</v>
      </c>
      <c r="BK235" s="288" t="s">
        <v>440</v>
      </c>
      <c r="BL235" s="288" t="s">
        <v>440</v>
      </c>
      <c r="BM235" s="288" t="s">
        <v>440</v>
      </c>
      <c r="BN235" s="288" t="s">
        <v>440</v>
      </c>
      <c r="BO235" s="288" t="s">
        <v>440</v>
      </c>
      <c r="BP235" s="288" t="s">
        <v>440</v>
      </c>
      <c r="BQ235" s="288" t="s">
        <v>440</v>
      </c>
      <c r="BR235" s="288" t="s">
        <v>440</v>
      </c>
      <c r="BS235" s="288" t="s">
        <v>440</v>
      </c>
      <c r="BT235" s="288" t="s">
        <v>440</v>
      </c>
      <c r="BU235" s="288" t="s">
        <v>440</v>
      </c>
      <c r="BV235" s="288" t="s">
        <v>440</v>
      </c>
      <c r="BW235" s="288" t="s">
        <v>440</v>
      </c>
      <c r="BX235" s="288" t="s">
        <v>440</v>
      </c>
      <c r="BY235" s="288" t="s">
        <v>440</v>
      </c>
      <c r="BZ235" s="288" t="s">
        <v>440</v>
      </c>
      <c r="CA235" s="288" t="s">
        <v>440</v>
      </c>
      <c r="CB235" s="288" t="s">
        <v>440</v>
      </c>
      <c r="CC235" s="288" t="s">
        <v>440</v>
      </c>
      <c r="CD235" s="288" t="s">
        <v>440</v>
      </c>
      <c r="CE235" s="288" t="s">
        <v>440</v>
      </c>
      <c r="CF235" s="288" t="s">
        <v>440</v>
      </c>
      <c r="CG235" s="288" t="s">
        <v>440</v>
      </c>
      <c r="CH235" s="288" t="s">
        <v>440</v>
      </c>
      <c r="CI235" s="288" t="s">
        <v>440</v>
      </c>
      <c r="CJ235" s="288" t="s">
        <v>440</v>
      </c>
      <c r="CK235" s="288" t="s">
        <v>440</v>
      </c>
      <c r="CL235" s="288" t="s">
        <v>440</v>
      </c>
      <c r="CM235" s="288" t="s">
        <v>440</v>
      </c>
      <c r="CN235" s="288" t="s">
        <v>440</v>
      </c>
      <c r="CO235" s="326" t="s">
        <v>67</v>
      </c>
      <c r="CP235" s="288" t="s">
        <v>440</v>
      </c>
      <c r="CQ235" s="288" t="s">
        <v>440</v>
      </c>
      <c r="CR235" s="288" t="s">
        <v>440</v>
      </c>
      <c r="CS235" s="288" t="s">
        <v>440</v>
      </c>
      <c r="CT235" s="288" t="s">
        <v>440</v>
      </c>
      <c r="CU235" s="288" t="s">
        <v>440</v>
      </c>
      <c r="CV235" s="288" t="s">
        <v>440</v>
      </c>
      <c r="CW235" s="288" t="s">
        <v>440</v>
      </c>
      <c r="CX235" s="288" t="s">
        <v>440</v>
      </c>
      <c r="CY235" s="288" t="s">
        <v>440</v>
      </c>
      <c r="CZ235" s="326" t="s">
        <v>67</v>
      </c>
      <c r="DA235" s="288" t="s">
        <v>440</v>
      </c>
      <c r="DB235" s="288" t="s">
        <v>440</v>
      </c>
      <c r="DC235" s="288" t="s">
        <v>440</v>
      </c>
      <c r="DD235" s="326" t="s">
        <v>67</v>
      </c>
      <c r="DE235" s="288" t="s">
        <v>440</v>
      </c>
      <c r="DF235" s="288" t="s">
        <v>440</v>
      </c>
      <c r="DG235" s="288" t="s">
        <v>440</v>
      </c>
      <c r="DH235" s="288" t="s">
        <v>440</v>
      </c>
      <c r="DI235" s="288" t="s">
        <v>440</v>
      </c>
      <c r="DJ235" s="288" t="s">
        <v>440</v>
      </c>
      <c r="DK235" s="288" t="s">
        <v>440</v>
      </c>
      <c r="DL235" s="326" t="s">
        <v>67</v>
      </c>
      <c r="DM235" s="288" t="s">
        <v>440</v>
      </c>
      <c r="DN235" s="288" t="s">
        <v>440</v>
      </c>
      <c r="DO235" s="288" t="s">
        <v>440</v>
      </c>
      <c r="DP235" s="288" t="s">
        <v>440</v>
      </c>
      <c r="DQ235" s="288">
        <v>0.3</v>
      </c>
      <c r="DR235" s="288" t="s">
        <v>440</v>
      </c>
      <c r="DS235" s="288" t="s">
        <v>440</v>
      </c>
      <c r="DT235" s="288" t="s">
        <v>440</v>
      </c>
      <c r="DU235" s="288" t="s">
        <v>440</v>
      </c>
      <c r="DV235" s="27" t="s">
        <v>67</v>
      </c>
    </row>
    <row r="236" spans="1:126" x14ac:dyDescent="0.2">
      <c r="A236" s="8" t="s">
        <v>358</v>
      </c>
      <c r="C236" s="10" t="s">
        <v>224</v>
      </c>
      <c r="D236" s="10">
        <v>0.1</v>
      </c>
      <c r="E236" s="27" t="s">
        <v>67</v>
      </c>
      <c r="F236" s="27" t="s">
        <v>67</v>
      </c>
      <c r="G236" s="27" t="s">
        <v>67</v>
      </c>
      <c r="H236" s="27" t="s">
        <v>67</v>
      </c>
      <c r="I236" s="27" t="s">
        <v>67</v>
      </c>
      <c r="J236" s="27" t="s">
        <v>67</v>
      </c>
      <c r="K236" s="27" t="s">
        <v>67</v>
      </c>
      <c r="L236" s="27" t="s">
        <v>67</v>
      </c>
      <c r="M236" s="27" t="s">
        <v>67</v>
      </c>
      <c r="N236" s="27" t="s">
        <v>67</v>
      </c>
      <c r="O236" s="27" t="s">
        <v>67</v>
      </c>
      <c r="P236" s="27" t="s">
        <v>67</v>
      </c>
      <c r="Q236" s="27" t="s">
        <v>67</v>
      </c>
      <c r="R236" s="27" t="s">
        <v>67</v>
      </c>
      <c r="S236" s="27" t="s">
        <v>67</v>
      </c>
      <c r="T236" s="27" t="s">
        <v>67</v>
      </c>
      <c r="U236" s="27" t="s">
        <v>67</v>
      </c>
      <c r="V236" s="27" t="s">
        <v>67</v>
      </c>
      <c r="W236" s="27" t="s">
        <v>67</v>
      </c>
      <c r="X236" s="27" t="s">
        <v>67</v>
      </c>
      <c r="Y236" s="27" t="s">
        <v>67</v>
      </c>
      <c r="Z236" s="27" t="s">
        <v>67</v>
      </c>
      <c r="AA236" s="27" t="s">
        <v>67</v>
      </c>
      <c r="AB236" s="27" t="s">
        <v>67</v>
      </c>
      <c r="AC236" s="27" t="s">
        <v>67</v>
      </c>
      <c r="AD236" s="27" t="s">
        <v>67</v>
      </c>
      <c r="AE236" s="27" t="s">
        <v>67</v>
      </c>
      <c r="AF236" s="27" t="s">
        <v>67</v>
      </c>
      <c r="AG236" s="27" t="s">
        <v>67</v>
      </c>
      <c r="AH236" s="27" t="s">
        <v>67</v>
      </c>
      <c r="AI236" s="27" t="s">
        <v>67</v>
      </c>
      <c r="AJ236" s="27" t="s">
        <v>67</v>
      </c>
      <c r="AK236" s="27" t="s">
        <v>67</v>
      </c>
      <c r="AL236" s="27" t="s">
        <v>67</v>
      </c>
      <c r="AM236" s="27" t="s">
        <v>67</v>
      </c>
      <c r="AN236" s="27" t="s">
        <v>67</v>
      </c>
      <c r="AO236" s="27" t="s">
        <v>67</v>
      </c>
      <c r="AP236" s="27" t="s">
        <v>67</v>
      </c>
      <c r="AQ236" s="27" t="s">
        <v>67</v>
      </c>
      <c r="AR236" s="27" t="s">
        <v>67</v>
      </c>
      <c r="AS236" s="27" t="s">
        <v>67</v>
      </c>
      <c r="AT236" s="27" t="s">
        <v>67</v>
      </c>
      <c r="AU236" s="27" t="s">
        <v>67</v>
      </c>
      <c r="AV236" s="27" t="s">
        <v>67</v>
      </c>
      <c r="AW236" s="27" t="s">
        <v>67</v>
      </c>
      <c r="AX236" s="27" t="s">
        <v>67</v>
      </c>
      <c r="AY236" s="27" t="s">
        <v>67</v>
      </c>
      <c r="AZ236" s="27" t="s">
        <v>67</v>
      </c>
      <c r="BA236" s="27" t="s">
        <v>67</v>
      </c>
      <c r="BB236" s="27" t="s">
        <v>67</v>
      </c>
      <c r="BC236" s="326" t="s">
        <v>67</v>
      </c>
      <c r="BD236" s="27" t="s">
        <v>67</v>
      </c>
      <c r="BE236" s="27" t="s">
        <v>67</v>
      </c>
      <c r="BF236" s="27" t="s">
        <v>67</v>
      </c>
      <c r="BG236" s="27" t="s">
        <v>67</v>
      </c>
      <c r="BH236" s="288" t="s">
        <v>440</v>
      </c>
      <c r="BI236" s="288" t="s">
        <v>440</v>
      </c>
      <c r="BJ236" s="288" t="s">
        <v>440</v>
      </c>
      <c r="BK236" s="288" t="s">
        <v>440</v>
      </c>
      <c r="BL236" s="288" t="s">
        <v>440</v>
      </c>
      <c r="BM236" s="288" t="s">
        <v>440</v>
      </c>
      <c r="BN236" s="288" t="s">
        <v>440</v>
      </c>
      <c r="BO236" s="288" t="s">
        <v>440</v>
      </c>
      <c r="BP236" s="288" t="s">
        <v>440</v>
      </c>
      <c r="BQ236" s="288" t="s">
        <v>440</v>
      </c>
      <c r="BR236" s="288" t="s">
        <v>440</v>
      </c>
      <c r="BS236" s="288" t="s">
        <v>440</v>
      </c>
      <c r="BT236" s="288" t="s">
        <v>440</v>
      </c>
      <c r="BU236" s="288" t="s">
        <v>440</v>
      </c>
      <c r="BV236" s="288" t="s">
        <v>440</v>
      </c>
      <c r="BW236" s="288" t="s">
        <v>440</v>
      </c>
      <c r="BX236" s="288" t="s">
        <v>440</v>
      </c>
      <c r="BY236" s="288" t="s">
        <v>440</v>
      </c>
      <c r="BZ236" s="288" t="s">
        <v>440</v>
      </c>
      <c r="CA236" s="288" t="s">
        <v>440</v>
      </c>
      <c r="CB236" s="288" t="s">
        <v>440</v>
      </c>
      <c r="CC236" s="288" t="s">
        <v>440</v>
      </c>
      <c r="CD236" s="288" t="s">
        <v>440</v>
      </c>
      <c r="CE236" s="288" t="s">
        <v>440</v>
      </c>
      <c r="CF236" s="288" t="s">
        <v>440</v>
      </c>
      <c r="CG236" s="288" t="s">
        <v>440</v>
      </c>
      <c r="CH236" s="288" t="s">
        <v>440</v>
      </c>
      <c r="CI236" s="288">
        <v>13</v>
      </c>
      <c r="CJ236" s="288" t="s">
        <v>440</v>
      </c>
      <c r="CK236" s="288" t="s">
        <v>440</v>
      </c>
      <c r="CL236" s="288" t="s">
        <v>440</v>
      </c>
      <c r="CM236" s="288" t="s">
        <v>440</v>
      </c>
      <c r="CN236" s="288" t="s">
        <v>440</v>
      </c>
      <c r="CO236" s="326" t="s">
        <v>67</v>
      </c>
      <c r="CP236" s="288">
        <v>33</v>
      </c>
      <c r="CQ236" s="288">
        <v>43</v>
      </c>
      <c r="CR236" s="288" t="s">
        <v>440</v>
      </c>
      <c r="CS236" s="288">
        <v>4</v>
      </c>
      <c r="CT236" s="288">
        <v>0.5</v>
      </c>
      <c r="CU236" s="288" t="s">
        <v>440</v>
      </c>
      <c r="CV236" s="288" t="s">
        <v>440</v>
      </c>
      <c r="CW236" s="288" t="s">
        <v>440</v>
      </c>
      <c r="CX236" s="288" t="s">
        <v>440</v>
      </c>
      <c r="CY236" s="288" t="s">
        <v>440</v>
      </c>
      <c r="CZ236" s="326" t="s">
        <v>67</v>
      </c>
      <c r="DA236" s="288" t="s">
        <v>440</v>
      </c>
      <c r="DB236" s="288" t="s">
        <v>440</v>
      </c>
      <c r="DC236" s="288" t="s">
        <v>440</v>
      </c>
      <c r="DD236" s="326" t="s">
        <v>67</v>
      </c>
      <c r="DE236" s="288" t="s">
        <v>440</v>
      </c>
      <c r="DF236" s="288" t="s">
        <v>440</v>
      </c>
      <c r="DG236" s="288" t="s">
        <v>440</v>
      </c>
      <c r="DH236" s="288" t="s">
        <v>440</v>
      </c>
      <c r="DI236" s="288" t="s">
        <v>440</v>
      </c>
      <c r="DJ236" s="288" t="s">
        <v>440</v>
      </c>
      <c r="DK236" s="288">
        <v>26</v>
      </c>
      <c r="DL236" s="326" t="s">
        <v>67</v>
      </c>
      <c r="DM236" s="288" t="s">
        <v>440</v>
      </c>
      <c r="DN236" s="288" t="s">
        <v>440</v>
      </c>
      <c r="DO236" s="288" t="s">
        <v>440</v>
      </c>
      <c r="DP236" s="288" t="s">
        <v>440</v>
      </c>
      <c r="DQ236" s="288">
        <v>67</v>
      </c>
      <c r="DR236" s="288">
        <v>1.7</v>
      </c>
      <c r="DS236" s="288" t="s">
        <v>440</v>
      </c>
      <c r="DT236" s="288" t="s">
        <v>440</v>
      </c>
      <c r="DU236" s="288" t="s">
        <v>440</v>
      </c>
      <c r="DV236" s="27" t="s">
        <v>67</v>
      </c>
    </row>
    <row r="237" spans="1:126" x14ac:dyDescent="0.2">
      <c r="A237" s="8" t="s">
        <v>359</v>
      </c>
      <c r="C237" s="10" t="s">
        <v>224</v>
      </c>
      <c r="D237" s="10">
        <v>0.1</v>
      </c>
      <c r="E237" s="27" t="s">
        <v>67</v>
      </c>
      <c r="F237" s="27" t="s">
        <v>67</v>
      </c>
      <c r="G237" s="27" t="s">
        <v>67</v>
      </c>
      <c r="H237" s="27" t="s">
        <v>67</v>
      </c>
      <c r="I237" s="27" t="s">
        <v>67</v>
      </c>
      <c r="J237" s="27" t="s">
        <v>67</v>
      </c>
      <c r="K237" s="27" t="s">
        <v>67</v>
      </c>
      <c r="L237" s="27" t="s">
        <v>67</v>
      </c>
      <c r="M237" s="27" t="s">
        <v>67</v>
      </c>
      <c r="N237" s="27" t="s">
        <v>67</v>
      </c>
      <c r="O237" s="27" t="s">
        <v>67</v>
      </c>
      <c r="P237" s="27" t="s">
        <v>67</v>
      </c>
      <c r="Q237" s="27" t="s">
        <v>67</v>
      </c>
      <c r="R237" s="27" t="s">
        <v>67</v>
      </c>
      <c r="S237" s="27" t="s">
        <v>67</v>
      </c>
      <c r="T237" s="27" t="s">
        <v>67</v>
      </c>
      <c r="U237" s="27" t="s">
        <v>67</v>
      </c>
      <c r="V237" s="27" t="s">
        <v>67</v>
      </c>
      <c r="W237" s="27" t="s">
        <v>67</v>
      </c>
      <c r="X237" s="27" t="s">
        <v>67</v>
      </c>
      <c r="Y237" s="27" t="s">
        <v>67</v>
      </c>
      <c r="Z237" s="27" t="s">
        <v>67</v>
      </c>
      <c r="AA237" s="27" t="s">
        <v>67</v>
      </c>
      <c r="AB237" s="27" t="s">
        <v>67</v>
      </c>
      <c r="AC237" s="27" t="s">
        <v>67</v>
      </c>
      <c r="AD237" s="27" t="s">
        <v>67</v>
      </c>
      <c r="AE237" s="27" t="s">
        <v>67</v>
      </c>
      <c r="AF237" s="27" t="s">
        <v>67</v>
      </c>
      <c r="AG237" s="27" t="s">
        <v>67</v>
      </c>
      <c r="AH237" s="27" t="s">
        <v>67</v>
      </c>
      <c r="AI237" s="27" t="s">
        <v>67</v>
      </c>
      <c r="AJ237" s="27" t="s">
        <v>67</v>
      </c>
      <c r="AK237" s="27" t="s">
        <v>67</v>
      </c>
      <c r="AL237" s="27" t="s">
        <v>67</v>
      </c>
      <c r="AM237" s="27" t="s">
        <v>67</v>
      </c>
      <c r="AN237" s="27" t="s">
        <v>67</v>
      </c>
      <c r="AO237" s="27" t="s">
        <v>67</v>
      </c>
      <c r="AP237" s="27" t="s">
        <v>67</v>
      </c>
      <c r="AQ237" s="27" t="s">
        <v>67</v>
      </c>
      <c r="AR237" s="27" t="s">
        <v>67</v>
      </c>
      <c r="AS237" s="27" t="s">
        <v>67</v>
      </c>
      <c r="AT237" s="27" t="s">
        <v>67</v>
      </c>
      <c r="AU237" s="27" t="s">
        <v>67</v>
      </c>
      <c r="AV237" s="27" t="s">
        <v>67</v>
      </c>
      <c r="AW237" s="27" t="s">
        <v>67</v>
      </c>
      <c r="AX237" s="27" t="s">
        <v>67</v>
      </c>
      <c r="AY237" s="27" t="s">
        <v>67</v>
      </c>
      <c r="AZ237" s="27" t="s">
        <v>67</v>
      </c>
      <c r="BA237" s="27" t="s">
        <v>67</v>
      </c>
      <c r="BB237" s="27" t="s">
        <v>67</v>
      </c>
      <c r="BC237" s="326" t="s">
        <v>67</v>
      </c>
      <c r="BD237" s="27" t="s">
        <v>67</v>
      </c>
      <c r="BE237" s="27" t="s">
        <v>67</v>
      </c>
      <c r="BF237" s="27" t="s">
        <v>67</v>
      </c>
      <c r="BG237" s="27" t="s">
        <v>67</v>
      </c>
      <c r="BH237" s="288" t="s">
        <v>440</v>
      </c>
      <c r="BI237" s="288" t="s">
        <v>440</v>
      </c>
      <c r="BJ237" s="288" t="s">
        <v>440</v>
      </c>
      <c r="BK237" s="288" t="s">
        <v>440</v>
      </c>
      <c r="BL237" s="288" t="s">
        <v>440</v>
      </c>
      <c r="BM237" s="288" t="s">
        <v>440</v>
      </c>
      <c r="BN237" s="288" t="s">
        <v>440</v>
      </c>
      <c r="BO237" s="288" t="s">
        <v>440</v>
      </c>
      <c r="BP237" s="288" t="s">
        <v>440</v>
      </c>
      <c r="BQ237" s="288" t="s">
        <v>440</v>
      </c>
      <c r="BR237" s="288" t="s">
        <v>440</v>
      </c>
      <c r="BS237" s="288" t="s">
        <v>440</v>
      </c>
      <c r="BT237" s="288" t="s">
        <v>440</v>
      </c>
      <c r="BU237" s="288" t="s">
        <v>440</v>
      </c>
      <c r="BV237" s="288" t="s">
        <v>440</v>
      </c>
      <c r="BW237" s="288" t="s">
        <v>440</v>
      </c>
      <c r="BX237" s="288" t="s">
        <v>440</v>
      </c>
      <c r="BY237" s="288" t="s">
        <v>440</v>
      </c>
      <c r="BZ237" s="288" t="s">
        <v>440</v>
      </c>
      <c r="CA237" s="288" t="s">
        <v>440</v>
      </c>
      <c r="CB237" s="288" t="s">
        <v>440</v>
      </c>
      <c r="CC237" s="288" t="s">
        <v>440</v>
      </c>
      <c r="CD237" s="288" t="s">
        <v>440</v>
      </c>
      <c r="CE237" s="288" t="s">
        <v>440</v>
      </c>
      <c r="CF237" s="288" t="s">
        <v>440</v>
      </c>
      <c r="CG237" s="288" t="s">
        <v>440</v>
      </c>
      <c r="CH237" s="288" t="s">
        <v>440</v>
      </c>
      <c r="CI237" s="288" t="s">
        <v>440</v>
      </c>
      <c r="CJ237" s="288" t="s">
        <v>440</v>
      </c>
      <c r="CK237" s="288" t="s">
        <v>440</v>
      </c>
      <c r="CL237" s="288" t="s">
        <v>440</v>
      </c>
      <c r="CM237" s="288" t="s">
        <v>440</v>
      </c>
      <c r="CN237" s="288" t="s">
        <v>440</v>
      </c>
      <c r="CO237" s="326" t="s">
        <v>67</v>
      </c>
      <c r="CP237" s="288" t="s">
        <v>440</v>
      </c>
      <c r="CQ237" s="288" t="s">
        <v>440</v>
      </c>
      <c r="CR237" s="288" t="s">
        <v>440</v>
      </c>
      <c r="CS237" s="288" t="s">
        <v>440</v>
      </c>
      <c r="CT237" s="288" t="s">
        <v>440</v>
      </c>
      <c r="CU237" s="288" t="s">
        <v>440</v>
      </c>
      <c r="CV237" s="288" t="s">
        <v>440</v>
      </c>
      <c r="CW237" s="288" t="s">
        <v>440</v>
      </c>
      <c r="CX237" s="288" t="s">
        <v>440</v>
      </c>
      <c r="CY237" s="288" t="s">
        <v>440</v>
      </c>
      <c r="CZ237" s="326" t="s">
        <v>67</v>
      </c>
      <c r="DA237" s="288" t="s">
        <v>440</v>
      </c>
      <c r="DB237" s="288">
        <v>15</v>
      </c>
      <c r="DC237" s="288" t="s">
        <v>440</v>
      </c>
      <c r="DD237" s="326" t="s">
        <v>67</v>
      </c>
      <c r="DE237" s="288" t="s">
        <v>440</v>
      </c>
      <c r="DF237" s="288" t="s">
        <v>440</v>
      </c>
      <c r="DG237" s="288" t="s">
        <v>440</v>
      </c>
      <c r="DH237" s="288" t="s">
        <v>440</v>
      </c>
      <c r="DI237" s="288" t="s">
        <v>440</v>
      </c>
      <c r="DJ237" s="288" t="s">
        <v>440</v>
      </c>
      <c r="DK237" s="288" t="s">
        <v>440</v>
      </c>
      <c r="DL237" s="326" t="s">
        <v>67</v>
      </c>
      <c r="DM237" s="288" t="s">
        <v>440</v>
      </c>
      <c r="DN237" s="288" t="s">
        <v>440</v>
      </c>
      <c r="DO237" s="288" t="s">
        <v>440</v>
      </c>
      <c r="DP237" s="288">
        <v>3</v>
      </c>
      <c r="DQ237" s="288">
        <v>43</v>
      </c>
      <c r="DR237" s="288">
        <v>2</v>
      </c>
      <c r="DS237" s="288" t="s">
        <v>440</v>
      </c>
      <c r="DT237" s="288" t="s">
        <v>440</v>
      </c>
      <c r="DU237" s="288" t="s">
        <v>440</v>
      </c>
      <c r="DV237" s="27" t="s">
        <v>67</v>
      </c>
    </row>
    <row r="238" spans="1:126" x14ac:dyDescent="0.2">
      <c r="A238" s="8" t="s">
        <v>360</v>
      </c>
      <c r="C238" s="10" t="s">
        <v>224</v>
      </c>
      <c r="D238" s="10">
        <v>0.1</v>
      </c>
      <c r="E238" s="27" t="s">
        <v>67</v>
      </c>
      <c r="F238" s="27" t="s">
        <v>67</v>
      </c>
      <c r="G238" s="27" t="s">
        <v>67</v>
      </c>
      <c r="H238" s="27" t="s">
        <v>67</v>
      </c>
      <c r="I238" s="27" t="s">
        <v>67</v>
      </c>
      <c r="J238" s="27" t="s">
        <v>67</v>
      </c>
      <c r="K238" s="27" t="s">
        <v>67</v>
      </c>
      <c r="L238" s="27" t="s">
        <v>67</v>
      </c>
      <c r="M238" s="27" t="s">
        <v>67</v>
      </c>
      <c r="N238" s="27" t="s">
        <v>67</v>
      </c>
      <c r="O238" s="27" t="s">
        <v>67</v>
      </c>
      <c r="P238" s="27" t="s">
        <v>67</v>
      </c>
      <c r="Q238" s="27" t="s">
        <v>67</v>
      </c>
      <c r="R238" s="27" t="s">
        <v>67</v>
      </c>
      <c r="S238" s="27" t="s">
        <v>67</v>
      </c>
      <c r="T238" s="27" t="s">
        <v>67</v>
      </c>
      <c r="U238" s="27" t="s">
        <v>67</v>
      </c>
      <c r="V238" s="27" t="s">
        <v>67</v>
      </c>
      <c r="W238" s="27" t="s">
        <v>67</v>
      </c>
      <c r="X238" s="27" t="s">
        <v>67</v>
      </c>
      <c r="Y238" s="27" t="s">
        <v>67</v>
      </c>
      <c r="Z238" s="27" t="s">
        <v>67</v>
      </c>
      <c r="AA238" s="27" t="s">
        <v>67</v>
      </c>
      <c r="AB238" s="27" t="s">
        <v>67</v>
      </c>
      <c r="AC238" s="27" t="s">
        <v>67</v>
      </c>
      <c r="AD238" s="27" t="s">
        <v>67</v>
      </c>
      <c r="AE238" s="27" t="s">
        <v>67</v>
      </c>
      <c r="AF238" s="27" t="s">
        <v>67</v>
      </c>
      <c r="AG238" s="27" t="s">
        <v>67</v>
      </c>
      <c r="AH238" s="27" t="s">
        <v>67</v>
      </c>
      <c r="AI238" s="27" t="s">
        <v>67</v>
      </c>
      <c r="AJ238" s="27" t="s">
        <v>67</v>
      </c>
      <c r="AK238" s="27" t="s">
        <v>67</v>
      </c>
      <c r="AL238" s="27" t="s">
        <v>67</v>
      </c>
      <c r="AM238" s="27" t="s">
        <v>67</v>
      </c>
      <c r="AN238" s="27" t="s">
        <v>67</v>
      </c>
      <c r="AO238" s="27" t="s">
        <v>67</v>
      </c>
      <c r="AP238" s="27" t="s">
        <v>67</v>
      </c>
      <c r="AQ238" s="27" t="s">
        <v>67</v>
      </c>
      <c r="AR238" s="27" t="s">
        <v>67</v>
      </c>
      <c r="AS238" s="27" t="s">
        <v>67</v>
      </c>
      <c r="AT238" s="27" t="s">
        <v>67</v>
      </c>
      <c r="AU238" s="27" t="s">
        <v>67</v>
      </c>
      <c r="AV238" s="27" t="s">
        <v>67</v>
      </c>
      <c r="AW238" s="27" t="s">
        <v>67</v>
      </c>
      <c r="AX238" s="27" t="s">
        <v>67</v>
      </c>
      <c r="AY238" s="27" t="s">
        <v>67</v>
      </c>
      <c r="AZ238" s="27" t="s">
        <v>67</v>
      </c>
      <c r="BA238" s="27" t="s">
        <v>67</v>
      </c>
      <c r="BB238" s="27" t="s">
        <v>67</v>
      </c>
      <c r="BC238" s="326" t="s">
        <v>67</v>
      </c>
      <c r="BD238" s="27" t="s">
        <v>67</v>
      </c>
      <c r="BE238" s="27" t="s">
        <v>67</v>
      </c>
      <c r="BF238" s="27" t="s">
        <v>67</v>
      </c>
      <c r="BG238" s="27" t="s">
        <v>67</v>
      </c>
      <c r="BH238" s="288" t="s">
        <v>440</v>
      </c>
      <c r="BI238" s="288" t="s">
        <v>440</v>
      </c>
      <c r="BJ238" s="288" t="s">
        <v>440</v>
      </c>
      <c r="BK238" s="288" t="s">
        <v>440</v>
      </c>
      <c r="BL238" s="288" t="s">
        <v>440</v>
      </c>
      <c r="BM238" s="288" t="s">
        <v>440</v>
      </c>
      <c r="BN238" s="288" t="s">
        <v>440</v>
      </c>
      <c r="BO238" s="288" t="s">
        <v>440</v>
      </c>
      <c r="BP238" s="288" t="s">
        <v>440</v>
      </c>
      <c r="BQ238" s="288" t="s">
        <v>440</v>
      </c>
      <c r="BR238" s="288" t="s">
        <v>440</v>
      </c>
      <c r="BS238" s="288">
        <v>27</v>
      </c>
      <c r="BT238" s="288">
        <v>6</v>
      </c>
      <c r="BU238" s="288" t="s">
        <v>440</v>
      </c>
      <c r="BV238" s="288" t="s">
        <v>440</v>
      </c>
      <c r="BW238" s="288" t="s">
        <v>440</v>
      </c>
      <c r="BX238" s="288" t="s">
        <v>440</v>
      </c>
      <c r="BY238" s="288" t="s">
        <v>440</v>
      </c>
      <c r="BZ238" s="288" t="s">
        <v>440</v>
      </c>
      <c r="CA238" s="288" t="s">
        <v>440</v>
      </c>
      <c r="CB238" s="288" t="s">
        <v>440</v>
      </c>
      <c r="CC238" s="288" t="s">
        <v>440</v>
      </c>
      <c r="CD238" s="288" t="s">
        <v>440</v>
      </c>
      <c r="CE238" s="288">
        <v>1.2</v>
      </c>
      <c r="CF238" s="288" t="s">
        <v>440</v>
      </c>
      <c r="CG238" s="288" t="s">
        <v>440</v>
      </c>
      <c r="CH238" s="288" t="s">
        <v>440</v>
      </c>
      <c r="CI238" s="288">
        <v>32</v>
      </c>
      <c r="CJ238" s="288">
        <v>7</v>
      </c>
      <c r="CK238" s="288" t="s">
        <v>440</v>
      </c>
      <c r="CL238" s="288" t="s">
        <v>440</v>
      </c>
      <c r="CM238" s="288" t="s">
        <v>440</v>
      </c>
      <c r="CN238" s="288" t="s">
        <v>440</v>
      </c>
      <c r="CO238" s="326" t="s">
        <v>67</v>
      </c>
      <c r="CP238" s="288">
        <v>42</v>
      </c>
      <c r="CQ238" s="288">
        <v>44</v>
      </c>
      <c r="CR238" s="288">
        <v>13</v>
      </c>
      <c r="CS238" s="288">
        <v>11</v>
      </c>
      <c r="CT238" s="288">
        <v>3</v>
      </c>
      <c r="CU238" s="288" t="s">
        <v>440</v>
      </c>
      <c r="CV238" s="288" t="s">
        <v>440</v>
      </c>
      <c r="CW238" s="288" t="s">
        <v>440</v>
      </c>
      <c r="CX238" s="288" t="s">
        <v>440</v>
      </c>
      <c r="CY238" s="288" t="s">
        <v>440</v>
      </c>
      <c r="CZ238" s="326" t="s">
        <v>67</v>
      </c>
      <c r="DA238" s="288" t="s">
        <v>440</v>
      </c>
      <c r="DB238" s="288">
        <v>7</v>
      </c>
      <c r="DC238" s="288" t="s">
        <v>440</v>
      </c>
      <c r="DD238" s="326" t="s">
        <v>67</v>
      </c>
      <c r="DE238" s="288">
        <v>5</v>
      </c>
      <c r="DF238" s="288" t="s">
        <v>440</v>
      </c>
      <c r="DG238" s="288">
        <v>6</v>
      </c>
      <c r="DH238" s="288">
        <v>40</v>
      </c>
      <c r="DI238" s="288" t="s">
        <v>440</v>
      </c>
      <c r="DJ238" s="288" t="s">
        <v>440</v>
      </c>
      <c r="DK238" s="288">
        <v>200</v>
      </c>
      <c r="DL238" s="326" t="s">
        <v>67</v>
      </c>
      <c r="DM238" s="288" t="s">
        <v>440</v>
      </c>
      <c r="DN238" s="288">
        <v>13</v>
      </c>
      <c r="DO238" s="288">
        <v>150</v>
      </c>
      <c r="DP238" s="288">
        <v>0.9</v>
      </c>
      <c r="DQ238" s="288">
        <v>390</v>
      </c>
      <c r="DR238" s="288" t="s">
        <v>440</v>
      </c>
      <c r="DS238" s="288" t="s">
        <v>440</v>
      </c>
      <c r="DT238" s="288" t="s">
        <v>440</v>
      </c>
      <c r="DU238" s="288" t="s">
        <v>440</v>
      </c>
      <c r="DV238" s="27" t="s">
        <v>67</v>
      </c>
    </row>
    <row r="239" spans="1:126" x14ac:dyDescent="0.2">
      <c r="A239" s="8" t="s">
        <v>361</v>
      </c>
      <c r="C239" s="10" t="s">
        <v>224</v>
      </c>
      <c r="D239" s="10">
        <v>0.1</v>
      </c>
      <c r="E239" s="27" t="s">
        <v>67</v>
      </c>
      <c r="F239" s="27" t="s">
        <v>67</v>
      </c>
      <c r="G239" s="27" t="s">
        <v>67</v>
      </c>
      <c r="H239" s="27" t="s">
        <v>67</v>
      </c>
      <c r="I239" s="27" t="s">
        <v>67</v>
      </c>
      <c r="J239" s="27" t="s">
        <v>67</v>
      </c>
      <c r="K239" s="27" t="s">
        <v>67</v>
      </c>
      <c r="L239" s="27" t="s">
        <v>67</v>
      </c>
      <c r="M239" s="27" t="s">
        <v>67</v>
      </c>
      <c r="N239" s="27" t="s">
        <v>67</v>
      </c>
      <c r="O239" s="27" t="s">
        <v>67</v>
      </c>
      <c r="P239" s="27" t="s">
        <v>67</v>
      </c>
      <c r="Q239" s="27" t="s">
        <v>67</v>
      </c>
      <c r="R239" s="27" t="s">
        <v>67</v>
      </c>
      <c r="S239" s="27" t="s">
        <v>67</v>
      </c>
      <c r="T239" s="27" t="s">
        <v>67</v>
      </c>
      <c r="U239" s="27" t="s">
        <v>67</v>
      </c>
      <c r="V239" s="27" t="s">
        <v>67</v>
      </c>
      <c r="W239" s="27" t="s">
        <v>67</v>
      </c>
      <c r="X239" s="27" t="s">
        <v>67</v>
      </c>
      <c r="Y239" s="27" t="s">
        <v>67</v>
      </c>
      <c r="Z239" s="27" t="s">
        <v>67</v>
      </c>
      <c r="AA239" s="27" t="s">
        <v>67</v>
      </c>
      <c r="AB239" s="27" t="s">
        <v>67</v>
      </c>
      <c r="AC239" s="27" t="s">
        <v>67</v>
      </c>
      <c r="AD239" s="27" t="s">
        <v>67</v>
      </c>
      <c r="AE239" s="27" t="s">
        <v>67</v>
      </c>
      <c r="AF239" s="27" t="s">
        <v>67</v>
      </c>
      <c r="AG239" s="27" t="s">
        <v>67</v>
      </c>
      <c r="AH239" s="27" t="s">
        <v>67</v>
      </c>
      <c r="AI239" s="27" t="s">
        <v>67</v>
      </c>
      <c r="AJ239" s="27" t="s">
        <v>67</v>
      </c>
      <c r="AK239" s="27" t="s">
        <v>67</v>
      </c>
      <c r="AL239" s="27" t="s">
        <v>67</v>
      </c>
      <c r="AM239" s="27" t="s">
        <v>67</v>
      </c>
      <c r="AN239" s="27" t="s">
        <v>67</v>
      </c>
      <c r="AO239" s="27" t="s">
        <v>67</v>
      </c>
      <c r="AP239" s="27" t="s">
        <v>67</v>
      </c>
      <c r="AQ239" s="27" t="s">
        <v>67</v>
      </c>
      <c r="AR239" s="27" t="s">
        <v>67</v>
      </c>
      <c r="AS239" s="27" t="s">
        <v>67</v>
      </c>
      <c r="AT239" s="27" t="s">
        <v>67</v>
      </c>
      <c r="AU239" s="27" t="s">
        <v>67</v>
      </c>
      <c r="AV239" s="27" t="s">
        <v>67</v>
      </c>
      <c r="AW239" s="27" t="s">
        <v>67</v>
      </c>
      <c r="AX239" s="27" t="s">
        <v>67</v>
      </c>
      <c r="AY239" s="27" t="s">
        <v>67</v>
      </c>
      <c r="AZ239" s="27" t="s">
        <v>67</v>
      </c>
      <c r="BA239" s="27" t="s">
        <v>67</v>
      </c>
      <c r="BB239" s="27" t="s">
        <v>67</v>
      </c>
      <c r="BC239" s="326" t="s">
        <v>67</v>
      </c>
      <c r="BD239" s="27" t="s">
        <v>67</v>
      </c>
      <c r="BE239" s="27" t="s">
        <v>67</v>
      </c>
      <c r="BF239" s="27" t="s">
        <v>67</v>
      </c>
      <c r="BG239" s="27" t="s">
        <v>67</v>
      </c>
      <c r="BH239" s="288" t="s">
        <v>440</v>
      </c>
      <c r="BI239" s="288" t="s">
        <v>440</v>
      </c>
      <c r="BJ239" s="288" t="s">
        <v>440</v>
      </c>
      <c r="BK239" s="288" t="s">
        <v>440</v>
      </c>
      <c r="BL239" s="288" t="s">
        <v>440</v>
      </c>
      <c r="BM239" s="288" t="s">
        <v>440</v>
      </c>
      <c r="BN239" s="288" t="s">
        <v>440</v>
      </c>
      <c r="BO239" s="288" t="s">
        <v>440</v>
      </c>
      <c r="BP239" s="288" t="s">
        <v>440</v>
      </c>
      <c r="BQ239" s="288" t="s">
        <v>440</v>
      </c>
      <c r="BR239" s="288">
        <v>6</v>
      </c>
      <c r="BS239" s="288" t="s">
        <v>440</v>
      </c>
      <c r="BT239" s="288">
        <v>12</v>
      </c>
      <c r="BU239" s="288" t="s">
        <v>440</v>
      </c>
      <c r="BV239" s="288" t="s">
        <v>440</v>
      </c>
      <c r="BW239" s="288" t="s">
        <v>440</v>
      </c>
      <c r="BX239" s="288">
        <v>9</v>
      </c>
      <c r="BY239" s="288" t="s">
        <v>440</v>
      </c>
      <c r="BZ239" s="288" t="s">
        <v>440</v>
      </c>
      <c r="CA239" s="288" t="s">
        <v>440</v>
      </c>
      <c r="CB239" s="288" t="s">
        <v>440</v>
      </c>
      <c r="CC239" s="288" t="s">
        <v>440</v>
      </c>
      <c r="CD239" s="288" t="s">
        <v>440</v>
      </c>
      <c r="CE239" s="288" t="s">
        <v>440</v>
      </c>
      <c r="CF239" s="288" t="s">
        <v>440</v>
      </c>
      <c r="CG239" s="288" t="s">
        <v>440</v>
      </c>
      <c r="CH239" s="288">
        <v>12</v>
      </c>
      <c r="CI239" s="288">
        <v>1.1000000000000001</v>
      </c>
      <c r="CJ239" s="288">
        <v>11</v>
      </c>
      <c r="CK239" s="288" t="s">
        <v>440</v>
      </c>
      <c r="CL239" s="288" t="s">
        <v>440</v>
      </c>
      <c r="CM239" s="288" t="s">
        <v>440</v>
      </c>
      <c r="CN239" s="288" t="s">
        <v>440</v>
      </c>
      <c r="CO239" s="326" t="s">
        <v>67</v>
      </c>
      <c r="CP239" s="288">
        <v>0.9</v>
      </c>
      <c r="CQ239" s="288" t="s">
        <v>440</v>
      </c>
      <c r="CR239" s="288">
        <v>34</v>
      </c>
      <c r="CS239" s="288">
        <v>1</v>
      </c>
      <c r="CT239" s="288">
        <v>1</v>
      </c>
      <c r="CU239" s="288" t="s">
        <v>440</v>
      </c>
      <c r="CV239" s="288" t="s">
        <v>440</v>
      </c>
      <c r="CW239" s="288">
        <v>1.8</v>
      </c>
      <c r="CX239" s="288" t="s">
        <v>440</v>
      </c>
      <c r="CY239" s="288">
        <v>37</v>
      </c>
      <c r="CZ239" s="326" t="s">
        <v>67</v>
      </c>
      <c r="DA239" s="288" t="s">
        <v>440</v>
      </c>
      <c r="DB239" s="288">
        <v>12</v>
      </c>
      <c r="DC239" s="288" t="s">
        <v>440</v>
      </c>
      <c r="DD239" s="326" t="s">
        <v>67</v>
      </c>
      <c r="DE239" s="288">
        <v>3</v>
      </c>
      <c r="DF239" s="288">
        <v>6</v>
      </c>
      <c r="DG239" s="288">
        <v>5</v>
      </c>
      <c r="DH239" s="288" t="s">
        <v>440</v>
      </c>
      <c r="DI239" s="288" t="s">
        <v>440</v>
      </c>
      <c r="DJ239" s="288" t="s">
        <v>440</v>
      </c>
      <c r="DK239" s="288">
        <v>29</v>
      </c>
      <c r="DL239" s="326" t="s">
        <v>67</v>
      </c>
      <c r="DM239" s="288" t="s">
        <v>440</v>
      </c>
      <c r="DN239" s="288">
        <v>10</v>
      </c>
      <c r="DO239" s="288">
        <v>150</v>
      </c>
      <c r="DP239" s="288">
        <v>280</v>
      </c>
      <c r="DQ239" s="288">
        <v>9000</v>
      </c>
      <c r="DR239" s="288" t="s">
        <v>440</v>
      </c>
      <c r="DS239" s="288" t="s">
        <v>440</v>
      </c>
      <c r="DT239" s="288" t="s">
        <v>440</v>
      </c>
      <c r="DU239" s="288" t="s">
        <v>440</v>
      </c>
      <c r="DV239" s="27" t="s">
        <v>67</v>
      </c>
    </row>
    <row r="240" spans="1:126" x14ac:dyDescent="0.2">
      <c r="A240" s="8" t="s">
        <v>362</v>
      </c>
      <c r="C240" s="10" t="s">
        <v>224</v>
      </c>
      <c r="D240" s="10">
        <v>0.1</v>
      </c>
      <c r="E240" s="27" t="s">
        <v>67</v>
      </c>
      <c r="F240" s="27" t="s">
        <v>67</v>
      </c>
      <c r="G240" s="27" t="s">
        <v>67</v>
      </c>
      <c r="H240" s="27" t="s">
        <v>67</v>
      </c>
      <c r="I240" s="27" t="s">
        <v>67</v>
      </c>
      <c r="J240" s="27" t="s">
        <v>67</v>
      </c>
      <c r="K240" s="27" t="s">
        <v>67</v>
      </c>
      <c r="L240" s="27" t="s">
        <v>67</v>
      </c>
      <c r="M240" s="27" t="s">
        <v>67</v>
      </c>
      <c r="N240" s="27" t="s">
        <v>67</v>
      </c>
      <c r="O240" s="27" t="s">
        <v>67</v>
      </c>
      <c r="P240" s="27" t="s">
        <v>67</v>
      </c>
      <c r="Q240" s="27" t="s">
        <v>67</v>
      </c>
      <c r="R240" s="27" t="s">
        <v>67</v>
      </c>
      <c r="S240" s="27" t="s">
        <v>67</v>
      </c>
      <c r="T240" s="27" t="s">
        <v>67</v>
      </c>
      <c r="U240" s="27" t="s">
        <v>67</v>
      </c>
      <c r="V240" s="27" t="s">
        <v>67</v>
      </c>
      <c r="W240" s="27" t="s">
        <v>67</v>
      </c>
      <c r="X240" s="27" t="s">
        <v>67</v>
      </c>
      <c r="Y240" s="27" t="s">
        <v>67</v>
      </c>
      <c r="Z240" s="27" t="s">
        <v>67</v>
      </c>
      <c r="AA240" s="27" t="s">
        <v>67</v>
      </c>
      <c r="AB240" s="27" t="s">
        <v>67</v>
      </c>
      <c r="AC240" s="27" t="s">
        <v>67</v>
      </c>
      <c r="AD240" s="27" t="s">
        <v>67</v>
      </c>
      <c r="AE240" s="27" t="s">
        <v>67</v>
      </c>
      <c r="AF240" s="27" t="s">
        <v>67</v>
      </c>
      <c r="AG240" s="27" t="s">
        <v>67</v>
      </c>
      <c r="AH240" s="27" t="s">
        <v>67</v>
      </c>
      <c r="AI240" s="27" t="s">
        <v>67</v>
      </c>
      <c r="AJ240" s="27" t="s">
        <v>67</v>
      </c>
      <c r="AK240" s="27" t="s">
        <v>67</v>
      </c>
      <c r="AL240" s="27" t="s">
        <v>67</v>
      </c>
      <c r="AM240" s="27" t="s">
        <v>67</v>
      </c>
      <c r="AN240" s="27" t="s">
        <v>67</v>
      </c>
      <c r="AO240" s="27" t="s">
        <v>67</v>
      </c>
      <c r="AP240" s="27" t="s">
        <v>67</v>
      </c>
      <c r="AQ240" s="27" t="s">
        <v>67</v>
      </c>
      <c r="AR240" s="27" t="s">
        <v>67</v>
      </c>
      <c r="AS240" s="27" t="s">
        <v>67</v>
      </c>
      <c r="AT240" s="27" t="s">
        <v>67</v>
      </c>
      <c r="AU240" s="27" t="s">
        <v>67</v>
      </c>
      <c r="AV240" s="27" t="s">
        <v>67</v>
      </c>
      <c r="AW240" s="27" t="s">
        <v>67</v>
      </c>
      <c r="AX240" s="27" t="s">
        <v>67</v>
      </c>
      <c r="AY240" s="27" t="s">
        <v>67</v>
      </c>
      <c r="AZ240" s="27" t="s">
        <v>67</v>
      </c>
      <c r="BA240" s="27" t="s">
        <v>67</v>
      </c>
      <c r="BB240" s="27" t="s">
        <v>67</v>
      </c>
      <c r="BC240" s="326" t="s">
        <v>67</v>
      </c>
      <c r="BD240" s="27" t="s">
        <v>67</v>
      </c>
      <c r="BE240" s="27" t="s">
        <v>67</v>
      </c>
      <c r="BF240" s="27" t="s">
        <v>67</v>
      </c>
      <c r="BG240" s="27" t="s">
        <v>67</v>
      </c>
      <c r="BH240" s="288" t="s">
        <v>440</v>
      </c>
      <c r="BI240" s="288" t="s">
        <v>440</v>
      </c>
      <c r="BJ240" s="288" t="s">
        <v>440</v>
      </c>
      <c r="BK240" s="288" t="s">
        <v>440</v>
      </c>
      <c r="BL240" s="288" t="s">
        <v>440</v>
      </c>
      <c r="BM240" s="288" t="s">
        <v>440</v>
      </c>
      <c r="BN240" s="288" t="s">
        <v>440</v>
      </c>
      <c r="BO240" s="288" t="s">
        <v>440</v>
      </c>
      <c r="BP240" s="288" t="s">
        <v>440</v>
      </c>
      <c r="BQ240" s="288" t="s">
        <v>440</v>
      </c>
      <c r="BR240" s="288" t="s">
        <v>440</v>
      </c>
      <c r="BS240" s="288" t="s">
        <v>440</v>
      </c>
      <c r="BT240" s="288" t="s">
        <v>440</v>
      </c>
      <c r="BU240" s="288" t="s">
        <v>440</v>
      </c>
      <c r="BV240" s="288" t="s">
        <v>440</v>
      </c>
      <c r="BW240" s="288" t="s">
        <v>440</v>
      </c>
      <c r="BX240" s="288" t="s">
        <v>440</v>
      </c>
      <c r="BY240" s="288" t="s">
        <v>440</v>
      </c>
      <c r="BZ240" s="288" t="s">
        <v>440</v>
      </c>
      <c r="CA240" s="288" t="s">
        <v>440</v>
      </c>
      <c r="CB240" s="288" t="s">
        <v>440</v>
      </c>
      <c r="CC240" s="288" t="s">
        <v>440</v>
      </c>
      <c r="CD240" s="288" t="s">
        <v>440</v>
      </c>
      <c r="CE240" s="288" t="s">
        <v>440</v>
      </c>
      <c r="CF240" s="288" t="s">
        <v>440</v>
      </c>
      <c r="CG240" s="288" t="s">
        <v>440</v>
      </c>
      <c r="CH240" s="288" t="s">
        <v>440</v>
      </c>
      <c r="CI240" s="288" t="s">
        <v>440</v>
      </c>
      <c r="CJ240" s="288" t="s">
        <v>440</v>
      </c>
      <c r="CK240" s="288" t="s">
        <v>440</v>
      </c>
      <c r="CL240" s="288" t="s">
        <v>440</v>
      </c>
      <c r="CM240" s="288" t="s">
        <v>440</v>
      </c>
      <c r="CN240" s="288" t="s">
        <v>440</v>
      </c>
      <c r="CO240" s="326" t="s">
        <v>67</v>
      </c>
      <c r="CP240" s="288" t="s">
        <v>440</v>
      </c>
      <c r="CQ240" s="288" t="s">
        <v>440</v>
      </c>
      <c r="CR240" s="288" t="s">
        <v>440</v>
      </c>
      <c r="CS240" s="288" t="s">
        <v>440</v>
      </c>
      <c r="CT240" s="288" t="s">
        <v>440</v>
      </c>
      <c r="CU240" s="288" t="s">
        <v>440</v>
      </c>
      <c r="CV240" s="288" t="s">
        <v>440</v>
      </c>
      <c r="CW240" s="288" t="s">
        <v>440</v>
      </c>
      <c r="CX240" s="288" t="s">
        <v>440</v>
      </c>
      <c r="CY240" s="288" t="s">
        <v>440</v>
      </c>
      <c r="CZ240" s="326" t="s">
        <v>67</v>
      </c>
      <c r="DA240" s="288" t="s">
        <v>440</v>
      </c>
      <c r="DB240" s="288" t="s">
        <v>440</v>
      </c>
      <c r="DC240" s="288" t="s">
        <v>440</v>
      </c>
      <c r="DD240" s="326" t="s">
        <v>67</v>
      </c>
      <c r="DE240" s="288">
        <v>5</v>
      </c>
      <c r="DF240" s="288" t="s">
        <v>440</v>
      </c>
      <c r="DG240" s="288" t="s">
        <v>440</v>
      </c>
      <c r="DH240" s="288" t="s">
        <v>440</v>
      </c>
      <c r="DI240" s="288" t="s">
        <v>440</v>
      </c>
      <c r="DJ240" s="288" t="s">
        <v>440</v>
      </c>
      <c r="DK240" s="288">
        <v>27</v>
      </c>
      <c r="DL240" s="326" t="s">
        <v>67</v>
      </c>
      <c r="DM240" s="288" t="s">
        <v>440</v>
      </c>
      <c r="DN240" s="288">
        <v>20</v>
      </c>
      <c r="DO240" s="288" t="s">
        <v>440</v>
      </c>
      <c r="DP240" s="288" t="s">
        <v>440</v>
      </c>
      <c r="DQ240" s="288">
        <v>110</v>
      </c>
      <c r="DR240" s="288" t="s">
        <v>440</v>
      </c>
      <c r="DS240" s="288" t="s">
        <v>440</v>
      </c>
      <c r="DT240" s="288" t="s">
        <v>440</v>
      </c>
      <c r="DU240" s="288" t="s">
        <v>440</v>
      </c>
      <c r="DV240" s="27" t="s">
        <v>67</v>
      </c>
    </row>
    <row r="241" spans="1:126" x14ac:dyDescent="0.2">
      <c r="A241" s="8" t="s">
        <v>363</v>
      </c>
      <c r="C241" s="10" t="s">
        <v>224</v>
      </c>
      <c r="D241" s="10">
        <v>0.1</v>
      </c>
      <c r="E241" s="27" t="s">
        <v>67</v>
      </c>
      <c r="F241" s="27" t="s">
        <v>67</v>
      </c>
      <c r="G241" s="27" t="s">
        <v>67</v>
      </c>
      <c r="H241" s="27" t="s">
        <v>67</v>
      </c>
      <c r="I241" s="27" t="s">
        <v>67</v>
      </c>
      <c r="J241" s="27" t="s">
        <v>67</v>
      </c>
      <c r="K241" s="27" t="s">
        <v>67</v>
      </c>
      <c r="L241" s="27" t="s">
        <v>67</v>
      </c>
      <c r="M241" s="27" t="s">
        <v>67</v>
      </c>
      <c r="N241" s="27" t="s">
        <v>67</v>
      </c>
      <c r="O241" s="27" t="s">
        <v>67</v>
      </c>
      <c r="P241" s="27" t="s">
        <v>67</v>
      </c>
      <c r="Q241" s="27" t="s">
        <v>67</v>
      </c>
      <c r="R241" s="27" t="s">
        <v>67</v>
      </c>
      <c r="S241" s="27" t="s">
        <v>67</v>
      </c>
      <c r="T241" s="27" t="s">
        <v>67</v>
      </c>
      <c r="U241" s="27" t="s">
        <v>67</v>
      </c>
      <c r="V241" s="27" t="s">
        <v>67</v>
      </c>
      <c r="W241" s="27" t="s">
        <v>67</v>
      </c>
      <c r="X241" s="27" t="s">
        <v>67</v>
      </c>
      <c r="Y241" s="27" t="s">
        <v>67</v>
      </c>
      <c r="Z241" s="27" t="s">
        <v>67</v>
      </c>
      <c r="AA241" s="27" t="s">
        <v>67</v>
      </c>
      <c r="AB241" s="27" t="s">
        <v>67</v>
      </c>
      <c r="AC241" s="27" t="s">
        <v>67</v>
      </c>
      <c r="AD241" s="27" t="s">
        <v>67</v>
      </c>
      <c r="AE241" s="27" t="s">
        <v>67</v>
      </c>
      <c r="AF241" s="27" t="s">
        <v>67</v>
      </c>
      <c r="AG241" s="27" t="s">
        <v>67</v>
      </c>
      <c r="AH241" s="27" t="s">
        <v>67</v>
      </c>
      <c r="AI241" s="27" t="s">
        <v>67</v>
      </c>
      <c r="AJ241" s="27" t="s">
        <v>67</v>
      </c>
      <c r="AK241" s="27" t="s">
        <v>67</v>
      </c>
      <c r="AL241" s="27" t="s">
        <v>67</v>
      </c>
      <c r="AM241" s="27" t="s">
        <v>67</v>
      </c>
      <c r="AN241" s="27" t="s">
        <v>67</v>
      </c>
      <c r="AO241" s="27" t="s">
        <v>67</v>
      </c>
      <c r="AP241" s="27" t="s">
        <v>67</v>
      </c>
      <c r="AQ241" s="27" t="s">
        <v>67</v>
      </c>
      <c r="AR241" s="27" t="s">
        <v>67</v>
      </c>
      <c r="AS241" s="27" t="s">
        <v>67</v>
      </c>
      <c r="AT241" s="27" t="s">
        <v>67</v>
      </c>
      <c r="AU241" s="27" t="s">
        <v>67</v>
      </c>
      <c r="AV241" s="27" t="s">
        <v>67</v>
      </c>
      <c r="AW241" s="27" t="s">
        <v>67</v>
      </c>
      <c r="AX241" s="27" t="s">
        <v>67</v>
      </c>
      <c r="AY241" s="27" t="s">
        <v>67</v>
      </c>
      <c r="AZ241" s="27" t="s">
        <v>67</v>
      </c>
      <c r="BA241" s="27" t="s">
        <v>67</v>
      </c>
      <c r="BB241" s="27" t="s">
        <v>67</v>
      </c>
      <c r="BC241" s="326" t="s">
        <v>67</v>
      </c>
      <c r="BD241" s="27" t="s">
        <v>67</v>
      </c>
      <c r="BE241" s="27" t="s">
        <v>67</v>
      </c>
      <c r="BF241" s="27" t="s">
        <v>67</v>
      </c>
      <c r="BG241" s="27" t="s">
        <v>67</v>
      </c>
      <c r="BH241" s="288" t="s">
        <v>440</v>
      </c>
      <c r="BI241" s="288" t="s">
        <v>440</v>
      </c>
      <c r="BJ241" s="288" t="s">
        <v>440</v>
      </c>
      <c r="BK241" s="288" t="s">
        <v>440</v>
      </c>
      <c r="BL241" s="288" t="s">
        <v>440</v>
      </c>
      <c r="BM241" s="288" t="s">
        <v>440</v>
      </c>
      <c r="BN241" s="288" t="s">
        <v>440</v>
      </c>
      <c r="BO241" s="288" t="s">
        <v>440</v>
      </c>
      <c r="BP241" s="288" t="s">
        <v>440</v>
      </c>
      <c r="BQ241" s="288" t="s">
        <v>440</v>
      </c>
      <c r="BR241" s="288" t="s">
        <v>440</v>
      </c>
      <c r="BS241" s="288" t="s">
        <v>440</v>
      </c>
      <c r="BT241" s="288" t="s">
        <v>440</v>
      </c>
      <c r="BU241" s="288" t="s">
        <v>440</v>
      </c>
      <c r="BV241" s="288" t="s">
        <v>440</v>
      </c>
      <c r="BW241" s="288" t="s">
        <v>440</v>
      </c>
      <c r="BX241" s="288" t="s">
        <v>440</v>
      </c>
      <c r="BY241" s="288" t="s">
        <v>440</v>
      </c>
      <c r="BZ241" s="288" t="s">
        <v>440</v>
      </c>
      <c r="CA241" s="288" t="s">
        <v>440</v>
      </c>
      <c r="CB241" s="288" t="s">
        <v>440</v>
      </c>
      <c r="CC241" s="288" t="s">
        <v>440</v>
      </c>
      <c r="CD241" s="288" t="s">
        <v>440</v>
      </c>
      <c r="CE241" s="288" t="s">
        <v>440</v>
      </c>
      <c r="CF241" s="288" t="s">
        <v>440</v>
      </c>
      <c r="CG241" s="288" t="s">
        <v>440</v>
      </c>
      <c r="CH241" s="288" t="s">
        <v>440</v>
      </c>
      <c r="CI241" s="288" t="s">
        <v>440</v>
      </c>
      <c r="CJ241" s="288" t="s">
        <v>440</v>
      </c>
      <c r="CK241" s="288" t="s">
        <v>440</v>
      </c>
      <c r="CL241" s="288" t="s">
        <v>440</v>
      </c>
      <c r="CM241" s="288" t="s">
        <v>440</v>
      </c>
      <c r="CN241" s="288" t="s">
        <v>440</v>
      </c>
      <c r="CO241" s="326" t="s">
        <v>67</v>
      </c>
      <c r="CP241" s="288" t="s">
        <v>440</v>
      </c>
      <c r="CQ241" s="288" t="s">
        <v>440</v>
      </c>
      <c r="CR241" s="288" t="s">
        <v>440</v>
      </c>
      <c r="CS241" s="288">
        <v>0.7</v>
      </c>
      <c r="CT241" s="288" t="s">
        <v>440</v>
      </c>
      <c r="CU241" s="288" t="s">
        <v>440</v>
      </c>
      <c r="CV241" s="288" t="s">
        <v>440</v>
      </c>
      <c r="CW241" s="288" t="s">
        <v>440</v>
      </c>
      <c r="CX241" s="288" t="s">
        <v>440</v>
      </c>
      <c r="CY241" s="288" t="s">
        <v>440</v>
      </c>
      <c r="CZ241" s="326" t="s">
        <v>67</v>
      </c>
      <c r="DA241" s="288" t="s">
        <v>440</v>
      </c>
      <c r="DB241" s="288" t="s">
        <v>440</v>
      </c>
      <c r="DC241" s="288" t="s">
        <v>440</v>
      </c>
      <c r="DD241" s="326" t="s">
        <v>67</v>
      </c>
      <c r="DE241" s="288" t="s">
        <v>440</v>
      </c>
      <c r="DF241" s="288" t="s">
        <v>440</v>
      </c>
      <c r="DG241" s="288" t="s">
        <v>440</v>
      </c>
      <c r="DH241" s="288" t="s">
        <v>440</v>
      </c>
      <c r="DI241" s="288" t="s">
        <v>440</v>
      </c>
      <c r="DJ241" s="288" t="s">
        <v>440</v>
      </c>
      <c r="DK241" s="288">
        <v>7</v>
      </c>
      <c r="DL241" s="326" t="s">
        <v>67</v>
      </c>
      <c r="DM241" s="288" t="s">
        <v>440</v>
      </c>
      <c r="DN241" s="288" t="s">
        <v>440</v>
      </c>
      <c r="DO241" s="288" t="s">
        <v>440</v>
      </c>
      <c r="DP241" s="288" t="s">
        <v>440</v>
      </c>
      <c r="DQ241" s="288">
        <v>5</v>
      </c>
      <c r="DR241" s="288" t="s">
        <v>440</v>
      </c>
      <c r="DS241" s="288" t="s">
        <v>440</v>
      </c>
      <c r="DT241" s="288" t="s">
        <v>440</v>
      </c>
      <c r="DU241" s="288" t="s">
        <v>440</v>
      </c>
      <c r="DV241" s="27" t="s">
        <v>67</v>
      </c>
    </row>
    <row r="242" spans="1:126" x14ac:dyDescent="0.2">
      <c r="A242" s="8" t="s">
        <v>364</v>
      </c>
      <c r="C242" s="10" t="s">
        <v>224</v>
      </c>
      <c r="D242" s="10">
        <v>0.1</v>
      </c>
      <c r="E242" s="27" t="s">
        <v>67</v>
      </c>
      <c r="F242" s="27" t="s">
        <v>67</v>
      </c>
      <c r="G242" s="27" t="s">
        <v>67</v>
      </c>
      <c r="H242" s="27" t="s">
        <v>67</v>
      </c>
      <c r="I242" s="27" t="s">
        <v>67</v>
      </c>
      <c r="J242" s="27" t="s">
        <v>67</v>
      </c>
      <c r="K242" s="27" t="s">
        <v>67</v>
      </c>
      <c r="L242" s="27" t="s">
        <v>67</v>
      </c>
      <c r="M242" s="27" t="s">
        <v>67</v>
      </c>
      <c r="N242" s="27" t="s">
        <v>67</v>
      </c>
      <c r="O242" s="27" t="s">
        <v>67</v>
      </c>
      <c r="P242" s="27" t="s">
        <v>67</v>
      </c>
      <c r="Q242" s="27" t="s">
        <v>67</v>
      </c>
      <c r="R242" s="27" t="s">
        <v>67</v>
      </c>
      <c r="S242" s="27" t="s">
        <v>67</v>
      </c>
      <c r="T242" s="27" t="s">
        <v>67</v>
      </c>
      <c r="U242" s="27" t="s">
        <v>67</v>
      </c>
      <c r="V242" s="27" t="s">
        <v>67</v>
      </c>
      <c r="W242" s="27" t="s">
        <v>67</v>
      </c>
      <c r="X242" s="27" t="s">
        <v>67</v>
      </c>
      <c r="Y242" s="27" t="s">
        <v>67</v>
      </c>
      <c r="Z242" s="27" t="s">
        <v>67</v>
      </c>
      <c r="AA242" s="27" t="s">
        <v>67</v>
      </c>
      <c r="AB242" s="27" t="s">
        <v>67</v>
      </c>
      <c r="AC242" s="27" t="s">
        <v>67</v>
      </c>
      <c r="AD242" s="27" t="s">
        <v>67</v>
      </c>
      <c r="AE242" s="27" t="s">
        <v>67</v>
      </c>
      <c r="AF242" s="27" t="s">
        <v>67</v>
      </c>
      <c r="AG242" s="27" t="s">
        <v>67</v>
      </c>
      <c r="AH242" s="27" t="s">
        <v>67</v>
      </c>
      <c r="AI242" s="27" t="s">
        <v>67</v>
      </c>
      <c r="AJ242" s="27" t="s">
        <v>67</v>
      </c>
      <c r="AK242" s="27" t="s">
        <v>67</v>
      </c>
      <c r="AL242" s="27" t="s">
        <v>67</v>
      </c>
      <c r="AM242" s="27" t="s">
        <v>67</v>
      </c>
      <c r="AN242" s="27" t="s">
        <v>67</v>
      </c>
      <c r="AO242" s="27" t="s">
        <v>67</v>
      </c>
      <c r="AP242" s="27" t="s">
        <v>67</v>
      </c>
      <c r="AQ242" s="27" t="s">
        <v>67</v>
      </c>
      <c r="AR242" s="27" t="s">
        <v>67</v>
      </c>
      <c r="AS242" s="27" t="s">
        <v>67</v>
      </c>
      <c r="AT242" s="27" t="s">
        <v>67</v>
      </c>
      <c r="AU242" s="27" t="s">
        <v>67</v>
      </c>
      <c r="AV242" s="27" t="s">
        <v>67</v>
      </c>
      <c r="AW242" s="27" t="s">
        <v>67</v>
      </c>
      <c r="AX242" s="27" t="s">
        <v>67</v>
      </c>
      <c r="AY242" s="27" t="s">
        <v>67</v>
      </c>
      <c r="AZ242" s="27" t="s">
        <v>67</v>
      </c>
      <c r="BA242" s="27" t="s">
        <v>67</v>
      </c>
      <c r="BB242" s="27" t="s">
        <v>67</v>
      </c>
      <c r="BC242" s="326" t="s">
        <v>67</v>
      </c>
      <c r="BD242" s="27" t="s">
        <v>67</v>
      </c>
      <c r="BE242" s="27" t="s">
        <v>67</v>
      </c>
      <c r="BF242" s="27" t="s">
        <v>67</v>
      </c>
      <c r="BG242" s="27" t="s">
        <v>67</v>
      </c>
      <c r="BH242" s="288" t="s">
        <v>440</v>
      </c>
      <c r="BI242" s="288" t="s">
        <v>440</v>
      </c>
      <c r="BJ242" s="288" t="s">
        <v>440</v>
      </c>
      <c r="BK242" s="288" t="s">
        <v>440</v>
      </c>
      <c r="BL242" s="288" t="s">
        <v>440</v>
      </c>
      <c r="BM242" s="288" t="s">
        <v>440</v>
      </c>
      <c r="BN242" s="288" t="s">
        <v>440</v>
      </c>
      <c r="BO242" s="288" t="s">
        <v>440</v>
      </c>
      <c r="BP242" s="288" t="s">
        <v>440</v>
      </c>
      <c r="BQ242" s="288" t="s">
        <v>440</v>
      </c>
      <c r="BR242" s="288" t="s">
        <v>440</v>
      </c>
      <c r="BS242" s="288" t="s">
        <v>440</v>
      </c>
      <c r="BT242" s="288" t="s">
        <v>440</v>
      </c>
      <c r="BU242" s="288" t="s">
        <v>440</v>
      </c>
      <c r="BV242" s="288" t="s">
        <v>440</v>
      </c>
      <c r="BW242" s="288" t="s">
        <v>440</v>
      </c>
      <c r="BX242" s="288" t="s">
        <v>440</v>
      </c>
      <c r="BY242" s="288" t="s">
        <v>440</v>
      </c>
      <c r="BZ242" s="288" t="s">
        <v>440</v>
      </c>
      <c r="CA242" s="288" t="s">
        <v>440</v>
      </c>
      <c r="CB242" s="288" t="s">
        <v>440</v>
      </c>
      <c r="CC242" s="288" t="s">
        <v>440</v>
      </c>
      <c r="CD242" s="288" t="s">
        <v>440</v>
      </c>
      <c r="CE242" s="288" t="s">
        <v>440</v>
      </c>
      <c r="CF242" s="288" t="s">
        <v>440</v>
      </c>
      <c r="CG242" s="288" t="s">
        <v>440</v>
      </c>
      <c r="CH242" s="288" t="s">
        <v>440</v>
      </c>
      <c r="CI242" s="288" t="s">
        <v>440</v>
      </c>
      <c r="CJ242" s="288" t="s">
        <v>440</v>
      </c>
      <c r="CK242" s="288" t="s">
        <v>440</v>
      </c>
      <c r="CL242" s="288" t="s">
        <v>440</v>
      </c>
      <c r="CM242" s="288" t="s">
        <v>440</v>
      </c>
      <c r="CN242" s="288" t="s">
        <v>440</v>
      </c>
      <c r="CO242" s="326" t="s">
        <v>67</v>
      </c>
      <c r="CP242" s="288" t="s">
        <v>440</v>
      </c>
      <c r="CQ242" s="288" t="s">
        <v>440</v>
      </c>
      <c r="CR242" s="288" t="s">
        <v>440</v>
      </c>
      <c r="CS242" s="288" t="s">
        <v>440</v>
      </c>
      <c r="CT242" s="288" t="s">
        <v>440</v>
      </c>
      <c r="CU242" s="288" t="s">
        <v>440</v>
      </c>
      <c r="CV242" s="288" t="s">
        <v>440</v>
      </c>
      <c r="CW242" s="288" t="s">
        <v>440</v>
      </c>
      <c r="CX242" s="288" t="s">
        <v>440</v>
      </c>
      <c r="CY242" s="288" t="s">
        <v>440</v>
      </c>
      <c r="CZ242" s="326" t="s">
        <v>67</v>
      </c>
      <c r="DA242" s="288" t="s">
        <v>440</v>
      </c>
      <c r="DB242" s="288" t="s">
        <v>440</v>
      </c>
      <c r="DC242" s="288" t="s">
        <v>440</v>
      </c>
      <c r="DD242" s="326" t="s">
        <v>67</v>
      </c>
      <c r="DE242" s="288" t="s">
        <v>440</v>
      </c>
      <c r="DF242" s="288" t="s">
        <v>440</v>
      </c>
      <c r="DG242" s="288" t="s">
        <v>440</v>
      </c>
      <c r="DH242" s="288" t="s">
        <v>440</v>
      </c>
      <c r="DI242" s="288" t="s">
        <v>440</v>
      </c>
      <c r="DJ242" s="288" t="s">
        <v>440</v>
      </c>
      <c r="DK242" s="288">
        <v>3</v>
      </c>
      <c r="DL242" s="326" t="s">
        <v>67</v>
      </c>
      <c r="DM242" s="288" t="s">
        <v>440</v>
      </c>
      <c r="DN242" s="288" t="s">
        <v>440</v>
      </c>
      <c r="DO242" s="288" t="s">
        <v>440</v>
      </c>
      <c r="DP242" s="288" t="s">
        <v>440</v>
      </c>
      <c r="DQ242" s="288">
        <v>140</v>
      </c>
      <c r="DR242" s="288" t="s">
        <v>440</v>
      </c>
      <c r="DS242" s="288" t="s">
        <v>440</v>
      </c>
      <c r="DT242" s="288" t="s">
        <v>440</v>
      </c>
      <c r="DU242" s="288" t="s">
        <v>440</v>
      </c>
      <c r="DV242" s="27" t="s">
        <v>67</v>
      </c>
    </row>
    <row r="243" spans="1:126" x14ac:dyDescent="0.2">
      <c r="A243" s="8" t="s">
        <v>365</v>
      </c>
      <c r="C243" s="10" t="s">
        <v>224</v>
      </c>
      <c r="D243" s="10">
        <v>0.1</v>
      </c>
      <c r="E243" s="27" t="s">
        <v>67</v>
      </c>
      <c r="F243" s="27" t="s">
        <v>67</v>
      </c>
      <c r="G243" s="27" t="s">
        <v>67</v>
      </c>
      <c r="H243" s="27" t="s">
        <v>67</v>
      </c>
      <c r="I243" s="27" t="s">
        <v>67</v>
      </c>
      <c r="J243" s="27" t="s">
        <v>67</v>
      </c>
      <c r="K243" s="27" t="s">
        <v>67</v>
      </c>
      <c r="L243" s="27" t="s">
        <v>67</v>
      </c>
      <c r="M243" s="27" t="s">
        <v>67</v>
      </c>
      <c r="N243" s="27" t="s">
        <v>67</v>
      </c>
      <c r="O243" s="27" t="s">
        <v>67</v>
      </c>
      <c r="P243" s="27" t="s">
        <v>67</v>
      </c>
      <c r="Q243" s="27" t="s">
        <v>67</v>
      </c>
      <c r="R243" s="27" t="s">
        <v>67</v>
      </c>
      <c r="S243" s="27" t="s">
        <v>67</v>
      </c>
      <c r="T243" s="27" t="s">
        <v>67</v>
      </c>
      <c r="U243" s="27" t="s">
        <v>67</v>
      </c>
      <c r="V243" s="27" t="s">
        <v>67</v>
      </c>
      <c r="W243" s="27" t="s">
        <v>67</v>
      </c>
      <c r="X243" s="27" t="s">
        <v>67</v>
      </c>
      <c r="Y243" s="27" t="s">
        <v>67</v>
      </c>
      <c r="Z243" s="27" t="s">
        <v>67</v>
      </c>
      <c r="AA243" s="27" t="s">
        <v>67</v>
      </c>
      <c r="AB243" s="27" t="s">
        <v>67</v>
      </c>
      <c r="AC243" s="27" t="s">
        <v>67</v>
      </c>
      <c r="AD243" s="27" t="s">
        <v>67</v>
      </c>
      <c r="AE243" s="27" t="s">
        <v>67</v>
      </c>
      <c r="AF243" s="27" t="s">
        <v>67</v>
      </c>
      <c r="AG243" s="27" t="s">
        <v>67</v>
      </c>
      <c r="AH243" s="27" t="s">
        <v>67</v>
      </c>
      <c r="AI243" s="27" t="s">
        <v>67</v>
      </c>
      <c r="AJ243" s="27" t="s">
        <v>67</v>
      </c>
      <c r="AK243" s="27" t="s">
        <v>67</v>
      </c>
      <c r="AL243" s="27" t="s">
        <v>67</v>
      </c>
      <c r="AM243" s="27" t="s">
        <v>67</v>
      </c>
      <c r="AN243" s="27" t="s">
        <v>67</v>
      </c>
      <c r="AO243" s="27" t="s">
        <v>67</v>
      </c>
      <c r="AP243" s="27" t="s">
        <v>67</v>
      </c>
      <c r="AQ243" s="27" t="s">
        <v>67</v>
      </c>
      <c r="AR243" s="27" t="s">
        <v>67</v>
      </c>
      <c r="AS243" s="27" t="s">
        <v>67</v>
      </c>
      <c r="AT243" s="27" t="s">
        <v>67</v>
      </c>
      <c r="AU243" s="27" t="s">
        <v>67</v>
      </c>
      <c r="AV243" s="27" t="s">
        <v>67</v>
      </c>
      <c r="AW243" s="27" t="s">
        <v>67</v>
      </c>
      <c r="AX243" s="27" t="s">
        <v>67</v>
      </c>
      <c r="AY243" s="27" t="s">
        <v>67</v>
      </c>
      <c r="AZ243" s="27" t="s">
        <v>67</v>
      </c>
      <c r="BA243" s="27" t="s">
        <v>67</v>
      </c>
      <c r="BB243" s="27" t="s">
        <v>67</v>
      </c>
      <c r="BC243" s="326" t="s">
        <v>67</v>
      </c>
      <c r="BD243" s="27" t="s">
        <v>67</v>
      </c>
      <c r="BE243" s="27" t="s">
        <v>67</v>
      </c>
      <c r="BF243" s="27" t="s">
        <v>67</v>
      </c>
      <c r="BG243" s="27" t="s">
        <v>67</v>
      </c>
      <c r="BH243" s="288" t="s">
        <v>440</v>
      </c>
      <c r="BI243" s="288" t="s">
        <v>440</v>
      </c>
      <c r="BJ243" s="288" t="s">
        <v>440</v>
      </c>
      <c r="BK243" s="288" t="s">
        <v>440</v>
      </c>
      <c r="BL243" s="288" t="s">
        <v>440</v>
      </c>
      <c r="BM243" s="288" t="s">
        <v>440</v>
      </c>
      <c r="BN243" s="288" t="s">
        <v>440</v>
      </c>
      <c r="BO243" s="288" t="s">
        <v>440</v>
      </c>
      <c r="BP243" s="288" t="s">
        <v>440</v>
      </c>
      <c r="BQ243" s="288" t="s">
        <v>440</v>
      </c>
      <c r="BR243" s="288">
        <v>3</v>
      </c>
      <c r="BS243" s="288" t="s">
        <v>440</v>
      </c>
      <c r="BT243" s="288" t="s">
        <v>440</v>
      </c>
      <c r="BU243" s="288" t="s">
        <v>440</v>
      </c>
      <c r="BV243" s="288" t="s">
        <v>440</v>
      </c>
      <c r="BW243" s="288" t="s">
        <v>440</v>
      </c>
      <c r="BX243" s="288" t="s">
        <v>440</v>
      </c>
      <c r="BY243" s="288" t="s">
        <v>440</v>
      </c>
      <c r="BZ243" s="288" t="s">
        <v>440</v>
      </c>
      <c r="CA243" s="288" t="s">
        <v>440</v>
      </c>
      <c r="CB243" s="288" t="s">
        <v>440</v>
      </c>
      <c r="CC243" s="288" t="s">
        <v>440</v>
      </c>
      <c r="CD243" s="288" t="s">
        <v>440</v>
      </c>
      <c r="CE243" s="288" t="s">
        <v>440</v>
      </c>
      <c r="CF243" s="288" t="s">
        <v>440</v>
      </c>
      <c r="CG243" s="288" t="s">
        <v>440</v>
      </c>
      <c r="CH243" s="288" t="s">
        <v>440</v>
      </c>
      <c r="CI243" s="288" t="s">
        <v>440</v>
      </c>
      <c r="CJ243" s="288" t="s">
        <v>440</v>
      </c>
      <c r="CK243" s="288" t="s">
        <v>440</v>
      </c>
      <c r="CL243" s="288" t="s">
        <v>440</v>
      </c>
      <c r="CM243" s="288" t="s">
        <v>440</v>
      </c>
      <c r="CN243" s="288" t="s">
        <v>440</v>
      </c>
      <c r="CO243" s="326" t="s">
        <v>67</v>
      </c>
      <c r="CP243" s="288">
        <v>5</v>
      </c>
      <c r="CQ243" s="288">
        <v>5</v>
      </c>
      <c r="CR243" s="288" t="s">
        <v>440</v>
      </c>
      <c r="CS243" s="288">
        <v>1</v>
      </c>
      <c r="CT243" s="288">
        <v>1.7</v>
      </c>
      <c r="CU243" s="288" t="s">
        <v>440</v>
      </c>
      <c r="CV243" s="288">
        <v>2</v>
      </c>
      <c r="CW243" s="288" t="s">
        <v>440</v>
      </c>
      <c r="CX243" s="288" t="s">
        <v>440</v>
      </c>
      <c r="CY243" s="288" t="s">
        <v>440</v>
      </c>
      <c r="CZ243" s="326" t="s">
        <v>67</v>
      </c>
      <c r="DA243" s="288" t="s">
        <v>440</v>
      </c>
      <c r="DB243" s="288">
        <v>15</v>
      </c>
      <c r="DC243" s="288">
        <v>2.2999999999999998</v>
      </c>
      <c r="DD243" s="326" t="s">
        <v>67</v>
      </c>
      <c r="DE243" s="288">
        <v>3</v>
      </c>
      <c r="DF243" s="288" t="s">
        <v>440</v>
      </c>
      <c r="DG243" s="288" t="s">
        <v>440</v>
      </c>
      <c r="DH243" s="288">
        <v>5</v>
      </c>
      <c r="DI243" s="288" t="s">
        <v>440</v>
      </c>
      <c r="DJ243" s="288">
        <v>8</v>
      </c>
      <c r="DK243" s="288">
        <v>76</v>
      </c>
      <c r="DL243" s="326" t="s">
        <v>67</v>
      </c>
      <c r="DM243" s="288" t="s">
        <v>440</v>
      </c>
      <c r="DN243" s="288" t="s">
        <v>440</v>
      </c>
      <c r="DO243" s="288">
        <v>54</v>
      </c>
      <c r="DP243" s="288">
        <v>56</v>
      </c>
      <c r="DQ243" s="288">
        <v>31</v>
      </c>
      <c r="DR243" s="288">
        <v>4</v>
      </c>
      <c r="DS243" s="288">
        <v>1</v>
      </c>
      <c r="DT243" s="288" t="s">
        <v>440</v>
      </c>
      <c r="DU243" s="288" t="s">
        <v>440</v>
      </c>
      <c r="DV243" s="27" t="s">
        <v>67</v>
      </c>
    </row>
    <row r="244" spans="1:126" x14ac:dyDescent="0.2">
      <c r="A244" s="8" t="s">
        <v>366</v>
      </c>
      <c r="C244" s="10" t="s">
        <v>224</v>
      </c>
      <c r="D244" s="10">
        <v>0.1</v>
      </c>
      <c r="E244" s="27" t="s">
        <v>67</v>
      </c>
      <c r="F244" s="27" t="s">
        <v>67</v>
      </c>
      <c r="G244" s="27" t="s">
        <v>67</v>
      </c>
      <c r="H244" s="27" t="s">
        <v>67</v>
      </c>
      <c r="I244" s="27" t="s">
        <v>67</v>
      </c>
      <c r="J244" s="27" t="s">
        <v>67</v>
      </c>
      <c r="K244" s="27" t="s">
        <v>67</v>
      </c>
      <c r="L244" s="27" t="s">
        <v>67</v>
      </c>
      <c r="M244" s="27" t="s">
        <v>67</v>
      </c>
      <c r="N244" s="27" t="s">
        <v>67</v>
      </c>
      <c r="O244" s="27" t="s">
        <v>67</v>
      </c>
      <c r="P244" s="27" t="s">
        <v>67</v>
      </c>
      <c r="Q244" s="27" t="s">
        <v>67</v>
      </c>
      <c r="R244" s="27" t="s">
        <v>67</v>
      </c>
      <c r="S244" s="27" t="s">
        <v>67</v>
      </c>
      <c r="T244" s="27" t="s">
        <v>67</v>
      </c>
      <c r="U244" s="27" t="s">
        <v>67</v>
      </c>
      <c r="V244" s="27" t="s">
        <v>67</v>
      </c>
      <c r="W244" s="27" t="s">
        <v>67</v>
      </c>
      <c r="X244" s="27" t="s">
        <v>67</v>
      </c>
      <c r="Y244" s="27" t="s">
        <v>67</v>
      </c>
      <c r="Z244" s="27" t="s">
        <v>67</v>
      </c>
      <c r="AA244" s="27" t="s">
        <v>67</v>
      </c>
      <c r="AB244" s="27" t="s">
        <v>67</v>
      </c>
      <c r="AC244" s="27" t="s">
        <v>67</v>
      </c>
      <c r="AD244" s="27" t="s">
        <v>67</v>
      </c>
      <c r="AE244" s="27" t="s">
        <v>67</v>
      </c>
      <c r="AF244" s="27" t="s">
        <v>67</v>
      </c>
      <c r="AG244" s="27" t="s">
        <v>67</v>
      </c>
      <c r="AH244" s="27" t="s">
        <v>67</v>
      </c>
      <c r="AI244" s="27" t="s">
        <v>67</v>
      </c>
      <c r="AJ244" s="27" t="s">
        <v>67</v>
      </c>
      <c r="AK244" s="27" t="s">
        <v>67</v>
      </c>
      <c r="AL244" s="27" t="s">
        <v>67</v>
      </c>
      <c r="AM244" s="27" t="s">
        <v>67</v>
      </c>
      <c r="AN244" s="27" t="s">
        <v>67</v>
      </c>
      <c r="AO244" s="27" t="s">
        <v>67</v>
      </c>
      <c r="AP244" s="27" t="s">
        <v>67</v>
      </c>
      <c r="AQ244" s="27" t="s">
        <v>67</v>
      </c>
      <c r="AR244" s="27" t="s">
        <v>67</v>
      </c>
      <c r="AS244" s="27" t="s">
        <v>67</v>
      </c>
      <c r="AT244" s="27" t="s">
        <v>67</v>
      </c>
      <c r="AU244" s="27" t="s">
        <v>67</v>
      </c>
      <c r="AV244" s="27" t="s">
        <v>67</v>
      </c>
      <c r="AW244" s="27" t="s">
        <v>67</v>
      </c>
      <c r="AX244" s="27" t="s">
        <v>67</v>
      </c>
      <c r="AY244" s="27" t="s">
        <v>67</v>
      </c>
      <c r="AZ244" s="27" t="s">
        <v>67</v>
      </c>
      <c r="BA244" s="27" t="s">
        <v>67</v>
      </c>
      <c r="BB244" s="27" t="s">
        <v>67</v>
      </c>
      <c r="BC244" s="326" t="s">
        <v>67</v>
      </c>
      <c r="BD244" s="27" t="s">
        <v>67</v>
      </c>
      <c r="BE244" s="27" t="s">
        <v>67</v>
      </c>
      <c r="BF244" s="27" t="s">
        <v>67</v>
      </c>
      <c r="BG244" s="27" t="s">
        <v>67</v>
      </c>
      <c r="BH244" s="288" t="s">
        <v>440</v>
      </c>
      <c r="BI244" s="288" t="s">
        <v>440</v>
      </c>
      <c r="BJ244" s="288" t="s">
        <v>440</v>
      </c>
      <c r="BK244" s="288" t="s">
        <v>440</v>
      </c>
      <c r="BL244" s="288" t="s">
        <v>440</v>
      </c>
      <c r="BM244" s="288" t="s">
        <v>440</v>
      </c>
      <c r="BN244" s="288" t="s">
        <v>440</v>
      </c>
      <c r="BO244" s="288" t="s">
        <v>440</v>
      </c>
      <c r="BP244" s="288" t="s">
        <v>440</v>
      </c>
      <c r="BQ244" s="288" t="s">
        <v>440</v>
      </c>
      <c r="BR244" s="288" t="s">
        <v>440</v>
      </c>
      <c r="BS244" s="288" t="s">
        <v>440</v>
      </c>
      <c r="BT244" s="288" t="s">
        <v>440</v>
      </c>
      <c r="BU244" s="288" t="s">
        <v>440</v>
      </c>
      <c r="BV244" s="288" t="s">
        <v>440</v>
      </c>
      <c r="BW244" s="288" t="s">
        <v>440</v>
      </c>
      <c r="BX244" s="288" t="s">
        <v>440</v>
      </c>
      <c r="BY244" s="288" t="s">
        <v>440</v>
      </c>
      <c r="BZ244" s="288" t="s">
        <v>440</v>
      </c>
      <c r="CA244" s="288" t="s">
        <v>440</v>
      </c>
      <c r="CB244" s="288" t="s">
        <v>440</v>
      </c>
      <c r="CC244" s="288" t="s">
        <v>440</v>
      </c>
      <c r="CD244" s="288" t="s">
        <v>440</v>
      </c>
      <c r="CE244" s="288" t="s">
        <v>440</v>
      </c>
      <c r="CF244" s="288" t="s">
        <v>440</v>
      </c>
      <c r="CG244" s="288" t="s">
        <v>440</v>
      </c>
      <c r="CH244" s="288" t="s">
        <v>440</v>
      </c>
      <c r="CI244" s="288" t="s">
        <v>440</v>
      </c>
      <c r="CJ244" s="288" t="s">
        <v>440</v>
      </c>
      <c r="CK244" s="288" t="s">
        <v>440</v>
      </c>
      <c r="CL244" s="288" t="s">
        <v>440</v>
      </c>
      <c r="CM244" s="288" t="s">
        <v>440</v>
      </c>
      <c r="CN244" s="288" t="s">
        <v>440</v>
      </c>
      <c r="CO244" s="326" t="s">
        <v>67</v>
      </c>
      <c r="CP244" s="288" t="s">
        <v>440</v>
      </c>
      <c r="CQ244" s="288" t="s">
        <v>440</v>
      </c>
      <c r="CR244" s="288" t="s">
        <v>440</v>
      </c>
      <c r="CS244" s="288" t="s">
        <v>440</v>
      </c>
      <c r="CT244" s="288" t="s">
        <v>440</v>
      </c>
      <c r="CU244" s="288" t="s">
        <v>440</v>
      </c>
      <c r="CV244" s="288" t="s">
        <v>440</v>
      </c>
      <c r="CW244" s="288" t="s">
        <v>440</v>
      </c>
      <c r="CX244" s="288" t="s">
        <v>440</v>
      </c>
      <c r="CY244" s="288" t="s">
        <v>440</v>
      </c>
      <c r="CZ244" s="326" t="s">
        <v>67</v>
      </c>
      <c r="DA244" s="288" t="s">
        <v>440</v>
      </c>
      <c r="DB244" s="288" t="s">
        <v>440</v>
      </c>
      <c r="DC244" s="288" t="s">
        <v>440</v>
      </c>
      <c r="DD244" s="326" t="s">
        <v>67</v>
      </c>
      <c r="DE244" s="288" t="s">
        <v>440</v>
      </c>
      <c r="DF244" s="288" t="s">
        <v>440</v>
      </c>
      <c r="DG244" s="288" t="s">
        <v>440</v>
      </c>
      <c r="DH244" s="288" t="s">
        <v>440</v>
      </c>
      <c r="DI244" s="288" t="s">
        <v>440</v>
      </c>
      <c r="DJ244" s="288" t="s">
        <v>440</v>
      </c>
      <c r="DK244" s="288" t="s">
        <v>440</v>
      </c>
      <c r="DL244" s="326" t="s">
        <v>67</v>
      </c>
      <c r="DM244" s="288" t="s">
        <v>440</v>
      </c>
      <c r="DN244" s="288" t="s">
        <v>440</v>
      </c>
      <c r="DO244" s="288" t="s">
        <v>440</v>
      </c>
      <c r="DP244" s="288" t="s">
        <v>440</v>
      </c>
      <c r="DQ244" s="288">
        <v>16</v>
      </c>
      <c r="DR244" s="288" t="s">
        <v>440</v>
      </c>
      <c r="DS244" s="288" t="s">
        <v>440</v>
      </c>
      <c r="DT244" s="288" t="s">
        <v>440</v>
      </c>
      <c r="DU244" s="288" t="s">
        <v>440</v>
      </c>
      <c r="DV244" s="27" t="s">
        <v>67</v>
      </c>
    </row>
    <row r="245" spans="1:126" x14ac:dyDescent="0.2"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90"/>
      <c r="BI245" s="290"/>
      <c r="BJ245" s="290"/>
      <c r="BK245" s="290"/>
      <c r="BL245" s="290"/>
      <c r="BM245" s="290"/>
      <c r="BN245" s="290"/>
      <c r="BO245" s="290"/>
      <c r="BP245" s="290"/>
      <c r="BQ245" s="290"/>
      <c r="BR245" s="290"/>
      <c r="BS245" s="290"/>
      <c r="BT245" s="290"/>
      <c r="BU245" s="290"/>
      <c r="BV245" s="290"/>
      <c r="BW245" s="290"/>
      <c r="BX245" s="290"/>
      <c r="BY245" s="290"/>
      <c r="BZ245" s="290"/>
      <c r="CA245" s="290"/>
      <c r="CB245" s="290"/>
      <c r="CC245" s="290"/>
      <c r="CD245" s="290"/>
      <c r="CE245" s="290"/>
      <c r="CF245" s="290"/>
      <c r="CG245" s="290"/>
      <c r="CH245" s="290"/>
      <c r="CI245" s="290"/>
      <c r="CJ245" s="290"/>
      <c r="CK245" s="290"/>
      <c r="CL245" s="290"/>
      <c r="CM245" s="290"/>
      <c r="CN245" s="290"/>
      <c r="CO245" s="26"/>
      <c r="CP245" s="290"/>
      <c r="CQ245" s="290"/>
      <c r="CR245" s="290"/>
      <c r="CS245" s="290"/>
      <c r="CT245" s="290"/>
      <c r="CU245" s="290"/>
      <c r="CV245" s="290"/>
      <c r="CW245" s="290"/>
      <c r="CX245" s="290"/>
      <c r="CY245" s="290"/>
      <c r="CZ245" s="26"/>
      <c r="DA245" s="290"/>
      <c r="DB245" s="290"/>
      <c r="DC245" s="290"/>
      <c r="DD245" s="26"/>
      <c r="DE245" s="290"/>
      <c r="DF245" s="290"/>
      <c r="DG245" s="290"/>
      <c r="DH245" s="290"/>
      <c r="DI245" s="290"/>
      <c r="DJ245" s="290"/>
      <c r="DK245" s="290"/>
      <c r="DL245" s="26"/>
      <c r="DM245" s="290"/>
      <c r="DN245" s="290"/>
      <c r="DO245" s="290"/>
      <c r="DP245" s="290"/>
      <c r="DQ245" s="290"/>
      <c r="DR245" s="290"/>
      <c r="DS245" s="290"/>
      <c r="DT245" s="290"/>
      <c r="DU245" s="290"/>
      <c r="DV245" s="26"/>
    </row>
    <row r="246" spans="1:126" x14ac:dyDescent="0.2">
      <c r="A246" s="8" t="s">
        <v>392</v>
      </c>
      <c r="C246" s="10" t="s">
        <v>224</v>
      </c>
      <c r="E246" s="27" t="s">
        <v>67</v>
      </c>
      <c r="F246" s="27" t="s">
        <v>67</v>
      </c>
      <c r="G246" s="27" t="s">
        <v>67</v>
      </c>
      <c r="H246" s="27" t="s">
        <v>67</v>
      </c>
      <c r="I246" s="27" t="s">
        <v>67</v>
      </c>
      <c r="J246" s="27" t="s">
        <v>67</v>
      </c>
      <c r="K246" s="27" t="s">
        <v>67</v>
      </c>
      <c r="L246" s="27" t="s">
        <v>67</v>
      </c>
      <c r="M246" s="27" t="s">
        <v>67</v>
      </c>
      <c r="N246" s="27" t="s">
        <v>67</v>
      </c>
      <c r="O246" s="27" t="s">
        <v>67</v>
      </c>
      <c r="P246" s="27" t="s">
        <v>67</v>
      </c>
      <c r="Q246" s="27" t="s">
        <v>67</v>
      </c>
      <c r="R246" s="27" t="s">
        <v>67</v>
      </c>
      <c r="S246" s="27" t="s">
        <v>67</v>
      </c>
      <c r="T246" s="27" t="s">
        <v>67</v>
      </c>
      <c r="U246" s="27" t="s">
        <v>67</v>
      </c>
      <c r="V246" s="27" t="s">
        <v>67</v>
      </c>
      <c r="W246" s="27" t="s">
        <v>67</v>
      </c>
      <c r="X246" s="27" t="s">
        <v>67</v>
      </c>
      <c r="Y246" s="27" t="s">
        <v>67</v>
      </c>
      <c r="Z246" s="27" t="s">
        <v>67</v>
      </c>
      <c r="AA246" s="27" t="s">
        <v>67</v>
      </c>
      <c r="AB246" s="27" t="s">
        <v>67</v>
      </c>
      <c r="AC246" s="27" t="s">
        <v>67</v>
      </c>
      <c r="AD246" s="27" t="s">
        <v>67</v>
      </c>
      <c r="AE246" s="27" t="s">
        <v>67</v>
      </c>
      <c r="AF246" s="27" t="s">
        <v>67</v>
      </c>
      <c r="AG246" s="27" t="s">
        <v>67</v>
      </c>
      <c r="AH246" s="27" t="s">
        <v>67</v>
      </c>
      <c r="AI246" s="27" t="s">
        <v>67</v>
      </c>
      <c r="AJ246" s="27" t="s">
        <v>67</v>
      </c>
      <c r="AK246" s="27" t="s">
        <v>67</v>
      </c>
      <c r="AL246" s="27" t="s">
        <v>67</v>
      </c>
      <c r="AM246" s="27" t="s">
        <v>67</v>
      </c>
      <c r="AN246" s="27" t="s">
        <v>67</v>
      </c>
      <c r="AO246" s="27" t="s">
        <v>67</v>
      </c>
      <c r="AP246" s="27" t="s">
        <v>67</v>
      </c>
      <c r="AQ246" s="27" t="s">
        <v>67</v>
      </c>
      <c r="AR246" s="27" t="s">
        <v>67</v>
      </c>
      <c r="AS246" s="27" t="s">
        <v>67</v>
      </c>
      <c r="AT246" s="27" t="s">
        <v>67</v>
      </c>
      <c r="AU246" s="27" t="s">
        <v>67</v>
      </c>
      <c r="AV246" s="27" t="s">
        <v>67</v>
      </c>
      <c r="AW246" s="27" t="s">
        <v>67</v>
      </c>
      <c r="AX246" s="27" t="s">
        <v>67</v>
      </c>
      <c r="AY246" s="27" t="s">
        <v>67</v>
      </c>
      <c r="AZ246" s="27" t="s">
        <v>67</v>
      </c>
      <c r="BA246" s="27" t="s">
        <v>67</v>
      </c>
      <c r="BB246" s="27" t="s">
        <v>67</v>
      </c>
      <c r="BC246" s="27" t="s">
        <v>67</v>
      </c>
      <c r="BD246" s="27" t="s">
        <v>67</v>
      </c>
      <c r="BE246" s="27" t="s">
        <v>67</v>
      </c>
      <c r="BF246" s="27" t="s">
        <v>67</v>
      </c>
      <c r="BG246" s="27" t="s">
        <v>67</v>
      </c>
      <c r="BH246" s="27">
        <f>SUM(BH227:BH244)</f>
        <v>0</v>
      </c>
      <c r="BI246" s="27">
        <f t="shared" ref="BI246:DT246" si="8">SUM(BI227:BI244)</f>
        <v>0</v>
      </c>
      <c r="BJ246" s="27">
        <f t="shared" si="8"/>
        <v>0</v>
      </c>
      <c r="BK246" s="27">
        <f t="shared" si="8"/>
        <v>0</v>
      </c>
      <c r="BL246" s="27">
        <f t="shared" si="8"/>
        <v>0</v>
      </c>
      <c r="BM246" s="27">
        <f t="shared" si="8"/>
        <v>0</v>
      </c>
      <c r="BN246" s="27">
        <f t="shared" si="8"/>
        <v>0</v>
      </c>
      <c r="BO246" s="27">
        <f t="shared" si="8"/>
        <v>0</v>
      </c>
      <c r="BP246" s="27">
        <f t="shared" si="8"/>
        <v>0</v>
      </c>
      <c r="BQ246" s="27">
        <f t="shared" si="8"/>
        <v>0</v>
      </c>
      <c r="BR246" s="27">
        <f t="shared" si="8"/>
        <v>44.5</v>
      </c>
      <c r="BS246" s="27">
        <f t="shared" si="8"/>
        <v>237</v>
      </c>
      <c r="BT246" s="27">
        <f t="shared" si="8"/>
        <v>82</v>
      </c>
      <c r="BU246" s="27">
        <f t="shared" si="8"/>
        <v>0</v>
      </c>
      <c r="BV246" s="27">
        <f t="shared" si="8"/>
        <v>0</v>
      </c>
      <c r="BW246" s="27">
        <f t="shared" si="8"/>
        <v>0</v>
      </c>
      <c r="BX246" s="27">
        <f t="shared" si="8"/>
        <v>79.7</v>
      </c>
      <c r="BY246" s="27">
        <f t="shared" si="8"/>
        <v>0</v>
      </c>
      <c r="BZ246" s="27">
        <f t="shared" si="8"/>
        <v>0</v>
      </c>
      <c r="CA246" s="27">
        <f t="shared" si="8"/>
        <v>0</v>
      </c>
      <c r="CB246" s="27">
        <f t="shared" si="8"/>
        <v>0</v>
      </c>
      <c r="CC246" s="27">
        <f t="shared" si="8"/>
        <v>0</v>
      </c>
      <c r="CD246" s="27">
        <f t="shared" si="8"/>
        <v>6.2</v>
      </c>
      <c r="CE246" s="27">
        <f t="shared" si="8"/>
        <v>13.6</v>
      </c>
      <c r="CF246" s="27">
        <f t="shared" si="8"/>
        <v>0</v>
      </c>
      <c r="CG246" s="27">
        <f t="shared" si="8"/>
        <v>0</v>
      </c>
      <c r="CH246" s="27">
        <f t="shared" si="8"/>
        <v>76</v>
      </c>
      <c r="CI246" s="27">
        <f t="shared" si="8"/>
        <v>158.1</v>
      </c>
      <c r="CJ246" s="27">
        <f t="shared" si="8"/>
        <v>46.3</v>
      </c>
      <c r="CK246" s="27">
        <f t="shared" si="8"/>
        <v>0</v>
      </c>
      <c r="CL246" s="27">
        <f t="shared" si="8"/>
        <v>0</v>
      </c>
      <c r="CM246" s="27">
        <f t="shared" si="8"/>
        <v>0</v>
      </c>
      <c r="CN246" s="27">
        <f t="shared" si="8"/>
        <v>0</v>
      </c>
      <c r="CO246" s="27" t="s">
        <v>67</v>
      </c>
      <c r="CP246" s="27">
        <f t="shared" si="8"/>
        <v>173.3</v>
      </c>
      <c r="CQ246" s="27">
        <f t="shared" si="8"/>
        <v>265.2</v>
      </c>
      <c r="CR246" s="27">
        <f t="shared" si="8"/>
        <v>233</v>
      </c>
      <c r="CS246" s="27">
        <f t="shared" si="8"/>
        <v>89.7</v>
      </c>
      <c r="CT246" s="27">
        <f t="shared" si="8"/>
        <v>44.300000000000004</v>
      </c>
      <c r="CU246" s="27">
        <f t="shared" si="8"/>
        <v>0</v>
      </c>
      <c r="CV246" s="27">
        <f t="shared" si="8"/>
        <v>42.4</v>
      </c>
      <c r="CW246" s="27">
        <f t="shared" si="8"/>
        <v>11.8</v>
      </c>
      <c r="CX246" s="27">
        <f t="shared" si="8"/>
        <v>1.5</v>
      </c>
      <c r="CY246" s="27">
        <f t="shared" si="8"/>
        <v>115</v>
      </c>
      <c r="CZ246" s="27" t="s">
        <v>67</v>
      </c>
      <c r="DA246" s="27">
        <f t="shared" si="8"/>
        <v>0</v>
      </c>
      <c r="DB246" s="27">
        <f t="shared" si="8"/>
        <v>322.2</v>
      </c>
      <c r="DC246" s="27">
        <f t="shared" si="8"/>
        <v>54.5</v>
      </c>
      <c r="DD246" s="27" t="s">
        <v>67</v>
      </c>
      <c r="DE246" s="27">
        <f t="shared" si="8"/>
        <v>61.900000000000006</v>
      </c>
      <c r="DF246" s="27">
        <f t="shared" si="8"/>
        <v>34</v>
      </c>
      <c r="DG246" s="27">
        <f t="shared" si="8"/>
        <v>277</v>
      </c>
      <c r="DH246" s="27">
        <f t="shared" si="8"/>
        <v>711</v>
      </c>
      <c r="DI246" s="27">
        <f t="shared" si="8"/>
        <v>4.5999999999999996</v>
      </c>
      <c r="DJ246" s="27">
        <f t="shared" si="8"/>
        <v>49</v>
      </c>
      <c r="DK246" s="27">
        <f t="shared" si="8"/>
        <v>1039</v>
      </c>
      <c r="DL246" s="27" t="s">
        <v>67</v>
      </c>
      <c r="DM246" s="27">
        <f t="shared" si="8"/>
        <v>8</v>
      </c>
      <c r="DN246" s="27">
        <f t="shared" si="8"/>
        <v>273.8</v>
      </c>
      <c r="DO246" s="27">
        <f t="shared" si="8"/>
        <v>812</v>
      </c>
      <c r="DP246" s="27">
        <f t="shared" si="8"/>
        <v>923.9</v>
      </c>
      <c r="DQ246" s="27">
        <f t="shared" si="8"/>
        <v>12837.3</v>
      </c>
      <c r="DR246" s="27">
        <f t="shared" si="8"/>
        <v>516</v>
      </c>
      <c r="DS246" s="27">
        <f t="shared" si="8"/>
        <v>36.9</v>
      </c>
      <c r="DT246" s="27">
        <f t="shared" si="8"/>
        <v>0</v>
      </c>
      <c r="DU246" s="27">
        <f t="shared" ref="DU246" si="9">SUM(DU227:DU244)</f>
        <v>0</v>
      </c>
      <c r="DV246" s="27" t="s">
        <v>67</v>
      </c>
    </row>
    <row r="247" spans="1:126" x14ac:dyDescent="0.2"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290"/>
      <c r="AD247" s="290"/>
      <c r="AE247" s="290"/>
      <c r="AF247" s="290"/>
      <c r="AG247" s="290"/>
      <c r="AH247" s="290"/>
      <c r="AI247" s="290"/>
      <c r="AJ247" s="290"/>
      <c r="AK247" s="290"/>
      <c r="AL247" s="290"/>
      <c r="AM247" s="290"/>
      <c r="AN247" s="290"/>
      <c r="AO247" s="290"/>
      <c r="AP247" s="290"/>
      <c r="AQ247" s="290"/>
      <c r="AR247" s="290"/>
      <c r="AS247" s="290"/>
      <c r="AT247" s="290"/>
      <c r="AU247" s="290"/>
      <c r="AV247" s="290"/>
      <c r="AW247" s="290"/>
      <c r="AX247" s="290"/>
      <c r="AY247" s="290"/>
      <c r="AZ247" s="290"/>
      <c r="BA247" s="290"/>
      <c r="BB247" s="290"/>
      <c r="BC247" s="20"/>
      <c r="BD247" s="290"/>
      <c r="BE247" s="290"/>
      <c r="BF247" s="290"/>
      <c r="BG247" s="290"/>
      <c r="BH247" s="290"/>
      <c r="BI247" s="290"/>
      <c r="BJ247" s="290"/>
      <c r="BK247" s="290"/>
      <c r="BL247" s="290"/>
      <c r="BM247" s="290"/>
      <c r="BN247" s="290"/>
      <c r="BO247" s="290"/>
      <c r="BP247" s="290"/>
      <c r="BQ247" s="290"/>
      <c r="BR247" s="290"/>
      <c r="BS247" s="290"/>
      <c r="BT247" s="290"/>
      <c r="BU247" s="290"/>
      <c r="BV247" s="290"/>
      <c r="BW247" s="290"/>
      <c r="BX247" s="290"/>
      <c r="BY247" s="290"/>
      <c r="BZ247" s="290"/>
      <c r="CA247" s="290"/>
      <c r="CB247" s="290"/>
      <c r="CC247" s="290"/>
      <c r="CD247" s="290"/>
      <c r="CE247" s="290"/>
      <c r="CF247" s="290"/>
      <c r="CG247" s="290"/>
      <c r="CH247" s="290"/>
      <c r="CI247" s="290"/>
      <c r="CJ247" s="290"/>
      <c r="CK247" s="290"/>
      <c r="CL247" s="290"/>
      <c r="CM247" s="290"/>
      <c r="CN247" s="290"/>
      <c r="CO247" s="20"/>
      <c r="CP247" s="290"/>
      <c r="CQ247" s="290"/>
      <c r="CR247" s="290"/>
      <c r="CS247" s="290"/>
      <c r="CT247" s="290"/>
      <c r="CU247" s="290"/>
      <c r="CV247" s="290"/>
      <c r="CW247" s="290"/>
      <c r="CX247" s="290"/>
      <c r="CY247" s="290"/>
      <c r="CZ247" s="20"/>
      <c r="DA247" s="290"/>
      <c r="DB247" s="290"/>
      <c r="DC247" s="290"/>
      <c r="DD247" s="20"/>
      <c r="DE247" s="290"/>
      <c r="DF247" s="290"/>
      <c r="DG247" s="290"/>
      <c r="DH247" s="290"/>
      <c r="DI247" s="290"/>
      <c r="DJ247" s="290"/>
      <c r="DK247" s="290"/>
      <c r="DL247" s="20"/>
      <c r="DM247" s="290"/>
      <c r="DN247" s="290"/>
      <c r="DO247" s="290"/>
      <c r="DP247" s="290"/>
      <c r="DQ247" s="290"/>
      <c r="DR247" s="290"/>
      <c r="DS247" s="290"/>
      <c r="DT247" s="290"/>
      <c r="DU247" s="290"/>
      <c r="DV247" s="290"/>
    </row>
    <row r="248" spans="1:126" ht="12.75" x14ac:dyDescent="0.2">
      <c r="E248" s="290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 s="20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 s="20"/>
      <c r="CP248"/>
      <c r="CQ248"/>
      <c r="CR248"/>
      <c r="CS248"/>
      <c r="CT248"/>
      <c r="CU248"/>
      <c r="CV248"/>
      <c r="CW248"/>
      <c r="CX248"/>
      <c r="CY248"/>
      <c r="CZ248" s="20"/>
      <c r="DA248"/>
      <c r="DB248"/>
      <c r="DC248"/>
      <c r="DD248" s="20"/>
      <c r="DE248"/>
      <c r="DF248"/>
      <c r="DG248"/>
      <c r="DH248"/>
      <c r="DI248"/>
      <c r="DJ248"/>
      <c r="DK248"/>
      <c r="DL248" s="20"/>
      <c r="DM248"/>
      <c r="DN248"/>
      <c r="DO248"/>
      <c r="DP248"/>
      <c r="DQ248"/>
      <c r="DR248"/>
      <c r="DS248"/>
      <c r="DT248"/>
      <c r="DU248"/>
      <c r="DV248" s="325"/>
    </row>
    <row r="249" spans="1:126" ht="12.75" x14ac:dyDescent="0.2">
      <c r="E249" s="290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 s="20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 s="20"/>
      <c r="CP249"/>
      <c r="CQ249"/>
      <c r="CR249"/>
      <c r="CS249"/>
      <c r="CT249"/>
      <c r="CU249"/>
      <c r="CV249"/>
      <c r="CW249"/>
      <c r="CX249"/>
      <c r="CY249"/>
      <c r="CZ249" s="20"/>
      <c r="DA249"/>
      <c r="DB249"/>
      <c r="DC249"/>
      <c r="DD249" s="20"/>
      <c r="DE249"/>
      <c r="DF249"/>
      <c r="DG249"/>
      <c r="DH249"/>
      <c r="DI249"/>
      <c r="DJ249"/>
      <c r="DK249"/>
      <c r="DL249" s="20"/>
      <c r="DM249"/>
      <c r="DN249"/>
      <c r="DO249"/>
      <c r="DP249"/>
      <c r="DQ249"/>
      <c r="DR249"/>
      <c r="DS249"/>
      <c r="DT249"/>
      <c r="DU249"/>
      <c r="DV249" s="325"/>
    </row>
    <row r="250" spans="1:126" ht="12.75" x14ac:dyDescent="0.2">
      <c r="E250" s="29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 s="2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 s="20"/>
      <c r="CP250"/>
      <c r="CQ250"/>
      <c r="CR250"/>
      <c r="CS250"/>
      <c r="CT250"/>
      <c r="CU250"/>
      <c r="CV250"/>
      <c r="CW250"/>
      <c r="CX250"/>
      <c r="CY250"/>
      <c r="CZ250" s="20"/>
      <c r="DA250"/>
      <c r="DB250"/>
      <c r="DC250"/>
      <c r="DD250" s="20"/>
      <c r="DE250"/>
      <c r="DF250"/>
      <c r="DG250"/>
      <c r="DH250"/>
      <c r="DI250"/>
      <c r="DJ250"/>
      <c r="DK250"/>
      <c r="DL250" s="20"/>
      <c r="DM250"/>
      <c r="DN250"/>
      <c r="DO250"/>
      <c r="DP250"/>
      <c r="DQ250"/>
      <c r="DR250"/>
      <c r="DS250"/>
      <c r="DT250"/>
      <c r="DU250"/>
      <c r="DV250" s="325"/>
    </row>
    <row r="251" spans="1:126" ht="12.75" x14ac:dyDescent="0.2">
      <c r="E251" s="290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 s="20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 s="20"/>
      <c r="CP251"/>
      <c r="CQ251"/>
      <c r="CR251"/>
      <c r="CS251"/>
      <c r="CT251"/>
      <c r="CU251"/>
      <c r="CV251"/>
      <c r="CW251"/>
      <c r="CX251"/>
      <c r="CY251"/>
      <c r="CZ251" s="20"/>
      <c r="DA251"/>
      <c r="DB251"/>
      <c r="DC251"/>
      <c r="DD251" s="20"/>
      <c r="DE251"/>
      <c r="DF251"/>
      <c r="DG251"/>
      <c r="DH251"/>
      <c r="DI251"/>
      <c r="DJ251"/>
      <c r="DK251"/>
      <c r="DL251" s="20"/>
      <c r="DM251"/>
      <c r="DN251"/>
      <c r="DO251"/>
      <c r="DP251"/>
      <c r="DQ251"/>
      <c r="DR251"/>
      <c r="DS251"/>
      <c r="DT251"/>
      <c r="DU251"/>
      <c r="DV251" s="325"/>
    </row>
    <row r="252" spans="1:126" ht="12.75" x14ac:dyDescent="0.2">
      <c r="E252" s="290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 s="20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 s="20"/>
      <c r="CP252"/>
      <c r="CQ252"/>
      <c r="CR252"/>
      <c r="CS252"/>
      <c r="CT252"/>
      <c r="CU252"/>
      <c r="CV252"/>
      <c r="CW252"/>
      <c r="CX252"/>
      <c r="CY252"/>
      <c r="CZ252" s="20"/>
      <c r="DA252"/>
      <c r="DB252"/>
      <c r="DC252"/>
      <c r="DD252" s="20"/>
      <c r="DE252"/>
      <c r="DF252"/>
      <c r="DG252"/>
      <c r="DH252"/>
      <c r="DI252"/>
      <c r="DJ252"/>
      <c r="DK252"/>
      <c r="DL252" s="20"/>
      <c r="DM252"/>
      <c r="DN252"/>
      <c r="DO252"/>
      <c r="DP252"/>
      <c r="DQ252"/>
      <c r="DR252"/>
      <c r="DS252"/>
      <c r="DT252"/>
      <c r="DU252"/>
      <c r="DV252" s="325"/>
    </row>
    <row r="253" spans="1:126" ht="12.75" x14ac:dyDescent="0.2">
      <c r="E253" s="290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 s="20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 s="20"/>
      <c r="CP253"/>
      <c r="CQ253"/>
      <c r="CR253"/>
      <c r="CS253"/>
      <c r="CT253"/>
      <c r="CU253"/>
      <c r="CV253"/>
      <c r="CW253"/>
      <c r="CX253"/>
      <c r="CY253"/>
      <c r="CZ253" s="20"/>
      <c r="DA253"/>
      <c r="DB253"/>
      <c r="DC253"/>
      <c r="DD253" s="20"/>
      <c r="DE253"/>
      <c r="DF253"/>
      <c r="DG253"/>
      <c r="DH253"/>
      <c r="DI253"/>
      <c r="DJ253"/>
      <c r="DK253"/>
      <c r="DL253" s="20"/>
      <c r="DM253"/>
      <c r="DN253"/>
      <c r="DO253"/>
      <c r="DP253"/>
      <c r="DQ253"/>
      <c r="DR253"/>
      <c r="DS253"/>
      <c r="DT253"/>
      <c r="DU253"/>
      <c r="DV253" s="325"/>
    </row>
    <row r="254" spans="1:126" ht="12.75" x14ac:dyDescent="0.2">
      <c r="E254" s="290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 s="20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 s="20"/>
      <c r="CP254"/>
      <c r="CQ254"/>
      <c r="CR254"/>
      <c r="CS254"/>
      <c r="CT254"/>
      <c r="CU254"/>
      <c r="CV254"/>
      <c r="CW254"/>
      <c r="CX254"/>
      <c r="CY254"/>
      <c r="CZ254" s="20"/>
      <c r="DA254"/>
      <c r="DB254"/>
      <c r="DC254"/>
      <c r="DD254" s="20"/>
      <c r="DE254"/>
      <c r="DF254"/>
      <c r="DG254"/>
      <c r="DH254"/>
      <c r="DI254"/>
      <c r="DJ254"/>
      <c r="DK254"/>
      <c r="DL254" s="20"/>
      <c r="DM254"/>
      <c r="DN254"/>
      <c r="DO254"/>
      <c r="DP254"/>
      <c r="DQ254"/>
      <c r="DR254"/>
      <c r="DS254"/>
      <c r="DT254"/>
      <c r="DU254"/>
      <c r="DV254" s="325"/>
    </row>
    <row r="255" spans="1:126" ht="12.75" x14ac:dyDescent="0.2">
      <c r="E255" s="290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 s="20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 s="20"/>
      <c r="CP255"/>
      <c r="CQ255"/>
      <c r="CR255"/>
      <c r="CS255"/>
      <c r="CT255"/>
      <c r="CU255"/>
      <c r="CV255"/>
      <c r="CW255"/>
      <c r="CX255"/>
      <c r="CY255"/>
      <c r="CZ255" s="20"/>
      <c r="DA255"/>
      <c r="DB255"/>
      <c r="DC255"/>
      <c r="DD255" s="20"/>
      <c r="DE255"/>
      <c r="DF255"/>
      <c r="DG255"/>
      <c r="DH255"/>
      <c r="DI255"/>
      <c r="DJ255"/>
      <c r="DK255"/>
      <c r="DL255" s="20"/>
      <c r="DM255"/>
      <c r="DN255"/>
      <c r="DO255"/>
      <c r="DP255"/>
      <c r="DQ255"/>
      <c r="DR255"/>
      <c r="DS255"/>
      <c r="DT255"/>
      <c r="DU255"/>
      <c r="DV255" s="325"/>
    </row>
    <row r="256" spans="1:126" ht="12.75" x14ac:dyDescent="0.2">
      <c r="E256" s="290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 s="20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 s="20"/>
      <c r="CP256"/>
      <c r="CQ256"/>
      <c r="CR256"/>
      <c r="CS256"/>
      <c r="CT256"/>
      <c r="CU256"/>
      <c r="CV256"/>
      <c r="CW256"/>
      <c r="CX256"/>
      <c r="CY256"/>
      <c r="CZ256" s="20"/>
      <c r="DA256"/>
      <c r="DB256"/>
      <c r="DC256"/>
      <c r="DD256" s="20"/>
      <c r="DE256"/>
      <c r="DF256"/>
      <c r="DG256"/>
      <c r="DH256"/>
      <c r="DI256"/>
      <c r="DJ256"/>
      <c r="DK256"/>
      <c r="DL256" s="20"/>
      <c r="DM256"/>
      <c r="DN256"/>
      <c r="DO256"/>
      <c r="DP256"/>
      <c r="DQ256"/>
      <c r="DR256"/>
      <c r="DS256"/>
      <c r="DT256"/>
      <c r="DU256"/>
      <c r="DV256" s="325"/>
    </row>
    <row r="257" spans="1:126" ht="12.75" x14ac:dyDescent="0.2">
      <c r="E257" s="290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 s="20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 s="20"/>
      <c r="CP257"/>
      <c r="CQ257"/>
      <c r="CR257"/>
      <c r="CS257"/>
      <c r="CT257"/>
      <c r="CU257"/>
      <c r="CV257"/>
      <c r="CW257"/>
      <c r="CX257"/>
      <c r="CY257"/>
      <c r="CZ257" s="20"/>
      <c r="DA257"/>
      <c r="DB257"/>
      <c r="DC257"/>
      <c r="DD257" s="20"/>
      <c r="DE257"/>
      <c r="DF257"/>
      <c r="DG257"/>
      <c r="DH257"/>
      <c r="DI257"/>
      <c r="DJ257"/>
      <c r="DK257"/>
      <c r="DL257" s="20"/>
      <c r="DM257"/>
      <c r="DN257"/>
      <c r="DO257"/>
      <c r="DP257"/>
      <c r="DQ257"/>
      <c r="DR257"/>
      <c r="DS257"/>
      <c r="DT257"/>
      <c r="DU257"/>
      <c r="DV257" s="325"/>
    </row>
    <row r="258" spans="1:126" ht="12.75" x14ac:dyDescent="0.2">
      <c r="E258" s="290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 s="20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 s="20"/>
      <c r="CP258"/>
      <c r="CQ258"/>
      <c r="CR258"/>
      <c r="CS258"/>
      <c r="CT258"/>
      <c r="CU258"/>
      <c r="CV258"/>
      <c r="CW258"/>
      <c r="CX258"/>
      <c r="CY258"/>
      <c r="CZ258" s="20"/>
      <c r="DA258"/>
      <c r="DB258"/>
      <c r="DC258"/>
      <c r="DD258" s="20"/>
      <c r="DE258"/>
      <c r="DF258"/>
      <c r="DG258"/>
      <c r="DH258"/>
      <c r="DI258"/>
      <c r="DJ258"/>
      <c r="DK258"/>
      <c r="DL258" s="20"/>
      <c r="DM258"/>
      <c r="DN258"/>
      <c r="DO258"/>
      <c r="DP258"/>
      <c r="DQ258"/>
      <c r="DR258"/>
      <c r="DS258"/>
      <c r="DT258"/>
      <c r="DU258"/>
      <c r="DV258" s="325"/>
    </row>
    <row r="259" spans="1:126" ht="12.75" x14ac:dyDescent="0.2">
      <c r="E259" s="290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 s="20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 s="20"/>
      <c r="CP259"/>
      <c r="CQ259"/>
      <c r="CR259"/>
      <c r="CS259"/>
      <c r="CT259"/>
      <c r="CU259"/>
      <c r="CV259"/>
      <c r="CW259"/>
      <c r="CX259"/>
      <c r="CY259"/>
      <c r="CZ259" s="20"/>
      <c r="DA259"/>
      <c r="DB259"/>
      <c r="DC259"/>
      <c r="DD259" s="20"/>
      <c r="DE259"/>
      <c r="DF259"/>
      <c r="DG259"/>
      <c r="DH259"/>
      <c r="DI259"/>
      <c r="DJ259"/>
      <c r="DK259"/>
      <c r="DL259" s="20"/>
      <c r="DM259"/>
      <c r="DN259"/>
      <c r="DO259"/>
      <c r="DP259"/>
      <c r="DQ259"/>
      <c r="DR259"/>
      <c r="DS259"/>
      <c r="DT259"/>
      <c r="DU259"/>
      <c r="DV259" s="325"/>
    </row>
    <row r="260" spans="1:126" ht="12.75" x14ac:dyDescent="0.2">
      <c r="E260" s="29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 s="2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 s="20"/>
      <c r="CP260"/>
      <c r="CQ260"/>
      <c r="CR260"/>
      <c r="CS260"/>
      <c r="CT260"/>
      <c r="CU260"/>
      <c r="CV260"/>
      <c r="CW260"/>
      <c r="CX260"/>
      <c r="CY260"/>
      <c r="CZ260" s="20"/>
      <c r="DA260"/>
      <c r="DB260"/>
      <c r="DC260"/>
      <c r="DD260" s="20"/>
      <c r="DE260"/>
      <c r="DF260"/>
      <c r="DG260"/>
      <c r="DH260"/>
      <c r="DI260"/>
      <c r="DJ260"/>
      <c r="DK260"/>
      <c r="DL260" s="20"/>
      <c r="DM260"/>
      <c r="DN260"/>
      <c r="DO260"/>
      <c r="DP260"/>
      <c r="DQ260"/>
      <c r="DR260"/>
      <c r="DS260"/>
      <c r="DT260"/>
      <c r="DU260"/>
      <c r="DV260" s="325"/>
    </row>
    <row r="261" spans="1:126" ht="12.75" x14ac:dyDescent="0.2">
      <c r="E261" s="290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 s="20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 s="20"/>
      <c r="CP261"/>
      <c r="CQ261"/>
      <c r="CR261"/>
      <c r="CS261"/>
      <c r="CT261"/>
      <c r="CU261"/>
      <c r="CV261"/>
      <c r="CW261"/>
      <c r="CX261"/>
      <c r="CY261"/>
      <c r="CZ261" s="20"/>
      <c r="DA261"/>
      <c r="DB261"/>
      <c r="DC261"/>
      <c r="DD261" s="20"/>
      <c r="DE261"/>
      <c r="DF261"/>
      <c r="DG261"/>
      <c r="DH261"/>
      <c r="DI261"/>
      <c r="DJ261"/>
      <c r="DK261"/>
      <c r="DL261" s="20"/>
      <c r="DM261"/>
      <c r="DN261"/>
      <c r="DO261"/>
      <c r="DP261"/>
      <c r="DQ261"/>
      <c r="DR261"/>
      <c r="DS261"/>
      <c r="DT261"/>
      <c r="DU261"/>
      <c r="DV261" s="325"/>
    </row>
    <row r="262" spans="1:126" ht="12.75" x14ac:dyDescent="0.2">
      <c r="E262" s="289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 s="20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 s="20"/>
      <c r="CP262"/>
      <c r="CQ262"/>
      <c r="CR262"/>
      <c r="CS262"/>
      <c r="CT262"/>
      <c r="CU262"/>
      <c r="CV262"/>
      <c r="CW262"/>
      <c r="CX262"/>
      <c r="CY262"/>
      <c r="CZ262" s="20"/>
      <c r="DA262"/>
      <c r="DB262"/>
      <c r="DC262"/>
      <c r="DD262" s="20"/>
      <c r="DE262"/>
      <c r="DF262"/>
      <c r="DG262"/>
      <c r="DH262"/>
      <c r="DI262"/>
      <c r="DJ262"/>
      <c r="DK262"/>
      <c r="DL262" s="20"/>
      <c r="DM262"/>
      <c r="DN262"/>
      <c r="DO262"/>
      <c r="DP262"/>
      <c r="DQ262"/>
      <c r="DR262"/>
      <c r="DS262"/>
      <c r="DT262"/>
      <c r="DU262"/>
      <c r="DV262" s="325"/>
    </row>
    <row r="263" spans="1:126" ht="12.75" x14ac:dyDescent="0.2">
      <c r="E263" s="289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 s="20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 s="20"/>
      <c r="CP263"/>
      <c r="CQ263"/>
      <c r="CR263"/>
      <c r="CS263"/>
      <c r="CT263"/>
      <c r="CU263"/>
      <c r="CV263"/>
      <c r="CW263"/>
      <c r="CX263"/>
      <c r="CY263"/>
      <c r="CZ263" s="20"/>
      <c r="DA263"/>
      <c r="DB263"/>
      <c r="DC263"/>
      <c r="DD263" s="20"/>
      <c r="DE263"/>
      <c r="DF263"/>
      <c r="DG263"/>
      <c r="DH263"/>
      <c r="DI263"/>
      <c r="DJ263"/>
      <c r="DK263"/>
      <c r="DL263" s="20"/>
      <c r="DM263"/>
      <c r="DN263"/>
      <c r="DO263"/>
      <c r="DP263"/>
      <c r="DQ263"/>
      <c r="DR263"/>
      <c r="DS263"/>
      <c r="DT263"/>
      <c r="DU263"/>
      <c r="DV263" s="325"/>
    </row>
    <row r="264" spans="1:126" ht="12.75" x14ac:dyDescent="0.2">
      <c r="E264" s="289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 s="20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 s="20"/>
      <c r="CP264"/>
      <c r="CQ264"/>
      <c r="CR264"/>
      <c r="CS264"/>
      <c r="CT264"/>
      <c r="CU264"/>
      <c r="CV264"/>
      <c r="CW264"/>
      <c r="CX264"/>
      <c r="CY264"/>
      <c r="CZ264" s="20"/>
      <c r="DA264"/>
      <c r="DB264"/>
      <c r="DC264"/>
      <c r="DD264" s="20"/>
      <c r="DE264"/>
      <c r="DF264"/>
      <c r="DG264"/>
      <c r="DH264"/>
      <c r="DI264"/>
      <c r="DJ264"/>
      <c r="DK264"/>
      <c r="DL264" s="20"/>
      <c r="DM264"/>
      <c r="DN264"/>
      <c r="DO264"/>
      <c r="DP264"/>
      <c r="DQ264"/>
      <c r="DR264"/>
      <c r="DS264"/>
      <c r="DT264"/>
      <c r="DU264"/>
      <c r="DV264" s="325"/>
    </row>
    <row r="265" spans="1:126" ht="12.75" x14ac:dyDescent="0.2">
      <c r="E265" s="289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 s="20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 s="20"/>
      <c r="CP265"/>
      <c r="CQ265"/>
      <c r="CR265"/>
      <c r="CS265"/>
      <c r="CT265"/>
      <c r="CU265"/>
      <c r="CV265"/>
      <c r="CW265"/>
      <c r="CX265"/>
      <c r="CY265"/>
      <c r="CZ265" s="20"/>
      <c r="DA265"/>
      <c r="DB265"/>
      <c r="DC265"/>
      <c r="DD265" s="20"/>
      <c r="DE265"/>
      <c r="DF265"/>
      <c r="DG265"/>
      <c r="DH265"/>
      <c r="DI265"/>
      <c r="DJ265"/>
      <c r="DK265"/>
      <c r="DL265" s="20"/>
      <c r="DM265"/>
      <c r="DN265"/>
      <c r="DO265"/>
      <c r="DP265"/>
      <c r="DQ265"/>
      <c r="DR265"/>
      <c r="DS265"/>
      <c r="DT265"/>
      <c r="DU265"/>
      <c r="DV265"/>
    </row>
    <row r="266" spans="1:126" ht="12.75" x14ac:dyDescent="0.2">
      <c r="E266" s="289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 s="20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 s="20"/>
      <c r="CP266"/>
      <c r="CQ266"/>
      <c r="CR266"/>
      <c r="CS266"/>
      <c r="CT266"/>
      <c r="CU266"/>
      <c r="CV266"/>
      <c r="CW266"/>
      <c r="CX266"/>
      <c r="CY266"/>
      <c r="CZ266" s="20"/>
      <c r="DA266"/>
      <c r="DB266"/>
      <c r="DC266"/>
      <c r="DD266" s="20"/>
      <c r="DE266"/>
      <c r="DF266"/>
      <c r="DG266"/>
      <c r="DH266"/>
      <c r="DI266"/>
      <c r="DJ266"/>
      <c r="DK266"/>
      <c r="DL266" s="20"/>
      <c r="DM266"/>
      <c r="DN266"/>
      <c r="DO266"/>
      <c r="DP266"/>
      <c r="DQ266"/>
      <c r="DR266"/>
      <c r="DS266"/>
      <c r="DT266"/>
      <c r="DU266"/>
      <c r="DV266"/>
    </row>
    <row r="267" spans="1:126" ht="12.75" x14ac:dyDescent="0.2">
      <c r="E267" s="289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 s="20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 s="20"/>
      <c r="CP267"/>
      <c r="CQ267"/>
      <c r="CR267"/>
      <c r="CS267"/>
      <c r="CT267"/>
      <c r="CU267"/>
      <c r="CV267"/>
      <c r="CW267"/>
      <c r="CX267"/>
      <c r="CY267"/>
      <c r="CZ267" s="20"/>
      <c r="DA267"/>
      <c r="DB267"/>
      <c r="DC267"/>
      <c r="DD267" s="20"/>
      <c r="DE267"/>
      <c r="DF267"/>
      <c r="DG267"/>
      <c r="DH267"/>
      <c r="DI267"/>
      <c r="DJ267"/>
      <c r="DK267"/>
      <c r="DL267" s="20"/>
      <c r="DM267"/>
      <c r="DN267"/>
      <c r="DO267"/>
      <c r="DP267"/>
      <c r="DQ267"/>
      <c r="DR267"/>
      <c r="DS267"/>
      <c r="DT267"/>
      <c r="DU267"/>
      <c r="DV267"/>
    </row>
    <row r="268" spans="1:126" ht="12.75" x14ac:dyDescent="0.2">
      <c r="E268" s="289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 s="20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 s="20"/>
      <c r="CP268"/>
      <c r="CQ268"/>
      <c r="CR268"/>
      <c r="CS268"/>
      <c r="CT268"/>
      <c r="CU268"/>
      <c r="CV268"/>
      <c r="CW268"/>
      <c r="CX268"/>
      <c r="CY268"/>
      <c r="CZ268" s="20"/>
      <c r="DA268"/>
      <c r="DB268"/>
      <c r="DC268"/>
      <c r="DD268" s="20"/>
      <c r="DE268"/>
      <c r="DF268"/>
      <c r="DG268"/>
      <c r="DH268"/>
      <c r="DI268"/>
      <c r="DJ268"/>
      <c r="DK268"/>
      <c r="DL268" s="20"/>
      <c r="DM268"/>
      <c r="DN268"/>
      <c r="DO268"/>
      <c r="DP268"/>
      <c r="DQ268"/>
      <c r="DR268"/>
      <c r="DS268"/>
      <c r="DT268"/>
      <c r="DU268"/>
      <c r="DV268"/>
    </row>
    <row r="269" spans="1:126" ht="12.75" x14ac:dyDescent="0.2">
      <c r="A269" s="8" t="s">
        <v>393</v>
      </c>
      <c r="E269" s="28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 s="20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 s="20"/>
      <c r="CP269"/>
      <c r="CQ269"/>
      <c r="CR269"/>
      <c r="CS269"/>
      <c r="CT269"/>
      <c r="CU269"/>
      <c r="CV269"/>
      <c r="CW269"/>
      <c r="CX269"/>
      <c r="CY269"/>
      <c r="CZ269" s="20"/>
      <c r="DA269"/>
      <c r="DB269"/>
      <c r="DC269"/>
      <c r="DD269" s="20"/>
      <c r="DE269"/>
      <c r="DF269"/>
      <c r="DG269"/>
      <c r="DH269"/>
      <c r="DI269"/>
      <c r="DJ269"/>
      <c r="DK269"/>
      <c r="DL269" s="20"/>
      <c r="DM269"/>
      <c r="DN269"/>
      <c r="DO269"/>
      <c r="DP269"/>
      <c r="DQ269"/>
      <c r="DR269"/>
      <c r="DS269"/>
      <c r="DT269"/>
      <c r="DU269"/>
      <c r="DV269"/>
    </row>
    <row r="270" spans="1:126" x14ac:dyDescent="0.2">
      <c r="A270" s="8" t="s">
        <v>394</v>
      </c>
      <c r="C270" s="10" t="s">
        <v>224</v>
      </c>
      <c r="D270" s="10">
        <v>0.1</v>
      </c>
      <c r="E270" s="27" t="s">
        <v>67</v>
      </c>
      <c r="F270" s="27" t="s">
        <v>67</v>
      </c>
      <c r="G270" s="27" t="s">
        <v>67</v>
      </c>
      <c r="H270" s="27" t="s">
        <v>67</v>
      </c>
      <c r="I270" s="27" t="s">
        <v>67</v>
      </c>
      <c r="J270" s="27" t="s">
        <v>67</v>
      </c>
      <c r="K270" s="27" t="s">
        <v>67</v>
      </c>
      <c r="L270" s="27" t="s">
        <v>67</v>
      </c>
      <c r="M270" s="27" t="s">
        <v>67</v>
      </c>
      <c r="N270" s="27" t="s">
        <v>67</v>
      </c>
      <c r="O270" s="27" t="s">
        <v>67</v>
      </c>
      <c r="P270" s="27" t="s">
        <v>67</v>
      </c>
      <c r="Q270" s="27" t="s">
        <v>67</v>
      </c>
      <c r="R270" s="27" t="s">
        <v>67</v>
      </c>
      <c r="S270" s="27" t="s">
        <v>67</v>
      </c>
      <c r="T270" s="27" t="s">
        <v>67</v>
      </c>
      <c r="U270" s="27" t="s">
        <v>67</v>
      </c>
      <c r="V270" s="27" t="s">
        <v>67</v>
      </c>
      <c r="W270" s="27" t="s">
        <v>67</v>
      </c>
      <c r="X270" s="27" t="s">
        <v>67</v>
      </c>
      <c r="Y270" s="27" t="s">
        <v>67</v>
      </c>
      <c r="Z270" s="27" t="s">
        <v>67</v>
      </c>
      <c r="AA270" s="27" t="s">
        <v>67</v>
      </c>
      <c r="AB270" s="27" t="s">
        <v>67</v>
      </c>
      <c r="AC270" s="27" t="s">
        <v>67</v>
      </c>
      <c r="AD270" s="27" t="s">
        <v>67</v>
      </c>
      <c r="AE270" s="27" t="s">
        <v>67</v>
      </c>
      <c r="AF270" s="27" t="s">
        <v>67</v>
      </c>
      <c r="AG270" s="27" t="s">
        <v>67</v>
      </c>
      <c r="AH270" s="27" t="s">
        <v>67</v>
      </c>
      <c r="AI270" s="27" t="s">
        <v>67</v>
      </c>
      <c r="AJ270" s="27" t="s">
        <v>67</v>
      </c>
      <c r="AK270" s="27" t="s">
        <v>67</v>
      </c>
      <c r="AL270" s="27" t="s">
        <v>67</v>
      </c>
      <c r="AM270" s="27" t="s">
        <v>67</v>
      </c>
      <c r="AN270" s="27" t="s">
        <v>67</v>
      </c>
      <c r="AO270" s="27" t="s">
        <v>67</v>
      </c>
      <c r="AP270" s="27" t="s">
        <v>67</v>
      </c>
      <c r="AQ270" s="27" t="s">
        <v>67</v>
      </c>
      <c r="AR270" s="27" t="s">
        <v>67</v>
      </c>
      <c r="AS270" s="27" t="s">
        <v>67</v>
      </c>
      <c r="AT270" s="27" t="s">
        <v>67</v>
      </c>
      <c r="AU270" s="27" t="s">
        <v>67</v>
      </c>
      <c r="AV270" s="27" t="s">
        <v>67</v>
      </c>
      <c r="AW270" s="27" t="s">
        <v>67</v>
      </c>
      <c r="AX270" s="27" t="s">
        <v>67</v>
      </c>
      <c r="AY270" s="27" t="s">
        <v>67</v>
      </c>
      <c r="AZ270" s="27" t="s">
        <v>67</v>
      </c>
      <c r="BA270" s="27" t="s">
        <v>67</v>
      </c>
      <c r="BB270" s="27" t="s">
        <v>67</v>
      </c>
      <c r="BC270" s="27" t="s">
        <v>67</v>
      </c>
      <c r="BD270" s="27" t="s">
        <v>67</v>
      </c>
      <c r="BE270" s="27" t="s">
        <v>67</v>
      </c>
      <c r="BF270" s="27" t="s">
        <v>67</v>
      </c>
      <c r="BG270" s="27" t="s">
        <v>67</v>
      </c>
      <c r="BH270" s="27" t="s">
        <v>67</v>
      </c>
      <c r="BI270" s="27" t="s">
        <v>67</v>
      </c>
      <c r="BJ270" s="27" t="s">
        <v>67</v>
      </c>
      <c r="BK270" s="27" t="s">
        <v>67</v>
      </c>
      <c r="BL270" s="27" t="s">
        <v>67</v>
      </c>
      <c r="BM270" s="27" t="s">
        <v>67</v>
      </c>
      <c r="BN270" s="27" t="s">
        <v>67</v>
      </c>
      <c r="BO270" s="27" t="s">
        <v>67</v>
      </c>
      <c r="BP270" s="27" t="s">
        <v>67</v>
      </c>
      <c r="BQ270" s="27" t="s">
        <v>67</v>
      </c>
      <c r="BR270" s="27" t="s">
        <v>67</v>
      </c>
      <c r="BS270" s="27" t="s">
        <v>67</v>
      </c>
      <c r="BT270" s="27" t="s">
        <v>67</v>
      </c>
      <c r="BU270" s="27" t="s">
        <v>67</v>
      </c>
      <c r="BV270" s="27" t="s">
        <v>67</v>
      </c>
      <c r="BW270" s="27" t="s">
        <v>67</v>
      </c>
      <c r="BX270" s="27" t="s">
        <v>67</v>
      </c>
      <c r="BY270" s="27" t="s">
        <v>67</v>
      </c>
      <c r="BZ270" s="27" t="s">
        <v>67</v>
      </c>
      <c r="CA270" s="27" t="s">
        <v>67</v>
      </c>
      <c r="CB270" s="27" t="s">
        <v>67</v>
      </c>
      <c r="CC270" s="27" t="s">
        <v>67</v>
      </c>
      <c r="CD270" s="27" t="s">
        <v>67</v>
      </c>
      <c r="CE270" s="27" t="s">
        <v>67</v>
      </c>
      <c r="CF270" s="27" t="s">
        <v>67</v>
      </c>
      <c r="CG270" s="27" t="s">
        <v>67</v>
      </c>
      <c r="CH270" s="27" t="s">
        <v>67</v>
      </c>
      <c r="CI270" s="27" t="s">
        <v>67</v>
      </c>
      <c r="CJ270" s="27" t="s">
        <v>67</v>
      </c>
      <c r="CK270" s="27" t="s">
        <v>67</v>
      </c>
      <c r="CL270" s="27" t="s">
        <v>67</v>
      </c>
      <c r="CM270" s="27" t="s">
        <v>67</v>
      </c>
      <c r="CN270" s="27" t="s">
        <v>67</v>
      </c>
      <c r="CO270" s="27" t="s">
        <v>67</v>
      </c>
      <c r="CP270" s="27" t="s">
        <v>67</v>
      </c>
      <c r="CQ270" s="27" t="s">
        <v>67</v>
      </c>
      <c r="CR270" s="27" t="s">
        <v>67</v>
      </c>
      <c r="CS270" s="27" t="s">
        <v>67</v>
      </c>
      <c r="CT270" s="27" t="s">
        <v>67</v>
      </c>
      <c r="CU270" s="27" t="s">
        <v>67</v>
      </c>
      <c r="CV270" s="27" t="s">
        <v>67</v>
      </c>
      <c r="CW270" s="27" t="s">
        <v>67</v>
      </c>
      <c r="CX270" s="27" t="s">
        <v>67</v>
      </c>
      <c r="CY270" s="27" t="s">
        <v>67</v>
      </c>
      <c r="CZ270" s="27" t="s">
        <v>67</v>
      </c>
      <c r="DA270" s="27" t="s">
        <v>67</v>
      </c>
      <c r="DB270" s="27" t="s">
        <v>67</v>
      </c>
      <c r="DC270" s="27" t="s">
        <v>67</v>
      </c>
      <c r="DD270" s="27" t="s">
        <v>67</v>
      </c>
      <c r="DE270" s="27" t="s">
        <v>67</v>
      </c>
      <c r="DF270" s="27" t="s">
        <v>67</v>
      </c>
      <c r="DG270" s="27" t="s">
        <v>67</v>
      </c>
      <c r="DH270" s="27" t="s">
        <v>67</v>
      </c>
      <c r="DI270" s="27" t="s">
        <v>67</v>
      </c>
      <c r="DJ270" s="27" t="s">
        <v>67</v>
      </c>
      <c r="DK270" s="27" t="s">
        <v>67</v>
      </c>
      <c r="DL270" s="27" t="s">
        <v>67</v>
      </c>
      <c r="DM270" s="27" t="s">
        <v>67</v>
      </c>
      <c r="DN270" s="27" t="s">
        <v>67</v>
      </c>
      <c r="DO270" s="27" t="s">
        <v>67</v>
      </c>
      <c r="DP270" s="27" t="s">
        <v>67</v>
      </c>
      <c r="DQ270" s="27" t="s">
        <v>67</v>
      </c>
      <c r="DR270" s="27" t="s">
        <v>67</v>
      </c>
      <c r="DS270" s="27" t="s">
        <v>67</v>
      </c>
      <c r="DT270" s="27" t="s">
        <v>67</v>
      </c>
      <c r="DU270" s="27" t="s">
        <v>67</v>
      </c>
      <c r="DV270" s="27" t="s">
        <v>67</v>
      </c>
    </row>
    <row r="271" spans="1:126" x14ac:dyDescent="0.2">
      <c r="A271" s="8" t="s">
        <v>410</v>
      </c>
      <c r="C271" s="10" t="s">
        <v>224</v>
      </c>
      <c r="D271" s="10">
        <v>0.1</v>
      </c>
      <c r="E271" s="27" t="s">
        <v>67</v>
      </c>
      <c r="F271" s="27" t="s">
        <v>67</v>
      </c>
      <c r="G271" s="27" t="s">
        <v>67</v>
      </c>
      <c r="H271" s="27" t="s">
        <v>67</v>
      </c>
      <c r="I271" s="27" t="s">
        <v>67</v>
      </c>
      <c r="J271" s="27" t="s">
        <v>67</v>
      </c>
      <c r="K271" s="27" t="s">
        <v>67</v>
      </c>
      <c r="L271" s="27" t="s">
        <v>67</v>
      </c>
      <c r="M271" s="27" t="s">
        <v>67</v>
      </c>
      <c r="N271" s="27" t="s">
        <v>67</v>
      </c>
      <c r="O271" s="27" t="s">
        <v>67</v>
      </c>
      <c r="P271" s="27" t="s">
        <v>67</v>
      </c>
      <c r="Q271" s="27" t="s">
        <v>67</v>
      </c>
      <c r="R271" s="27" t="s">
        <v>67</v>
      </c>
      <c r="S271" s="27" t="s">
        <v>67</v>
      </c>
      <c r="T271" s="27" t="s">
        <v>67</v>
      </c>
      <c r="U271" s="27" t="s">
        <v>67</v>
      </c>
      <c r="V271" s="27" t="s">
        <v>67</v>
      </c>
      <c r="W271" s="27" t="s">
        <v>67</v>
      </c>
      <c r="X271" s="27" t="s">
        <v>67</v>
      </c>
      <c r="Y271" s="27" t="s">
        <v>67</v>
      </c>
      <c r="Z271" s="27" t="s">
        <v>67</v>
      </c>
      <c r="AA271" s="27" t="s">
        <v>67</v>
      </c>
      <c r="AB271" s="27" t="s">
        <v>67</v>
      </c>
      <c r="AC271" s="27" t="s">
        <v>67</v>
      </c>
      <c r="AD271" s="27" t="s">
        <v>67</v>
      </c>
      <c r="AE271" s="27" t="s">
        <v>67</v>
      </c>
      <c r="AF271" s="27" t="s">
        <v>67</v>
      </c>
      <c r="AG271" s="27" t="s">
        <v>67</v>
      </c>
      <c r="AH271" s="27" t="s">
        <v>67</v>
      </c>
      <c r="AI271" s="27" t="s">
        <v>67</v>
      </c>
      <c r="AJ271" s="27" t="s">
        <v>67</v>
      </c>
      <c r="AK271" s="27" t="s">
        <v>67</v>
      </c>
      <c r="AL271" s="27" t="s">
        <v>67</v>
      </c>
      <c r="AM271" s="27" t="s">
        <v>67</v>
      </c>
      <c r="AN271" s="27" t="s">
        <v>67</v>
      </c>
      <c r="AO271" s="27" t="s">
        <v>67</v>
      </c>
      <c r="AP271" s="27" t="s">
        <v>67</v>
      </c>
      <c r="AQ271" s="27" t="s">
        <v>67</v>
      </c>
      <c r="AR271" s="27" t="s">
        <v>67</v>
      </c>
      <c r="AS271" s="27" t="s">
        <v>67</v>
      </c>
      <c r="AT271" s="27" t="s">
        <v>67</v>
      </c>
      <c r="AU271" s="27" t="s">
        <v>67</v>
      </c>
      <c r="AV271" s="27" t="s">
        <v>67</v>
      </c>
      <c r="AW271" s="27" t="s">
        <v>67</v>
      </c>
      <c r="AX271" s="27" t="s">
        <v>67</v>
      </c>
      <c r="AY271" s="27" t="s">
        <v>67</v>
      </c>
      <c r="AZ271" s="27" t="s">
        <v>67</v>
      </c>
      <c r="BA271" s="27" t="s">
        <v>67</v>
      </c>
      <c r="BB271" s="27" t="s">
        <v>67</v>
      </c>
      <c r="BC271" s="27" t="s">
        <v>67</v>
      </c>
      <c r="BD271" s="27" t="s">
        <v>67</v>
      </c>
      <c r="BE271" s="27" t="s">
        <v>67</v>
      </c>
      <c r="BF271" s="27" t="s">
        <v>67</v>
      </c>
      <c r="BG271" s="27" t="s">
        <v>67</v>
      </c>
      <c r="BH271" s="27" t="s">
        <v>67</v>
      </c>
      <c r="BI271" s="27" t="s">
        <v>67</v>
      </c>
      <c r="BJ271" s="27" t="s">
        <v>67</v>
      </c>
      <c r="BK271" s="27" t="s">
        <v>67</v>
      </c>
      <c r="BL271" s="27" t="s">
        <v>67</v>
      </c>
      <c r="BM271" s="27" t="s">
        <v>67</v>
      </c>
      <c r="BN271" s="27" t="s">
        <v>67</v>
      </c>
      <c r="BO271" s="27" t="s">
        <v>67</v>
      </c>
      <c r="BP271" s="27" t="s">
        <v>67</v>
      </c>
      <c r="BQ271" s="27" t="s">
        <v>67</v>
      </c>
      <c r="BR271" s="27" t="s">
        <v>67</v>
      </c>
      <c r="BS271" s="27" t="s">
        <v>67</v>
      </c>
      <c r="BT271" s="27" t="s">
        <v>67</v>
      </c>
      <c r="BU271" s="27" t="s">
        <v>67</v>
      </c>
      <c r="BV271" s="27" t="s">
        <v>67</v>
      </c>
      <c r="BW271" s="27" t="s">
        <v>67</v>
      </c>
      <c r="BX271" s="27" t="s">
        <v>67</v>
      </c>
      <c r="BY271" s="27" t="s">
        <v>67</v>
      </c>
      <c r="BZ271" s="27" t="s">
        <v>67</v>
      </c>
      <c r="CA271" s="27" t="s">
        <v>67</v>
      </c>
      <c r="CB271" s="27" t="s">
        <v>67</v>
      </c>
      <c r="CC271" s="27" t="s">
        <v>67</v>
      </c>
      <c r="CD271" s="27" t="s">
        <v>67</v>
      </c>
      <c r="CE271" s="27" t="s">
        <v>67</v>
      </c>
      <c r="CF271" s="27" t="s">
        <v>67</v>
      </c>
      <c r="CG271" s="27" t="s">
        <v>67</v>
      </c>
      <c r="CH271" s="27" t="s">
        <v>67</v>
      </c>
      <c r="CI271" s="27" t="s">
        <v>67</v>
      </c>
      <c r="CJ271" s="27" t="s">
        <v>67</v>
      </c>
      <c r="CK271" s="27" t="s">
        <v>67</v>
      </c>
      <c r="CL271" s="27" t="s">
        <v>67</v>
      </c>
      <c r="CM271" s="27" t="s">
        <v>67</v>
      </c>
      <c r="CN271" s="27" t="s">
        <v>67</v>
      </c>
      <c r="CO271" s="27" t="s">
        <v>67</v>
      </c>
      <c r="CP271" s="27" t="s">
        <v>67</v>
      </c>
      <c r="CQ271" s="27" t="s">
        <v>67</v>
      </c>
      <c r="CR271" s="27" t="s">
        <v>67</v>
      </c>
      <c r="CS271" s="27" t="s">
        <v>67</v>
      </c>
      <c r="CT271" s="27" t="s">
        <v>67</v>
      </c>
      <c r="CU271" s="27" t="s">
        <v>67</v>
      </c>
      <c r="CV271" s="27" t="s">
        <v>67</v>
      </c>
      <c r="CW271" s="27" t="s">
        <v>67</v>
      </c>
      <c r="CX271" s="27" t="s">
        <v>67</v>
      </c>
      <c r="CY271" s="27" t="s">
        <v>67</v>
      </c>
      <c r="CZ271" s="27" t="s">
        <v>67</v>
      </c>
      <c r="DA271" s="27" t="s">
        <v>67</v>
      </c>
      <c r="DB271" s="27" t="s">
        <v>67</v>
      </c>
      <c r="DC271" s="27" t="s">
        <v>67</v>
      </c>
      <c r="DD271" s="27" t="s">
        <v>67</v>
      </c>
      <c r="DE271" s="27" t="s">
        <v>67</v>
      </c>
      <c r="DF271" s="27" t="s">
        <v>67</v>
      </c>
      <c r="DG271" s="27" t="s">
        <v>67</v>
      </c>
      <c r="DH271" s="27" t="s">
        <v>67</v>
      </c>
      <c r="DI271" s="27" t="s">
        <v>67</v>
      </c>
      <c r="DJ271" s="27" t="s">
        <v>67</v>
      </c>
      <c r="DK271" s="27" t="s">
        <v>67</v>
      </c>
      <c r="DL271" s="27" t="s">
        <v>67</v>
      </c>
      <c r="DM271" s="27" t="s">
        <v>67</v>
      </c>
      <c r="DN271" s="27" t="s">
        <v>67</v>
      </c>
      <c r="DO271" s="27" t="s">
        <v>67</v>
      </c>
      <c r="DP271" s="27" t="s">
        <v>67</v>
      </c>
      <c r="DQ271" s="27" t="s">
        <v>67</v>
      </c>
      <c r="DR271" s="27" t="s">
        <v>67</v>
      </c>
      <c r="DS271" s="27" t="s">
        <v>67</v>
      </c>
      <c r="DT271" s="27" t="s">
        <v>67</v>
      </c>
      <c r="DU271" s="27" t="s">
        <v>67</v>
      </c>
      <c r="DV271" s="27" t="s">
        <v>67</v>
      </c>
    </row>
    <row r="272" spans="1:126" x14ac:dyDescent="0.2">
      <c r="A272" s="8" t="s">
        <v>405</v>
      </c>
      <c r="C272" s="10" t="s">
        <v>224</v>
      </c>
      <c r="D272" s="10">
        <v>0.1</v>
      </c>
      <c r="E272" s="27" t="s">
        <v>67</v>
      </c>
      <c r="F272" s="27" t="s">
        <v>67</v>
      </c>
      <c r="G272" s="27" t="s">
        <v>67</v>
      </c>
      <c r="H272" s="27" t="s">
        <v>67</v>
      </c>
      <c r="I272" s="27" t="s">
        <v>67</v>
      </c>
      <c r="J272" s="27" t="s">
        <v>67</v>
      </c>
      <c r="K272" s="27" t="s">
        <v>67</v>
      </c>
      <c r="L272" s="27" t="s">
        <v>67</v>
      </c>
      <c r="M272" s="27" t="s">
        <v>67</v>
      </c>
      <c r="N272" s="27" t="s">
        <v>67</v>
      </c>
      <c r="O272" s="27" t="s">
        <v>67</v>
      </c>
      <c r="P272" s="27" t="s">
        <v>67</v>
      </c>
      <c r="Q272" s="27" t="s">
        <v>67</v>
      </c>
      <c r="R272" s="27" t="s">
        <v>67</v>
      </c>
      <c r="S272" s="27" t="s">
        <v>67</v>
      </c>
      <c r="T272" s="27" t="s">
        <v>67</v>
      </c>
      <c r="U272" s="27" t="s">
        <v>67</v>
      </c>
      <c r="V272" s="27" t="s">
        <v>67</v>
      </c>
      <c r="W272" s="27" t="s">
        <v>67</v>
      </c>
      <c r="X272" s="27" t="s">
        <v>67</v>
      </c>
      <c r="Y272" s="27" t="s">
        <v>67</v>
      </c>
      <c r="Z272" s="27" t="s">
        <v>67</v>
      </c>
      <c r="AA272" s="27" t="s">
        <v>67</v>
      </c>
      <c r="AB272" s="27" t="s">
        <v>67</v>
      </c>
      <c r="AC272" s="27" t="s">
        <v>67</v>
      </c>
      <c r="AD272" s="27" t="s">
        <v>67</v>
      </c>
      <c r="AE272" s="27" t="s">
        <v>67</v>
      </c>
      <c r="AF272" s="27" t="s">
        <v>67</v>
      </c>
      <c r="AG272" s="27" t="s">
        <v>67</v>
      </c>
      <c r="AH272" s="27" t="s">
        <v>67</v>
      </c>
      <c r="AI272" s="27" t="s">
        <v>67</v>
      </c>
      <c r="AJ272" s="27" t="s">
        <v>67</v>
      </c>
      <c r="AK272" s="27" t="s">
        <v>67</v>
      </c>
      <c r="AL272" s="27" t="s">
        <v>67</v>
      </c>
      <c r="AM272" s="27" t="s">
        <v>67</v>
      </c>
      <c r="AN272" s="27" t="s">
        <v>67</v>
      </c>
      <c r="AO272" s="27" t="s">
        <v>67</v>
      </c>
      <c r="AP272" s="27" t="s">
        <v>67</v>
      </c>
      <c r="AQ272" s="27" t="s">
        <v>67</v>
      </c>
      <c r="AR272" s="27" t="s">
        <v>67</v>
      </c>
      <c r="AS272" s="27" t="s">
        <v>67</v>
      </c>
      <c r="AT272" s="27" t="s">
        <v>67</v>
      </c>
      <c r="AU272" s="27" t="s">
        <v>67</v>
      </c>
      <c r="AV272" s="27" t="s">
        <v>67</v>
      </c>
      <c r="AW272" s="27" t="s">
        <v>67</v>
      </c>
      <c r="AX272" s="27" t="s">
        <v>67</v>
      </c>
      <c r="AY272" s="27" t="s">
        <v>67</v>
      </c>
      <c r="AZ272" s="27" t="s">
        <v>67</v>
      </c>
      <c r="BA272" s="27" t="s">
        <v>67</v>
      </c>
      <c r="BB272" s="27" t="s">
        <v>67</v>
      </c>
      <c r="BC272" s="27" t="s">
        <v>67</v>
      </c>
      <c r="BD272" s="27" t="s">
        <v>67</v>
      </c>
      <c r="BE272" s="27" t="s">
        <v>67</v>
      </c>
      <c r="BF272" s="27" t="s">
        <v>67</v>
      </c>
      <c r="BG272" s="27" t="s">
        <v>67</v>
      </c>
      <c r="BH272" s="27" t="s">
        <v>67</v>
      </c>
      <c r="BI272" s="27" t="s">
        <v>67</v>
      </c>
      <c r="BJ272" s="27" t="s">
        <v>67</v>
      </c>
      <c r="BK272" s="27" t="s">
        <v>67</v>
      </c>
      <c r="BL272" s="27" t="s">
        <v>67</v>
      </c>
      <c r="BM272" s="27" t="s">
        <v>67</v>
      </c>
      <c r="BN272" s="27" t="s">
        <v>67</v>
      </c>
      <c r="BO272" s="27" t="s">
        <v>67</v>
      </c>
      <c r="BP272" s="27" t="s">
        <v>67</v>
      </c>
      <c r="BQ272" s="27" t="s">
        <v>67</v>
      </c>
      <c r="BR272" s="27" t="s">
        <v>67</v>
      </c>
      <c r="BS272" s="27" t="s">
        <v>67</v>
      </c>
      <c r="BT272" s="27" t="s">
        <v>67</v>
      </c>
      <c r="BU272" s="27" t="s">
        <v>67</v>
      </c>
      <c r="BV272" s="27" t="s">
        <v>67</v>
      </c>
      <c r="BW272" s="27" t="s">
        <v>67</v>
      </c>
      <c r="BX272" s="27" t="s">
        <v>67</v>
      </c>
      <c r="BY272" s="27" t="s">
        <v>67</v>
      </c>
      <c r="BZ272" s="27" t="s">
        <v>67</v>
      </c>
      <c r="CA272" s="27" t="s">
        <v>67</v>
      </c>
      <c r="CB272" s="27" t="s">
        <v>67</v>
      </c>
      <c r="CC272" s="27" t="s">
        <v>67</v>
      </c>
      <c r="CD272" s="27" t="s">
        <v>67</v>
      </c>
      <c r="CE272" s="27" t="s">
        <v>67</v>
      </c>
      <c r="CF272" s="27" t="s">
        <v>67</v>
      </c>
      <c r="CG272" s="27" t="s">
        <v>67</v>
      </c>
      <c r="CH272" s="27" t="s">
        <v>67</v>
      </c>
      <c r="CI272" s="27" t="s">
        <v>67</v>
      </c>
      <c r="CJ272" s="27" t="s">
        <v>67</v>
      </c>
      <c r="CK272" s="27" t="s">
        <v>67</v>
      </c>
      <c r="CL272" s="27" t="s">
        <v>67</v>
      </c>
      <c r="CM272" s="27" t="s">
        <v>67</v>
      </c>
      <c r="CN272" s="27" t="s">
        <v>67</v>
      </c>
      <c r="CO272" s="27" t="s">
        <v>67</v>
      </c>
      <c r="CP272" s="27" t="s">
        <v>67</v>
      </c>
      <c r="CQ272" s="27" t="s">
        <v>67</v>
      </c>
      <c r="CR272" s="27" t="s">
        <v>67</v>
      </c>
      <c r="CS272" s="27" t="s">
        <v>67</v>
      </c>
      <c r="CT272" s="27" t="s">
        <v>67</v>
      </c>
      <c r="CU272" s="27" t="s">
        <v>67</v>
      </c>
      <c r="CV272" s="27" t="s">
        <v>67</v>
      </c>
      <c r="CW272" s="27" t="s">
        <v>67</v>
      </c>
      <c r="CX272" s="27" t="s">
        <v>67</v>
      </c>
      <c r="CY272" s="27" t="s">
        <v>67</v>
      </c>
      <c r="CZ272" s="27" t="s">
        <v>67</v>
      </c>
      <c r="DA272" s="27" t="s">
        <v>67</v>
      </c>
      <c r="DB272" s="27" t="s">
        <v>67</v>
      </c>
      <c r="DC272" s="27" t="s">
        <v>67</v>
      </c>
      <c r="DD272" s="27" t="s">
        <v>67</v>
      </c>
      <c r="DE272" s="27" t="s">
        <v>67</v>
      </c>
      <c r="DF272" s="27" t="s">
        <v>67</v>
      </c>
      <c r="DG272" s="27" t="s">
        <v>67</v>
      </c>
      <c r="DH272" s="27" t="s">
        <v>67</v>
      </c>
      <c r="DI272" s="27" t="s">
        <v>67</v>
      </c>
      <c r="DJ272" s="27" t="s">
        <v>67</v>
      </c>
      <c r="DK272" s="27" t="s">
        <v>67</v>
      </c>
      <c r="DL272" s="27" t="s">
        <v>67</v>
      </c>
      <c r="DM272" s="27" t="s">
        <v>67</v>
      </c>
      <c r="DN272" s="27" t="s">
        <v>67</v>
      </c>
      <c r="DO272" s="27" t="s">
        <v>67</v>
      </c>
      <c r="DP272" s="27" t="s">
        <v>67</v>
      </c>
      <c r="DQ272" s="27" t="s">
        <v>67</v>
      </c>
      <c r="DR272" s="27" t="s">
        <v>67</v>
      </c>
      <c r="DS272" s="27" t="s">
        <v>67</v>
      </c>
      <c r="DT272" s="27" t="s">
        <v>67</v>
      </c>
      <c r="DU272" s="27" t="s">
        <v>67</v>
      </c>
      <c r="DV272" s="27" t="s">
        <v>67</v>
      </c>
    </row>
    <row r="273" spans="1:126" x14ac:dyDescent="0.2">
      <c r="A273" s="8" t="s">
        <v>395</v>
      </c>
      <c r="C273" s="10" t="s">
        <v>224</v>
      </c>
      <c r="D273" s="10">
        <v>0.1</v>
      </c>
      <c r="E273" s="27" t="s">
        <v>67</v>
      </c>
      <c r="F273" s="27" t="s">
        <v>67</v>
      </c>
      <c r="G273" s="27" t="s">
        <v>67</v>
      </c>
      <c r="H273" s="27" t="s">
        <v>67</v>
      </c>
      <c r="I273" s="27" t="s">
        <v>67</v>
      </c>
      <c r="J273" s="27" t="s">
        <v>67</v>
      </c>
      <c r="K273" s="27" t="s">
        <v>67</v>
      </c>
      <c r="L273" s="27" t="s">
        <v>67</v>
      </c>
      <c r="M273" s="27" t="s">
        <v>67</v>
      </c>
      <c r="N273" s="27" t="s">
        <v>67</v>
      </c>
      <c r="O273" s="27" t="s">
        <v>67</v>
      </c>
      <c r="P273" s="27" t="s">
        <v>67</v>
      </c>
      <c r="Q273" s="27" t="s">
        <v>67</v>
      </c>
      <c r="R273" s="27" t="s">
        <v>67</v>
      </c>
      <c r="S273" s="27" t="s">
        <v>67</v>
      </c>
      <c r="T273" s="27" t="s">
        <v>67</v>
      </c>
      <c r="U273" s="27" t="s">
        <v>67</v>
      </c>
      <c r="V273" s="27" t="s">
        <v>67</v>
      </c>
      <c r="W273" s="27" t="s">
        <v>67</v>
      </c>
      <c r="X273" s="27" t="s">
        <v>67</v>
      </c>
      <c r="Y273" s="27" t="s">
        <v>67</v>
      </c>
      <c r="Z273" s="27" t="s">
        <v>67</v>
      </c>
      <c r="AA273" s="27" t="s">
        <v>67</v>
      </c>
      <c r="AB273" s="27" t="s">
        <v>67</v>
      </c>
      <c r="AC273" s="27" t="s">
        <v>67</v>
      </c>
      <c r="AD273" s="27" t="s">
        <v>67</v>
      </c>
      <c r="AE273" s="27" t="s">
        <v>67</v>
      </c>
      <c r="AF273" s="27" t="s">
        <v>67</v>
      </c>
      <c r="AG273" s="27" t="s">
        <v>67</v>
      </c>
      <c r="AH273" s="27" t="s">
        <v>67</v>
      </c>
      <c r="AI273" s="27" t="s">
        <v>67</v>
      </c>
      <c r="AJ273" s="27" t="s">
        <v>67</v>
      </c>
      <c r="AK273" s="27" t="s">
        <v>67</v>
      </c>
      <c r="AL273" s="27" t="s">
        <v>67</v>
      </c>
      <c r="AM273" s="27" t="s">
        <v>67</v>
      </c>
      <c r="AN273" s="27" t="s">
        <v>67</v>
      </c>
      <c r="AO273" s="27" t="s">
        <v>67</v>
      </c>
      <c r="AP273" s="27" t="s">
        <v>67</v>
      </c>
      <c r="AQ273" s="27" t="s">
        <v>67</v>
      </c>
      <c r="AR273" s="27" t="s">
        <v>67</v>
      </c>
      <c r="AS273" s="27" t="s">
        <v>67</v>
      </c>
      <c r="AT273" s="27" t="s">
        <v>67</v>
      </c>
      <c r="AU273" s="27" t="s">
        <v>67</v>
      </c>
      <c r="AV273" s="27" t="s">
        <v>67</v>
      </c>
      <c r="AW273" s="27" t="s">
        <v>67</v>
      </c>
      <c r="AX273" s="27" t="s">
        <v>67</v>
      </c>
      <c r="AY273" s="27" t="s">
        <v>67</v>
      </c>
      <c r="AZ273" s="27" t="s">
        <v>67</v>
      </c>
      <c r="BA273" s="27" t="s">
        <v>67</v>
      </c>
      <c r="BB273" s="27" t="s">
        <v>67</v>
      </c>
      <c r="BC273" s="27" t="s">
        <v>67</v>
      </c>
      <c r="BD273" s="27" t="s">
        <v>67</v>
      </c>
      <c r="BE273" s="27" t="s">
        <v>67</v>
      </c>
      <c r="BF273" s="27" t="s">
        <v>67</v>
      </c>
      <c r="BG273" s="27" t="s">
        <v>67</v>
      </c>
      <c r="BH273" s="27" t="s">
        <v>67</v>
      </c>
      <c r="BI273" s="27" t="s">
        <v>67</v>
      </c>
      <c r="BJ273" s="27" t="s">
        <v>67</v>
      </c>
      <c r="BK273" s="27" t="s">
        <v>67</v>
      </c>
      <c r="BL273" s="27" t="s">
        <v>67</v>
      </c>
      <c r="BM273" s="27" t="s">
        <v>67</v>
      </c>
      <c r="BN273" s="27" t="s">
        <v>67</v>
      </c>
      <c r="BO273" s="27" t="s">
        <v>67</v>
      </c>
      <c r="BP273" s="27" t="s">
        <v>67</v>
      </c>
      <c r="BQ273" s="27" t="s">
        <v>67</v>
      </c>
      <c r="BR273" s="27" t="s">
        <v>67</v>
      </c>
      <c r="BS273" s="27" t="s">
        <v>67</v>
      </c>
      <c r="BT273" s="27" t="s">
        <v>67</v>
      </c>
      <c r="BU273" s="27" t="s">
        <v>67</v>
      </c>
      <c r="BV273" s="27" t="s">
        <v>67</v>
      </c>
      <c r="BW273" s="27" t="s">
        <v>67</v>
      </c>
      <c r="BX273" s="27" t="s">
        <v>67</v>
      </c>
      <c r="BY273" s="27" t="s">
        <v>67</v>
      </c>
      <c r="BZ273" s="27" t="s">
        <v>67</v>
      </c>
      <c r="CA273" s="27" t="s">
        <v>67</v>
      </c>
      <c r="CB273" s="27" t="s">
        <v>67</v>
      </c>
      <c r="CC273" s="27" t="s">
        <v>67</v>
      </c>
      <c r="CD273" s="27" t="s">
        <v>67</v>
      </c>
      <c r="CE273" s="27" t="s">
        <v>67</v>
      </c>
      <c r="CF273" s="27" t="s">
        <v>67</v>
      </c>
      <c r="CG273" s="27" t="s">
        <v>67</v>
      </c>
      <c r="CH273" s="27" t="s">
        <v>67</v>
      </c>
      <c r="CI273" s="27" t="s">
        <v>67</v>
      </c>
      <c r="CJ273" s="27" t="s">
        <v>67</v>
      </c>
      <c r="CK273" s="27" t="s">
        <v>67</v>
      </c>
      <c r="CL273" s="27" t="s">
        <v>67</v>
      </c>
      <c r="CM273" s="27" t="s">
        <v>67</v>
      </c>
      <c r="CN273" s="27" t="s">
        <v>67</v>
      </c>
      <c r="CO273" s="27" t="s">
        <v>67</v>
      </c>
      <c r="CP273" s="27" t="s">
        <v>67</v>
      </c>
      <c r="CQ273" s="27" t="s">
        <v>67</v>
      </c>
      <c r="CR273" s="27" t="s">
        <v>67</v>
      </c>
      <c r="CS273" s="27" t="s">
        <v>67</v>
      </c>
      <c r="CT273" s="27" t="s">
        <v>67</v>
      </c>
      <c r="CU273" s="27" t="s">
        <v>67</v>
      </c>
      <c r="CV273" s="27" t="s">
        <v>67</v>
      </c>
      <c r="CW273" s="27" t="s">
        <v>67</v>
      </c>
      <c r="CX273" s="27" t="s">
        <v>67</v>
      </c>
      <c r="CY273" s="27" t="s">
        <v>67</v>
      </c>
      <c r="CZ273" s="27" t="s">
        <v>67</v>
      </c>
      <c r="DA273" s="27" t="s">
        <v>67</v>
      </c>
      <c r="DB273" s="27" t="s">
        <v>67</v>
      </c>
      <c r="DC273" s="27" t="s">
        <v>67</v>
      </c>
      <c r="DD273" s="27" t="s">
        <v>67</v>
      </c>
      <c r="DE273" s="27" t="s">
        <v>67</v>
      </c>
      <c r="DF273" s="27" t="s">
        <v>67</v>
      </c>
      <c r="DG273" s="27" t="s">
        <v>67</v>
      </c>
      <c r="DH273" s="27" t="s">
        <v>67</v>
      </c>
      <c r="DI273" s="27" t="s">
        <v>67</v>
      </c>
      <c r="DJ273" s="27" t="s">
        <v>67</v>
      </c>
      <c r="DK273" s="27" t="s">
        <v>67</v>
      </c>
      <c r="DL273" s="27" t="s">
        <v>67</v>
      </c>
      <c r="DM273" s="27" t="s">
        <v>67</v>
      </c>
      <c r="DN273" s="27" t="s">
        <v>67</v>
      </c>
      <c r="DO273" s="27" t="s">
        <v>67</v>
      </c>
      <c r="DP273" s="27" t="s">
        <v>67</v>
      </c>
      <c r="DQ273" s="27" t="s">
        <v>67</v>
      </c>
      <c r="DR273" s="27" t="s">
        <v>67</v>
      </c>
      <c r="DS273" s="27" t="s">
        <v>67</v>
      </c>
      <c r="DT273" s="27" t="s">
        <v>67</v>
      </c>
      <c r="DU273" s="27" t="s">
        <v>67</v>
      </c>
      <c r="DV273" s="27" t="s">
        <v>67</v>
      </c>
    </row>
    <row r="274" spans="1:126" x14ac:dyDescent="0.2">
      <c r="A274" s="8" t="s">
        <v>396</v>
      </c>
      <c r="C274" s="10" t="s">
        <v>224</v>
      </c>
      <c r="D274" s="10">
        <v>0.1</v>
      </c>
      <c r="E274" s="27" t="s">
        <v>67</v>
      </c>
      <c r="F274" s="27" t="s">
        <v>67</v>
      </c>
      <c r="G274" s="27" t="s">
        <v>67</v>
      </c>
      <c r="H274" s="27" t="s">
        <v>67</v>
      </c>
      <c r="I274" s="27" t="s">
        <v>67</v>
      </c>
      <c r="J274" s="27" t="s">
        <v>67</v>
      </c>
      <c r="K274" s="27" t="s">
        <v>67</v>
      </c>
      <c r="L274" s="27" t="s">
        <v>67</v>
      </c>
      <c r="M274" s="27" t="s">
        <v>67</v>
      </c>
      <c r="N274" s="27" t="s">
        <v>67</v>
      </c>
      <c r="O274" s="27" t="s">
        <v>67</v>
      </c>
      <c r="P274" s="27" t="s">
        <v>67</v>
      </c>
      <c r="Q274" s="27" t="s">
        <v>67</v>
      </c>
      <c r="R274" s="27" t="s">
        <v>67</v>
      </c>
      <c r="S274" s="27" t="s">
        <v>67</v>
      </c>
      <c r="T274" s="27" t="s">
        <v>67</v>
      </c>
      <c r="U274" s="27" t="s">
        <v>67</v>
      </c>
      <c r="V274" s="27" t="s">
        <v>67</v>
      </c>
      <c r="W274" s="27" t="s">
        <v>67</v>
      </c>
      <c r="X274" s="27" t="s">
        <v>67</v>
      </c>
      <c r="Y274" s="27" t="s">
        <v>67</v>
      </c>
      <c r="Z274" s="27" t="s">
        <v>67</v>
      </c>
      <c r="AA274" s="27" t="s">
        <v>67</v>
      </c>
      <c r="AB274" s="27" t="s">
        <v>67</v>
      </c>
      <c r="AC274" s="27" t="s">
        <v>67</v>
      </c>
      <c r="AD274" s="27" t="s">
        <v>67</v>
      </c>
      <c r="AE274" s="27" t="s">
        <v>67</v>
      </c>
      <c r="AF274" s="27" t="s">
        <v>67</v>
      </c>
      <c r="AG274" s="27" t="s">
        <v>67</v>
      </c>
      <c r="AH274" s="27" t="s">
        <v>67</v>
      </c>
      <c r="AI274" s="27" t="s">
        <v>67</v>
      </c>
      <c r="AJ274" s="27" t="s">
        <v>67</v>
      </c>
      <c r="AK274" s="27" t="s">
        <v>67</v>
      </c>
      <c r="AL274" s="27" t="s">
        <v>67</v>
      </c>
      <c r="AM274" s="27" t="s">
        <v>67</v>
      </c>
      <c r="AN274" s="27" t="s">
        <v>67</v>
      </c>
      <c r="AO274" s="27" t="s">
        <v>67</v>
      </c>
      <c r="AP274" s="27" t="s">
        <v>67</v>
      </c>
      <c r="AQ274" s="27" t="s">
        <v>67</v>
      </c>
      <c r="AR274" s="27" t="s">
        <v>67</v>
      </c>
      <c r="AS274" s="27" t="s">
        <v>67</v>
      </c>
      <c r="AT274" s="27" t="s">
        <v>67</v>
      </c>
      <c r="AU274" s="27" t="s">
        <v>67</v>
      </c>
      <c r="AV274" s="27" t="s">
        <v>67</v>
      </c>
      <c r="AW274" s="27" t="s">
        <v>67</v>
      </c>
      <c r="AX274" s="27" t="s">
        <v>67</v>
      </c>
      <c r="AY274" s="27" t="s">
        <v>67</v>
      </c>
      <c r="AZ274" s="27" t="s">
        <v>67</v>
      </c>
      <c r="BA274" s="27" t="s">
        <v>67</v>
      </c>
      <c r="BB274" s="27" t="s">
        <v>67</v>
      </c>
      <c r="BC274" s="27" t="s">
        <v>67</v>
      </c>
      <c r="BD274" s="27" t="s">
        <v>67</v>
      </c>
      <c r="BE274" s="27" t="s">
        <v>67</v>
      </c>
      <c r="BF274" s="27" t="s">
        <v>67</v>
      </c>
      <c r="BG274" s="27" t="s">
        <v>67</v>
      </c>
      <c r="BH274" s="27" t="s">
        <v>67</v>
      </c>
      <c r="BI274" s="27" t="s">
        <v>67</v>
      </c>
      <c r="BJ274" s="27" t="s">
        <v>67</v>
      </c>
      <c r="BK274" s="27" t="s">
        <v>67</v>
      </c>
      <c r="BL274" s="27" t="s">
        <v>67</v>
      </c>
      <c r="BM274" s="27" t="s">
        <v>67</v>
      </c>
      <c r="BN274" s="27" t="s">
        <v>67</v>
      </c>
      <c r="BO274" s="27" t="s">
        <v>67</v>
      </c>
      <c r="BP274" s="27" t="s">
        <v>67</v>
      </c>
      <c r="BQ274" s="27" t="s">
        <v>67</v>
      </c>
      <c r="BR274" s="27" t="s">
        <v>67</v>
      </c>
      <c r="BS274" s="27" t="s">
        <v>67</v>
      </c>
      <c r="BT274" s="27" t="s">
        <v>67</v>
      </c>
      <c r="BU274" s="27" t="s">
        <v>67</v>
      </c>
      <c r="BV274" s="27" t="s">
        <v>67</v>
      </c>
      <c r="BW274" s="27" t="s">
        <v>67</v>
      </c>
      <c r="BX274" s="27" t="s">
        <v>67</v>
      </c>
      <c r="BY274" s="27" t="s">
        <v>67</v>
      </c>
      <c r="BZ274" s="27" t="s">
        <v>67</v>
      </c>
      <c r="CA274" s="27" t="s">
        <v>67</v>
      </c>
      <c r="CB274" s="27" t="s">
        <v>67</v>
      </c>
      <c r="CC274" s="27" t="s">
        <v>67</v>
      </c>
      <c r="CD274" s="27" t="s">
        <v>67</v>
      </c>
      <c r="CE274" s="27" t="s">
        <v>67</v>
      </c>
      <c r="CF274" s="27" t="s">
        <v>67</v>
      </c>
      <c r="CG274" s="27" t="s">
        <v>67</v>
      </c>
      <c r="CH274" s="27" t="s">
        <v>67</v>
      </c>
      <c r="CI274" s="27" t="s">
        <v>67</v>
      </c>
      <c r="CJ274" s="27" t="s">
        <v>67</v>
      </c>
      <c r="CK274" s="27" t="s">
        <v>67</v>
      </c>
      <c r="CL274" s="27" t="s">
        <v>67</v>
      </c>
      <c r="CM274" s="27" t="s">
        <v>67</v>
      </c>
      <c r="CN274" s="27" t="s">
        <v>67</v>
      </c>
      <c r="CO274" s="27" t="s">
        <v>67</v>
      </c>
      <c r="CP274" s="27" t="s">
        <v>67</v>
      </c>
      <c r="CQ274" s="27" t="s">
        <v>67</v>
      </c>
      <c r="CR274" s="27" t="s">
        <v>67</v>
      </c>
      <c r="CS274" s="27" t="s">
        <v>67</v>
      </c>
      <c r="CT274" s="27" t="s">
        <v>67</v>
      </c>
      <c r="CU274" s="27" t="s">
        <v>67</v>
      </c>
      <c r="CV274" s="27" t="s">
        <v>67</v>
      </c>
      <c r="CW274" s="27" t="s">
        <v>67</v>
      </c>
      <c r="CX274" s="27" t="s">
        <v>67</v>
      </c>
      <c r="CY274" s="27" t="s">
        <v>67</v>
      </c>
      <c r="CZ274" s="27" t="s">
        <v>67</v>
      </c>
      <c r="DA274" s="27" t="s">
        <v>67</v>
      </c>
      <c r="DB274" s="27" t="s">
        <v>67</v>
      </c>
      <c r="DC274" s="27" t="s">
        <v>67</v>
      </c>
      <c r="DD274" s="27" t="s">
        <v>67</v>
      </c>
      <c r="DE274" s="27" t="s">
        <v>67</v>
      </c>
      <c r="DF274" s="27" t="s">
        <v>67</v>
      </c>
      <c r="DG274" s="27" t="s">
        <v>67</v>
      </c>
      <c r="DH274" s="27" t="s">
        <v>67</v>
      </c>
      <c r="DI274" s="27" t="s">
        <v>67</v>
      </c>
      <c r="DJ274" s="27" t="s">
        <v>67</v>
      </c>
      <c r="DK274" s="27" t="s">
        <v>67</v>
      </c>
      <c r="DL274" s="27" t="s">
        <v>67</v>
      </c>
      <c r="DM274" s="27" t="s">
        <v>67</v>
      </c>
      <c r="DN274" s="27" t="s">
        <v>67</v>
      </c>
      <c r="DO274" s="27" t="s">
        <v>67</v>
      </c>
      <c r="DP274" s="27" t="s">
        <v>67</v>
      </c>
      <c r="DQ274" s="27" t="s">
        <v>67</v>
      </c>
      <c r="DR274" s="27" t="s">
        <v>67</v>
      </c>
      <c r="DS274" s="27" t="s">
        <v>67</v>
      </c>
      <c r="DT274" s="27" t="s">
        <v>67</v>
      </c>
      <c r="DU274" s="27" t="s">
        <v>67</v>
      </c>
      <c r="DV274" s="27" t="s">
        <v>67</v>
      </c>
    </row>
    <row r="275" spans="1:126" x14ac:dyDescent="0.2">
      <c r="A275" s="8" t="s">
        <v>397</v>
      </c>
      <c r="C275" s="10" t="s">
        <v>224</v>
      </c>
      <c r="D275" s="10">
        <v>0.1</v>
      </c>
      <c r="E275" s="27" t="s">
        <v>67</v>
      </c>
      <c r="F275" s="27" t="s">
        <v>67</v>
      </c>
      <c r="G275" s="27" t="s">
        <v>67</v>
      </c>
      <c r="H275" s="27" t="s">
        <v>67</v>
      </c>
      <c r="I275" s="27" t="s">
        <v>67</v>
      </c>
      <c r="J275" s="27" t="s">
        <v>67</v>
      </c>
      <c r="K275" s="27" t="s">
        <v>67</v>
      </c>
      <c r="L275" s="27" t="s">
        <v>67</v>
      </c>
      <c r="M275" s="27" t="s">
        <v>67</v>
      </c>
      <c r="N275" s="27" t="s">
        <v>67</v>
      </c>
      <c r="O275" s="27" t="s">
        <v>67</v>
      </c>
      <c r="P275" s="27" t="s">
        <v>67</v>
      </c>
      <c r="Q275" s="27" t="s">
        <v>67</v>
      </c>
      <c r="R275" s="27" t="s">
        <v>67</v>
      </c>
      <c r="S275" s="27" t="s">
        <v>67</v>
      </c>
      <c r="T275" s="27" t="s">
        <v>67</v>
      </c>
      <c r="U275" s="27" t="s">
        <v>67</v>
      </c>
      <c r="V275" s="27" t="s">
        <v>67</v>
      </c>
      <c r="W275" s="27" t="s">
        <v>67</v>
      </c>
      <c r="X275" s="27" t="s">
        <v>67</v>
      </c>
      <c r="Y275" s="27" t="s">
        <v>67</v>
      </c>
      <c r="Z275" s="27" t="s">
        <v>67</v>
      </c>
      <c r="AA275" s="27" t="s">
        <v>67</v>
      </c>
      <c r="AB275" s="27" t="s">
        <v>67</v>
      </c>
      <c r="AC275" s="27" t="s">
        <v>67</v>
      </c>
      <c r="AD275" s="27" t="s">
        <v>67</v>
      </c>
      <c r="AE275" s="27" t="s">
        <v>67</v>
      </c>
      <c r="AF275" s="27" t="s">
        <v>67</v>
      </c>
      <c r="AG275" s="27" t="s">
        <v>67</v>
      </c>
      <c r="AH275" s="27" t="s">
        <v>67</v>
      </c>
      <c r="AI275" s="27" t="s">
        <v>67</v>
      </c>
      <c r="AJ275" s="27" t="s">
        <v>67</v>
      </c>
      <c r="AK275" s="27" t="s">
        <v>67</v>
      </c>
      <c r="AL275" s="27" t="s">
        <v>67</v>
      </c>
      <c r="AM275" s="27" t="s">
        <v>67</v>
      </c>
      <c r="AN275" s="27" t="s">
        <v>67</v>
      </c>
      <c r="AO275" s="27" t="s">
        <v>67</v>
      </c>
      <c r="AP275" s="27" t="s">
        <v>67</v>
      </c>
      <c r="AQ275" s="27" t="s">
        <v>67</v>
      </c>
      <c r="AR275" s="27" t="s">
        <v>67</v>
      </c>
      <c r="AS275" s="27" t="s">
        <v>67</v>
      </c>
      <c r="AT275" s="27" t="s">
        <v>67</v>
      </c>
      <c r="AU275" s="27" t="s">
        <v>67</v>
      </c>
      <c r="AV275" s="27" t="s">
        <v>67</v>
      </c>
      <c r="AW275" s="27" t="s">
        <v>67</v>
      </c>
      <c r="AX275" s="27" t="s">
        <v>67</v>
      </c>
      <c r="AY275" s="27" t="s">
        <v>67</v>
      </c>
      <c r="AZ275" s="27" t="s">
        <v>67</v>
      </c>
      <c r="BA275" s="27" t="s">
        <v>67</v>
      </c>
      <c r="BB275" s="27" t="s">
        <v>67</v>
      </c>
      <c r="BC275" s="27" t="s">
        <v>67</v>
      </c>
      <c r="BD275" s="27" t="s">
        <v>67</v>
      </c>
      <c r="BE275" s="27" t="s">
        <v>67</v>
      </c>
      <c r="BF275" s="27" t="s">
        <v>67</v>
      </c>
      <c r="BG275" s="27" t="s">
        <v>67</v>
      </c>
      <c r="BH275" s="27" t="s">
        <v>67</v>
      </c>
      <c r="BI275" s="27" t="s">
        <v>67</v>
      </c>
      <c r="BJ275" s="27" t="s">
        <v>67</v>
      </c>
      <c r="BK275" s="27" t="s">
        <v>67</v>
      </c>
      <c r="BL275" s="27" t="s">
        <v>67</v>
      </c>
      <c r="BM275" s="27" t="s">
        <v>67</v>
      </c>
      <c r="BN275" s="27" t="s">
        <v>67</v>
      </c>
      <c r="BO275" s="27" t="s">
        <v>67</v>
      </c>
      <c r="BP275" s="27" t="s">
        <v>67</v>
      </c>
      <c r="BQ275" s="27" t="s">
        <v>67</v>
      </c>
      <c r="BR275" s="27" t="s">
        <v>67</v>
      </c>
      <c r="BS275" s="27" t="s">
        <v>67</v>
      </c>
      <c r="BT275" s="27" t="s">
        <v>67</v>
      </c>
      <c r="BU275" s="27" t="s">
        <v>67</v>
      </c>
      <c r="BV275" s="27" t="s">
        <v>67</v>
      </c>
      <c r="BW275" s="27" t="s">
        <v>67</v>
      </c>
      <c r="BX275" s="27" t="s">
        <v>67</v>
      </c>
      <c r="BY275" s="27" t="s">
        <v>67</v>
      </c>
      <c r="BZ275" s="27" t="s">
        <v>67</v>
      </c>
      <c r="CA275" s="27" t="s">
        <v>67</v>
      </c>
      <c r="CB275" s="27" t="s">
        <v>67</v>
      </c>
      <c r="CC275" s="27" t="s">
        <v>67</v>
      </c>
      <c r="CD275" s="27" t="s">
        <v>67</v>
      </c>
      <c r="CE275" s="27" t="s">
        <v>67</v>
      </c>
      <c r="CF275" s="27" t="s">
        <v>67</v>
      </c>
      <c r="CG275" s="27" t="s">
        <v>67</v>
      </c>
      <c r="CH275" s="27" t="s">
        <v>67</v>
      </c>
      <c r="CI275" s="27" t="s">
        <v>67</v>
      </c>
      <c r="CJ275" s="27" t="s">
        <v>67</v>
      </c>
      <c r="CK275" s="27" t="s">
        <v>67</v>
      </c>
      <c r="CL275" s="27" t="s">
        <v>67</v>
      </c>
      <c r="CM275" s="27" t="s">
        <v>67</v>
      </c>
      <c r="CN275" s="27" t="s">
        <v>67</v>
      </c>
      <c r="CO275" s="27" t="s">
        <v>67</v>
      </c>
      <c r="CP275" s="27" t="s">
        <v>67</v>
      </c>
      <c r="CQ275" s="27" t="s">
        <v>67</v>
      </c>
      <c r="CR275" s="27" t="s">
        <v>67</v>
      </c>
      <c r="CS275" s="27" t="s">
        <v>67</v>
      </c>
      <c r="CT275" s="27" t="s">
        <v>67</v>
      </c>
      <c r="CU275" s="27" t="s">
        <v>67</v>
      </c>
      <c r="CV275" s="27" t="s">
        <v>67</v>
      </c>
      <c r="CW275" s="27" t="s">
        <v>67</v>
      </c>
      <c r="CX275" s="27" t="s">
        <v>67</v>
      </c>
      <c r="CY275" s="27" t="s">
        <v>67</v>
      </c>
      <c r="CZ275" s="27" t="s">
        <v>67</v>
      </c>
      <c r="DA275" s="27" t="s">
        <v>67</v>
      </c>
      <c r="DB275" s="27" t="s">
        <v>67</v>
      </c>
      <c r="DC275" s="27" t="s">
        <v>67</v>
      </c>
      <c r="DD275" s="27" t="s">
        <v>67</v>
      </c>
      <c r="DE275" s="27" t="s">
        <v>67</v>
      </c>
      <c r="DF275" s="27" t="s">
        <v>67</v>
      </c>
      <c r="DG275" s="27" t="s">
        <v>67</v>
      </c>
      <c r="DH275" s="27" t="s">
        <v>67</v>
      </c>
      <c r="DI275" s="27" t="s">
        <v>67</v>
      </c>
      <c r="DJ275" s="27" t="s">
        <v>67</v>
      </c>
      <c r="DK275" s="27" t="s">
        <v>67</v>
      </c>
      <c r="DL275" s="27" t="s">
        <v>67</v>
      </c>
      <c r="DM275" s="27" t="s">
        <v>67</v>
      </c>
      <c r="DN275" s="27" t="s">
        <v>67</v>
      </c>
      <c r="DO275" s="27" t="s">
        <v>67</v>
      </c>
      <c r="DP275" s="27" t="s">
        <v>67</v>
      </c>
      <c r="DQ275" s="27" t="s">
        <v>67</v>
      </c>
      <c r="DR275" s="27" t="s">
        <v>67</v>
      </c>
      <c r="DS275" s="27" t="s">
        <v>67</v>
      </c>
      <c r="DT275" s="27" t="s">
        <v>67</v>
      </c>
      <c r="DU275" s="27" t="s">
        <v>67</v>
      </c>
      <c r="DV275" s="27" t="s">
        <v>67</v>
      </c>
    </row>
    <row r="276" spans="1:126" x14ac:dyDescent="0.2">
      <c r="A276" s="8" t="s">
        <v>398</v>
      </c>
      <c r="C276" s="10" t="s">
        <v>224</v>
      </c>
      <c r="D276" s="10">
        <v>0.1</v>
      </c>
      <c r="E276" s="27" t="s">
        <v>67</v>
      </c>
      <c r="F276" s="27" t="s">
        <v>67</v>
      </c>
      <c r="G276" s="27" t="s">
        <v>67</v>
      </c>
      <c r="H276" s="27" t="s">
        <v>67</v>
      </c>
      <c r="I276" s="27" t="s">
        <v>67</v>
      </c>
      <c r="J276" s="27" t="s">
        <v>67</v>
      </c>
      <c r="K276" s="27" t="s">
        <v>67</v>
      </c>
      <c r="L276" s="27" t="s">
        <v>67</v>
      </c>
      <c r="M276" s="27" t="s">
        <v>67</v>
      </c>
      <c r="N276" s="27" t="s">
        <v>67</v>
      </c>
      <c r="O276" s="27" t="s">
        <v>67</v>
      </c>
      <c r="P276" s="27" t="s">
        <v>67</v>
      </c>
      <c r="Q276" s="27" t="s">
        <v>67</v>
      </c>
      <c r="R276" s="27" t="s">
        <v>67</v>
      </c>
      <c r="S276" s="27" t="s">
        <v>67</v>
      </c>
      <c r="T276" s="27" t="s">
        <v>67</v>
      </c>
      <c r="U276" s="27" t="s">
        <v>67</v>
      </c>
      <c r="V276" s="27" t="s">
        <v>67</v>
      </c>
      <c r="W276" s="27" t="s">
        <v>67</v>
      </c>
      <c r="X276" s="27" t="s">
        <v>67</v>
      </c>
      <c r="Y276" s="27" t="s">
        <v>67</v>
      </c>
      <c r="Z276" s="27" t="s">
        <v>67</v>
      </c>
      <c r="AA276" s="27" t="s">
        <v>67</v>
      </c>
      <c r="AB276" s="27" t="s">
        <v>67</v>
      </c>
      <c r="AC276" s="27" t="s">
        <v>67</v>
      </c>
      <c r="AD276" s="27" t="s">
        <v>67</v>
      </c>
      <c r="AE276" s="27" t="s">
        <v>67</v>
      </c>
      <c r="AF276" s="27" t="s">
        <v>67</v>
      </c>
      <c r="AG276" s="27" t="s">
        <v>67</v>
      </c>
      <c r="AH276" s="27" t="s">
        <v>67</v>
      </c>
      <c r="AI276" s="27" t="s">
        <v>67</v>
      </c>
      <c r="AJ276" s="27" t="s">
        <v>67</v>
      </c>
      <c r="AK276" s="27" t="s">
        <v>67</v>
      </c>
      <c r="AL276" s="27" t="s">
        <v>67</v>
      </c>
      <c r="AM276" s="27" t="s">
        <v>67</v>
      </c>
      <c r="AN276" s="27" t="s">
        <v>67</v>
      </c>
      <c r="AO276" s="27" t="s">
        <v>67</v>
      </c>
      <c r="AP276" s="27" t="s">
        <v>67</v>
      </c>
      <c r="AQ276" s="27" t="s">
        <v>67</v>
      </c>
      <c r="AR276" s="27" t="s">
        <v>67</v>
      </c>
      <c r="AS276" s="27" t="s">
        <v>67</v>
      </c>
      <c r="AT276" s="27" t="s">
        <v>67</v>
      </c>
      <c r="AU276" s="27" t="s">
        <v>67</v>
      </c>
      <c r="AV276" s="27" t="s">
        <v>67</v>
      </c>
      <c r="AW276" s="27" t="s">
        <v>67</v>
      </c>
      <c r="AX276" s="27" t="s">
        <v>67</v>
      </c>
      <c r="AY276" s="27" t="s">
        <v>67</v>
      </c>
      <c r="AZ276" s="27" t="s">
        <v>67</v>
      </c>
      <c r="BA276" s="27" t="s">
        <v>67</v>
      </c>
      <c r="BB276" s="27" t="s">
        <v>67</v>
      </c>
      <c r="BC276" s="27" t="s">
        <v>67</v>
      </c>
      <c r="BD276" s="27" t="s">
        <v>67</v>
      </c>
      <c r="BE276" s="27" t="s">
        <v>67</v>
      </c>
      <c r="BF276" s="27" t="s">
        <v>67</v>
      </c>
      <c r="BG276" s="27" t="s">
        <v>67</v>
      </c>
      <c r="BH276" s="27" t="s">
        <v>67</v>
      </c>
      <c r="BI276" s="27" t="s">
        <v>67</v>
      </c>
      <c r="BJ276" s="27" t="s">
        <v>67</v>
      </c>
      <c r="BK276" s="27" t="s">
        <v>67</v>
      </c>
      <c r="BL276" s="27" t="s">
        <v>67</v>
      </c>
      <c r="BM276" s="27" t="s">
        <v>67</v>
      </c>
      <c r="BN276" s="27" t="s">
        <v>67</v>
      </c>
      <c r="BO276" s="27" t="s">
        <v>67</v>
      </c>
      <c r="BP276" s="27" t="s">
        <v>67</v>
      </c>
      <c r="BQ276" s="27" t="s">
        <v>67</v>
      </c>
      <c r="BR276" s="27" t="s">
        <v>67</v>
      </c>
      <c r="BS276" s="27" t="s">
        <v>67</v>
      </c>
      <c r="BT276" s="27" t="s">
        <v>67</v>
      </c>
      <c r="BU276" s="27" t="s">
        <v>67</v>
      </c>
      <c r="BV276" s="27" t="s">
        <v>67</v>
      </c>
      <c r="BW276" s="27" t="s">
        <v>67</v>
      </c>
      <c r="BX276" s="27" t="s">
        <v>67</v>
      </c>
      <c r="BY276" s="27" t="s">
        <v>67</v>
      </c>
      <c r="BZ276" s="27" t="s">
        <v>67</v>
      </c>
      <c r="CA276" s="27" t="s">
        <v>67</v>
      </c>
      <c r="CB276" s="27" t="s">
        <v>67</v>
      </c>
      <c r="CC276" s="27" t="s">
        <v>67</v>
      </c>
      <c r="CD276" s="27" t="s">
        <v>67</v>
      </c>
      <c r="CE276" s="27" t="s">
        <v>67</v>
      </c>
      <c r="CF276" s="27" t="s">
        <v>67</v>
      </c>
      <c r="CG276" s="27" t="s">
        <v>67</v>
      </c>
      <c r="CH276" s="27" t="s">
        <v>67</v>
      </c>
      <c r="CI276" s="27" t="s">
        <v>67</v>
      </c>
      <c r="CJ276" s="27" t="s">
        <v>67</v>
      </c>
      <c r="CK276" s="27" t="s">
        <v>67</v>
      </c>
      <c r="CL276" s="27" t="s">
        <v>67</v>
      </c>
      <c r="CM276" s="27" t="s">
        <v>67</v>
      </c>
      <c r="CN276" s="27" t="s">
        <v>67</v>
      </c>
      <c r="CO276" s="27" t="s">
        <v>67</v>
      </c>
      <c r="CP276" s="27" t="s">
        <v>67</v>
      </c>
      <c r="CQ276" s="27" t="s">
        <v>67</v>
      </c>
      <c r="CR276" s="27" t="s">
        <v>67</v>
      </c>
      <c r="CS276" s="27" t="s">
        <v>67</v>
      </c>
      <c r="CT276" s="27" t="s">
        <v>67</v>
      </c>
      <c r="CU276" s="27" t="s">
        <v>67</v>
      </c>
      <c r="CV276" s="27" t="s">
        <v>67</v>
      </c>
      <c r="CW276" s="27" t="s">
        <v>67</v>
      </c>
      <c r="CX276" s="27" t="s">
        <v>67</v>
      </c>
      <c r="CY276" s="27" t="s">
        <v>67</v>
      </c>
      <c r="CZ276" s="27" t="s">
        <v>67</v>
      </c>
      <c r="DA276" s="27" t="s">
        <v>67</v>
      </c>
      <c r="DB276" s="27" t="s">
        <v>67</v>
      </c>
      <c r="DC276" s="27" t="s">
        <v>67</v>
      </c>
      <c r="DD276" s="27" t="s">
        <v>67</v>
      </c>
      <c r="DE276" s="27" t="s">
        <v>67</v>
      </c>
      <c r="DF276" s="27" t="s">
        <v>67</v>
      </c>
      <c r="DG276" s="27" t="s">
        <v>67</v>
      </c>
      <c r="DH276" s="27" t="s">
        <v>67</v>
      </c>
      <c r="DI276" s="27" t="s">
        <v>67</v>
      </c>
      <c r="DJ276" s="27" t="s">
        <v>67</v>
      </c>
      <c r="DK276" s="27" t="s">
        <v>67</v>
      </c>
      <c r="DL276" s="27" t="s">
        <v>67</v>
      </c>
      <c r="DM276" s="27" t="s">
        <v>67</v>
      </c>
      <c r="DN276" s="27" t="s">
        <v>67</v>
      </c>
      <c r="DO276" s="27" t="s">
        <v>67</v>
      </c>
      <c r="DP276" s="27" t="s">
        <v>67</v>
      </c>
      <c r="DQ276" s="27" t="s">
        <v>67</v>
      </c>
      <c r="DR276" s="27" t="s">
        <v>67</v>
      </c>
      <c r="DS276" s="27" t="s">
        <v>67</v>
      </c>
      <c r="DT276" s="27" t="s">
        <v>67</v>
      </c>
      <c r="DU276" s="27" t="s">
        <v>67</v>
      </c>
      <c r="DV276" s="27" t="s">
        <v>67</v>
      </c>
    </row>
    <row r="277" spans="1:126" x14ac:dyDescent="0.2">
      <c r="A277" s="8" t="s">
        <v>399</v>
      </c>
      <c r="C277" s="10" t="s">
        <v>224</v>
      </c>
      <c r="D277" s="10">
        <v>0.1</v>
      </c>
      <c r="E277" s="27" t="s">
        <v>67</v>
      </c>
      <c r="F277" s="27" t="s">
        <v>67</v>
      </c>
      <c r="G277" s="27" t="s">
        <v>67</v>
      </c>
      <c r="H277" s="27" t="s">
        <v>67</v>
      </c>
      <c r="I277" s="27" t="s">
        <v>67</v>
      </c>
      <c r="J277" s="27" t="s">
        <v>67</v>
      </c>
      <c r="K277" s="27" t="s">
        <v>67</v>
      </c>
      <c r="L277" s="27" t="s">
        <v>67</v>
      </c>
      <c r="M277" s="27" t="s">
        <v>67</v>
      </c>
      <c r="N277" s="27" t="s">
        <v>67</v>
      </c>
      <c r="O277" s="27" t="s">
        <v>67</v>
      </c>
      <c r="P277" s="27" t="s">
        <v>67</v>
      </c>
      <c r="Q277" s="27" t="s">
        <v>67</v>
      </c>
      <c r="R277" s="27" t="s">
        <v>67</v>
      </c>
      <c r="S277" s="27" t="s">
        <v>67</v>
      </c>
      <c r="T277" s="27" t="s">
        <v>67</v>
      </c>
      <c r="U277" s="27" t="s">
        <v>67</v>
      </c>
      <c r="V277" s="27" t="s">
        <v>67</v>
      </c>
      <c r="W277" s="27" t="s">
        <v>67</v>
      </c>
      <c r="X277" s="27" t="s">
        <v>67</v>
      </c>
      <c r="Y277" s="27" t="s">
        <v>67</v>
      </c>
      <c r="Z277" s="27" t="s">
        <v>67</v>
      </c>
      <c r="AA277" s="27" t="s">
        <v>67</v>
      </c>
      <c r="AB277" s="27" t="s">
        <v>67</v>
      </c>
      <c r="AC277" s="27" t="s">
        <v>67</v>
      </c>
      <c r="AD277" s="27" t="s">
        <v>67</v>
      </c>
      <c r="AE277" s="27" t="s">
        <v>67</v>
      </c>
      <c r="AF277" s="27" t="s">
        <v>67</v>
      </c>
      <c r="AG277" s="27" t="s">
        <v>67</v>
      </c>
      <c r="AH277" s="27" t="s">
        <v>67</v>
      </c>
      <c r="AI277" s="27" t="s">
        <v>67</v>
      </c>
      <c r="AJ277" s="27" t="s">
        <v>67</v>
      </c>
      <c r="AK277" s="27" t="s">
        <v>67</v>
      </c>
      <c r="AL277" s="27" t="s">
        <v>67</v>
      </c>
      <c r="AM277" s="27" t="s">
        <v>67</v>
      </c>
      <c r="AN277" s="27" t="s">
        <v>67</v>
      </c>
      <c r="AO277" s="27" t="s">
        <v>67</v>
      </c>
      <c r="AP277" s="27" t="s">
        <v>67</v>
      </c>
      <c r="AQ277" s="27" t="s">
        <v>67</v>
      </c>
      <c r="AR277" s="27" t="s">
        <v>67</v>
      </c>
      <c r="AS277" s="27" t="s">
        <v>67</v>
      </c>
      <c r="AT277" s="27" t="s">
        <v>67</v>
      </c>
      <c r="AU277" s="27" t="s">
        <v>67</v>
      </c>
      <c r="AV277" s="27" t="s">
        <v>67</v>
      </c>
      <c r="AW277" s="27" t="s">
        <v>67</v>
      </c>
      <c r="AX277" s="27" t="s">
        <v>67</v>
      </c>
      <c r="AY277" s="27" t="s">
        <v>67</v>
      </c>
      <c r="AZ277" s="27" t="s">
        <v>67</v>
      </c>
      <c r="BA277" s="27" t="s">
        <v>67</v>
      </c>
      <c r="BB277" s="27" t="s">
        <v>67</v>
      </c>
      <c r="BC277" s="27" t="s">
        <v>67</v>
      </c>
      <c r="BD277" s="27" t="s">
        <v>67</v>
      </c>
      <c r="BE277" s="27" t="s">
        <v>67</v>
      </c>
      <c r="BF277" s="27" t="s">
        <v>67</v>
      </c>
      <c r="BG277" s="27" t="s">
        <v>67</v>
      </c>
      <c r="BH277" s="27" t="s">
        <v>67</v>
      </c>
      <c r="BI277" s="27" t="s">
        <v>67</v>
      </c>
      <c r="BJ277" s="27" t="s">
        <v>67</v>
      </c>
      <c r="BK277" s="27" t="s">
        <v>67</v>
      </c>
      <c r="BL277" s="27" t="s">
        <v>67</v>
      </c>
      <c r="BM277" s="27" t="s">
        <v>67</v>
      </c>
      <c r="BN277" s="27" t="s">
        <v>67</v>
      </c>
      <c r="BO277" s="27" t="s">
        <v>67</v>
      </c>
      <c r="BP277" s="27" t="s">
        <v>67</v>
      </c>
      <c r="BQ277" s="27" t="s">
        <v>67</v>
      </c>
      <c r="BR277" s="27" t="s">
        <v>67</v>
      </c>
      <c r="BS277" s="27" t="s">
        <v>67</v>
      </c>
      <c r="BT277" s="27" t="s">
        <v>67</v>
      </c>
      <c r="BU277" s="27" t="s">
        <v>67</v>
      </c>
      <c r="BV277" s="27" t="s">
        <v>67</v>
      </c>
      <c r="BW277" s="27" t="s">
        <v>67</v>
      </c>
      <c r="BX277" s="27" t="s">
        <v>67</v>
      </c>
      <c r="BY277" s="27" t="s">
        <v>67</v>
      </c>
      <c r="BZ277" s="27" t="s">
        <v>67</v>
      </c>
      <c r="CA277" s="27" t="s">
        <v>67</v>
      </c>
      <c r="CB277" s="27" t="s">
        <v>67</v>
      </c>
      <c r="CC277" s="27" t="s">
        <v>67</v>
      </c>
      <c r="CD277" s="27" t="s">
        <v>67</v>
      </c>
      <c r="CE277" s="27" t="s">
        <v>67</v>
      </c>
      <c r="CF277" s="27" t="s">
        <v>67</v>
      </c>
      <c r="CG277" s="27" t="s">
        <v>67</v>
      </c>
      <c r="CH277" s="27" t="s">
        <v>67</v>
      </c>
      <c r="CI277" s="27" t="s">
        <v>67</v>
      </c>
      <c r="CJ277" s="27" t="s">
        <v>67</v>
      </c>
      <c r="CK277" s="27" t="s">
        <v>67</v>
      </c>
      <c r="CL277" s="27" t="s">
        <v>67</v>
      </c>
      <c r="CM277" s="27" t="s">
        <v>67</v>
      </c>
      <c r="CN277" s="27" t="s">
        <v>67</v>
      </c>
      <c r="CO277" s="27" t="s">
        <v>67</v>
      </c>
      <c r="CP277" s="27" t="s">
        <v>67</v>
      </c>
      <c r="CQ277" s="27" t="s">
        <v>67</v>
      </c>
      <c r="CR277" s="27" t="s">
        <v>67</v>
      </c>
      <c r="CS277" s="27" t="s">
        <v>67</v>
      </c>
      <c r="CT277" s="27" t="s">
        <v>67</v>
      </c>
      <c r="CU277" s="27" t="s">
        <v>67</v>
      </c>
      <c r="CV277" s="27" t="s">
        <v>67</v>
      </c>
      <c r="CW277" s="27" t="s">
        <v>67</v>
      </c>
      <c r="CX277" s="27" t="s">
        <v>67</v>
      </c>
      <c r="CY277" s="27" t="s">
        <v>67</v>
      </c>
      <c r="CZ277" s="27" t="s">
        <v>67</v>
      </c>
      <c r="DA277" s="27" t="s">
        <v>67</v>
      </c>
      <c r="DB277" s="27" t="s">
        <v>67</v>
      </c>
      <c r="DC277" s="27" t="s">
        <v>67</v>
      </c>
      <c r="DD277" s="27" t="s">
        <v>67</v>
      </c>
      <c r="DE277" s="27" t="s">
        <v>67</v>
      </c>
      <c r="DF277" s="27" t="s">
        <v>67</v>
      </c>
      <c r="DG277" s="27" t="s">
        <v>67</v>
      </c>
      <c r="DH277" s="27" t="s">
        <v>67</v>
      </c>
      <c r="DI277" s="27" t="s">
        <v>67</v>
      </c>
      <c r="DJ277" s="27" t="s">
        <v>67</v>
      </c>
      <c r="DK277" s="27" t="s">
        <v>67</v>
      </c>
      <c r="DL277" s="27" t="s">
        <v>67</v>
      </c>
      <c r="DM277" s="27" t="s">
        <v>67</v>
      </c>
      <c r="DN277" s="27" t="s">
        <v>67</v>
      </c>
      <c r="DO277" s="27" t="s">
        <v>67</v>
      </c>
      <c r="DP277" s="27" t="s">
        <v>67</v>
      </c>
      <c r="DQ277" s="27" t="s">
        <v>67</v>
      </c>
      <c r="DR277" s="27" t="s">
        <v>67</v>
      </c>
      <c r="DS277" s="27" t="s">
        <v>67</v>
      </c>
      <c r="DT277" s="27" t="s">
        <v>67</v>
      </c>
      <c r="DU277" s="27" t="s">
        <v>67</v>
      </c>
      <c r="DV277" s="27" t="s">
        <v>67</v>
      </c>
    </row>
    <row r="278" spans="1:126" x14ac:dyDescent="0.2">
      <c r="A278" s="8" t="s">
        <v>400</v>
      </c>
      <c r="C278" s="10" t="s">
        <v>224</v>
      </c>
      <c r="D278" s="10">
        <v>0.1</v>
      </c>
      <c r="E278" s="27" t="s">
        <v>67</v>
      </c>
      <c r="F278" s="27" t="s">
        <v>67</v>
      </c>
      <c r="G278" s="27" t="s">
        <v>67</v>
      </c>
      <c r="H278" s="27" t="s">
        <v>67</v>
      </c>
      <c r="I278" s="27" t="s">
        <v>67</v>
      </c>
      <c r="J278" s="27" t="s">
        <v>67</v>
      </c>
      <c r="K278" s="27" t="s">
        <v>67</v>
      </c>
      <c r="L278" s="27" t="s">
        <v>67</v>
      </c>
      <c r="M278" s="27" t="s">
        <v>67</v>
      </c>
      <c r="N278" s="27" t="s">
        <v>67</v>
      </c>
      <c r="O278" s="27" t="s">
        <v>67</v>
      </c>
      <c r="P278" s="27" t="s">
        <v>67</v>
      </c>
      <c r="Q278" s="27" t="s">
        <v>67</v>
      </c>
      <c r="R278" s="27" t="s">
        <v>67</v>
      </c>
      <c r="S278" s="27" t="s">
        <v>67</v>
      </c>
      <c r="T278" s="27" t="s">
        <v>67</v>
      </c>
      <c r="U278" s="27" t="s">
        <v>67</v>
      </c>
      <c r="V278" s="27" t="s">
        <v>67</v>
      </c>
      <c r="W278" s="27" t="s">
        <v>67</v>
      </c>
      <c r="X278" s="27" t="s">
        <v>67</v>
      </c>
      <c r="Y278" s="27" t="s">
        <v>67</v>
      </c>
      <c r="Z278" s="27" t="s">
        <v>67</v>
      </c>
      <c r="AA278" s="27" t="s">
        <v>67</v>
      </c>
      <c r="AB278" s="27" t="s">
        <v>67</v>
      </c>
      <c r="AC278" s="27" t="s">
        <v>67</v>
      </c>
      <c r="AD278" s="27" t="s">
        <v>67</v>
      </c>
      <c r="AE278" s="27" t="s">
        <v>67</v>
      </c>
      <c r="AF278" s="27" t="s">
        <v>67</v>
      </c>
      <c r="AG278" s="27" t="s">
        <v>67</v>
      </c>
      <c r="AH278" s="27" t="s">
        <v>67</v>
      </c>
      <c r="AI278" s="27" t="s">
        <v>67</v>
      </c>
      <c r="AJ278" s="27" t="s">
        <v>67</v>
      </c>
      <c r="AK278" s="27" t="s">
        <v>67</v>
      </c>
      <c r="AL278" s="27" t="s">
        <v>67</v>
      </c>
      <c r="AM278" s="27" t="s">
        <v>67</v>
      </c>
      <c r="AN278" s="27" t="s">
        <v>67</v>
      </c>
      <c r="AO278" s="27" t="s">
        <v>67</v>
      </c>
      <c r="AP278" s="27" t="s">
        <v>67</v>
      </c>
      <c r="AQ278" s="27" t="s">
        <v>67</v>
      </c>
      <c r="AR278" s="27" t="s">
        <v>67</v>
      </c>
      <c r="AS278" s="27" t="s">
        <v>67</v>
      </c>
      <c r="AT278" s="27" t="s">
        <v>67</v>
      </c>
      <c r="AU278" s="27" t="s">
        <v>67</v>
      </c>
      <c r="AV278" s="27" t="s">
        <v>67</v>
      </c>
      <c r="AW278" s="27" t="s">
        <v>67</v>
      </c>
      <c r="AX278" s="27" t="s">
        <v>67</v>
      </c>
      <c r="AY278" s="27" t="s">
        <v>67</v>
      </c>
      <c r="AZ278" s="27" t="s">
        <v>67</v>
      </c>
      <c r="BA278" s="27" t="s">
        <v>67</v>
      </c>
      <c r="BB278" s="27" t="s">
        <v>67</v>
      </c>
      <c r="BC278" s="27" t="s">
        <v>67</v>
      </c>
      <c r="BD278" s="27" t="s">
        <v>67</v>
      </c>
      <c r="BE278" s="27" t="s">
        <v>67</v>
      </c>
      <c r="BF278" s="27" t="s">
        <v>67</v>
      </c>
      <c r="BG278" s="27" t="s">
        <v>67</v>
      </c>
      <c r="BH278" s="27" t="s">
        <v>67</v>
      </c>
      <c r="BI278" s="27" t="s">
        <v>67</v>
      </c>
      <c r="BJ278" s="27" t="s">
        <v>67</v>
      </c>
      <c r="BK278" s="27" t="s">
        <v>67</v>
      </c>
      <c r="BL278" s="27" t="s">
        <v>67</v>
      </c>
      <c r="BM278" s="27" t="s">
        <v>67</v>
      </c>
      <c r="BN278" s="27" t="s">
        <v>67</v>
      </c>
      <c r="BO278" s="27" t="s">
        <v>67</v>
      </c>
      <c r="BP278" s="27" t="s">
        <v>67</v>
      </c>
      <c r="BQ278" s="27" t="s">
        <v>67</v>
      </c>
      <c r="BR278" s="27" t="s">
        <v>67</v>
      </c>
      <c r="BS278" s="27" t="s">
        <v>67</v>
      </c>
      <c r="BT278" s="27" t="s">
        <v>67</v>
      </c>
      <c r="BU278" s="27" t="s">
        <v>67</v>
      </c>
      <c r="BV278" s="27" t="s">
        <v>67</v>
      </c>
      <c r="BW278" s="27" t="s">
        <v>67</v>
      </c>
      <c r="BX278" s="27" t="s">
        <v>67</v>
      </c>
      <c r="BY278" s="27" t="s">
        <v>67</v>
      </c>
      <c r="BZ278" s="27" t="s">
        <v>67</v>
      </c>
      <c r="CA278" s="27" t="s">
        <v>67</v>
      </c>
      <c r="CB278" s="27" t="s">
        <v>67</v>
      </c>
      <c r="CC278" s="27" t="s">
        <v>67</v>
      </c>
      <c r="CD278" s="27" t="s">
        <v>67</v>
      </c>
      <c r="CE278" s="27" t="s">
        <v>67</v>
      </c>
      <c r="CF278" s="27" t="s">
        <v>67</v>
      </c>
      <c r="CG278" s="27" t="s">
        <v>67</v>
      </c>
      <c r="CH278" s="27" t="s">
        <v>67</v>
      </c>
      <c r="CI278" s="27" t="s">
        <v>67</v>
      </c>
      <c r="CJ278" s="27" t="s">
        <v>67</v>
      </c>
      <c r="CK278" s="27" t="s">
        <v>67</v>
      </c>
      <c r="CL278" s="27" t="s">
        <v>67</v>
      </c>
      <c r="CM278" s="27" t="s">
        <v>67</v>
      </c>
      <c r="CN278" s="27" t="s">
        <v>67</v>
      </c>
      <c r="CO278" s="27" t="s">
        <v>67</v>
      </c>
      <c r="CP278" s="27" t="s">
        <v>67</v>
      </c>
      <c r="CQ278" s="27" t="s">
        <v>67</v>
      </c>
      <c r="CR278" s="27" t="s">
        <v>67</v>
      </c>
      <c r="CS278" s="27" t="s">
        <v>67</v>
      </c>
      <c r="CT278" s="27" t="s">
        <v>67</v>
      </c>
      <c r="CU278" s="27" t="s">
        <v>67</v>
      </c>
      <c r="CV278" s="27" t="s">
        <v>67</v>
      </c>
      <c r="CW278" s="27" t="s">
        <v>67</v>
      </c>
      <c r="CX278" s="27" t="s">
        <v>67</v>
      </c>
      <c r="CY278" s="27" t="s">
        <v>67</v>
      </c>
      <c r="CZ278" s="27" t="s">
        <v>67</v>
      </c>
      <c r="DA278" s="27" t="s">
        <v>67</v>
      </c>
      <c r="DB278" s="27" t="s">
        <v>67</v>
      </c>
      <c r="DC278" s="27" t="s">
        <v>67</v>
      </c>
      <c r="DD278" s="27" t="s">
        <v>67</v>
      </c>
      <c r="DE278" s="27" t="s">
        <v>67</v>
      </c>
      <c r="DF278" s="27" t="s">
        <v>67</v>
      </c>
      <c r="DG278" s="27" t="s">
        <v>67</v>
      </c>
      <c r="DH278" s="27" t="s">
        <v>67</v>
      </c>
      <c r="DI278" s="27" t="s">
        <v>67</v>
      </c>
      <c r="DJ278" s="27" t="s">
        <v>67</v>
      </c>
      <c r="DK278" s="27" t="s">
        <v>67</v>
      </c>
      <c r="DL278" s="27" t="s">
        <v>67</v>
      </c>
      <c r="DM278" s="27" t="s">
        <v>67</v>
      </c>
      <c r="DN278" s="27" t="s">
        <v>67</v>
      </c>
      <c r="DO278" s="27" t="s">
        <v>67</v>
      </c>
      <c r="DP278" s="27" t="s">
        <v>67</v>
      </c>
      <c r="DQ278" s="27" t="s">
        <v>67</v>
      </c>
      <c r="DR278" s="27" t="s">
        <v>67</v>
      </c>
      <c r="DS278" s="27" t="s">
        <v>67</v>
      </c>
      <c r="DT278" s="27" t="s">
        <v>67</v>
      </c>
      <c r="DU278" s="27" t="s">
        <v>67</v>
      </c>
      <c r="DV278" s="27" t="s">
        <v>67</v>
      </c>
    </row>
    <row r="279" spans="1:126" x14ac:dyDescent="0.2">
      <c r="A279" s="8" t="s">
        <v>401</v>
      </c>
      <c r="C279" s="10" t="s">
        <v>224</v>
      </c>
      <c r="D279" s="10">
        <v>0.1</v>
      </c>
      <c r="E279" s="27" t="s">
        <v>67</v>
      </c>
      <c r="F279" s="27" t="s">
        <v>67</v>
      </c>
      <c r="G279" s="27" t="s">
        <v>67</v>
      </c>
      <c r="H279" s="27" t="s">
        <v>67</v>
      </c>
      <c r="I279" s="27" t="s">
        <v>67</v>
      </c>
      <c r="J279" s="27" t="s">
        <v>67</v>
      </c>
      <c r="K279" s="27" t="s">
        <v>67</v>
      </c>
      <c r="L279" s="27" t="s">
        <v>67</v>
      </c>
      <c r="M279" s="27" t="s">
        <v>67</v>
      </c>
      <c r="N279" s="27" t="s">
        <v>67</v>
      </c>
      <c r="O279" s="27" t="s">
        <v>67</v>
      </c>
      <c r="P279" s="27" t="s">
        <v>67</v>
      </c>
      <c r="Q279" s="27" t="s">
        <v>67</v>
      </c>
      <c r="R279" s="27" t="s">
        <v>67</v>
      </c>
      <c r="S279" s="27" t="s">
        <v>67</v>
      </c>
      <c r="T279" s="27" t="s">
        <v>67</v>
      </c>
      <c r="U279" s="27" t="s">
        <v>67</v>
      </c>
      <c r="V279" s="27" t="s">
        <v>67</v>
      </c>
      <c r="W279" s="27" t="s">
        <v>67</v>
      </c>
      <c r="X279" s="27" t="s">
        <v>67</v>
      </c>
      <c r="Y279" s="27" t="s">
        <v>67</v>
      </c>
      <c r="Z279" s="27" t="s">
        <v>67</v>
      </c>
      <c r="AA279" s="27" t="s">
        <v>67</v>
      </c>
      <c r="AB279" s="27" t="s">
        <v>67</v>
      </c>
      <c r="AC279" s="27" t="s">
        <v>67</v>
      </c>
      <c r="AD279" s="27" t="s">
        <v>67</v>
      </c>
      <c r="AE279" s="27" t="s">
        <v>67</v>
      </c>
      <c r="AF279" s="27" t="s">
        <v>67</v>
      </c>
      <c r="AG279" s="27" t="s">
        <v>67</v>
      </c>
      <c r="AH279" s="27" t="s">
        <v>67</v>
      </c>
      <c r="AI279" s="27" t="s">
        <v>67</v>
      </c>
      <c r="AJ279" s="27" t="s">
        <v>67</v>
      </c>
      <c r="AK279" s="27" t="s">
        <v>67</v>
      </c>
      <c r="AL279" s="27" t="s">
        <v>67</v>
      </c>
      <c r="AM279" s="27" t="s">
        <v>67</v>
      </c>
      <c r="AN279" s="27" t="s">
        <v>67</v>
      </c>
      <c r="AO279" s="27" t="s">
        <v>67</v>
      </c>
      <c r="AP279" s="27" t="s">
        <v>67</v>
      </c>
      <c r="AQ279" s="27" t="s">
        <v>67</v>
      </c>
      <c r="AR279" s="27" t="s">
        <v>67</v>
      </c>
      <c r="AS279" s="27" t="s">
        <v>67</v>
      </c>
      <c r="AT279" s="27" t="s">
        <v>67</v>
      </c>
      <c r="AU279" s="27" t="s">
        <v>67</v>
      </c>
      <c r="AV279" s="27" t="s">
        <v>67</v>
      </c>
      <c r="AW279" s="27" t="s">
        <v>67</v>
      </c>
      <c r="AX279" s="27" t="s">
        <v>67</v>
      </c>
      <c r="AY279" s="27" t="s">
        <v>67</v>
      </c>
      <c r="AZ279" s="27" t="s">
        <v>67</v>
      </c>
      <c r="BA279" s="27" t="s">
        <v>67</v>
      </c>
      <c r="BB279" s="27" t="s">
        <v>67</v>
      </c>
      <c r="BC279" s="27" t="s">
        <v>67</v>
      </c>
      <c r="BD279" s="27" t="s">
        <v>67</v>
      </c>
      <c r="BE279" s="27" t="s">
        <v>67</v>
      </c>
      <c r="BF279" s="27" t="s">
        <v>67</v>
      </c>
      <c r="BG279" s="27" t="s">
        <v>67</v>
      </c>
      <c r="BH279" s="27" t="s">
        <v>67</v>
      </c>
      <c r="BI279" s="27" t="s">
        <v>67</v>
      </c>
      <c r="BJ279" s="27" t="s">
        <v>67</v>
      </c>
      <c r="BK279" s="27" t="s">
        <v>67</v>
      </c>
      <c r="BL279" s="27" t="s">
        <v>67</v>
      </c>
      <c r="BM279" s="27" t="s">
        <v>67</v>
      </c>
      <c r="BN279" s="27" t="s">
        <v>67</v>
      </c>
      <c r="BO279" s="27" t="s">
        <v>67</v>
      </c>
      <c r="BP279" s="27" t="s">
        <v>67</v>
      </c>
      <c r="BQ279" s="27" t="s">
        <v>67</v>
      </c>
      <c r="BR279" s="27" t="s">
        <v>67</v>
      </c>
      <c r="BS279" s="27" t="s">
        <v>67</v>
      </c>
      <c r="BT279" s="27" t="s">
        <v>67</v>
      </c>
      <c r="BU279" s="27" t="s">
        <v>67</v>
      </c>
      <c r="BV279" s="27" t="s">
        <v>67</v>
      </c>
      <c r="BW279" s="27" t="s">
        <v>67</v>
      </c>
      <c r="BX279" s="27" t="s">
        <v>67</v>
      </c>
      <c r="BY279" s="27" t="s">
        <v>67</v>
      </c>
      <c r="BZ279" s="27" t="s">
        <v>67</v>
      </c>
      <c r="CA279" s="27" t="s">
        <v>67</v>
      </c>
      <c r="CB279" s="27" t="s">
        <v>67</v>
      </c>
      <c r="CC279" s="27" t="s">
        <v>67</v>
      </c>
      <c r="CD279" s="27" t="s">
        <v>67</v>
      </c>
      <c r="CE279" s="27" t="s">
        <v>67</v>
      </c>
      <c r="CF279" s="27" t="s">
        <v>67</v>
      </c>
      <c r="CG279" s="27" t="s">
        <v>67</v>
      </c>
      <c r="CH279" s="27" t="s">
        <v>67</v>
      </c>
      <c r="CI279" s="27" t="s">
        <v>67</v>
      </c>
      <c r="CJ279" s="27" t="s">
        <v>67</v>
      </c>
      <c r="CK279" s="27" t="s">
        <v>67</v>
      </c>
      <c r="CL279" s="27" t="s">
        <v>67</v>
      </c>
      <c r="CM279" s="27" t="s">
        <v>67</v>
      </c>
      <c r="CN279" s="27" t="s">
        <v>67</v>
      </c>
      <c r="CO279" s="27" t="s">
        <v>67</v>
      </c>
      <c r="CP279" s="27" t="s">
        <v>67</v>
      </c>
      <c r="CQ279" s="27" t="s">
        <v>67</v>
      </c>
      <c r="CR279" s="27" t="s">
        <v>67</v>
      </c>
      <c r="CS279" s="27" t="s">
        <v>67</v>
      </c>
      <c r="CT279" s="27" t="s">
        <v>67</v>
      </c>
      <c r="CU279" s="27" t="s">
        <v>67</v>
      </c>
      <c r="CV279" s="27" t="s">
        <v>67</v>
      </c>
      <c r="CW279" s="27" t="s">
        <v>67</v>
      </c>
      <c r="CX279" s="27" t="s">
        <v>67</v>
      </c>
      <c r="CY279" s="27" t="s">
        <v>67</v>
      </c>
      <c r="CZ279" s="27" t="s">
        <v>67</v>
      </c>
      <c r="DA279" s="27" t="s">
        <v>67</v>
      </c>
      <c r="DB279" s="27" t="s">
        <v>67</v>
      </c>
      <c r="DC279" s="27" t="s">
        <v>67</v>
      </c>
      <c r="DD279" s="27" t="s">
        <v>67</v>
      </c>
      <c r="DE279" s="27" t="s">
        <v>67</v>
      </c>
      <c r="DF279" s="27" t="s">
        <v>67</v>
      </c>
      <c r="DG279" s="27" t="s">
        <v>67</v>
      </c>
      <c r="DH279" s="27" t="s">
        <v>67</v>
      </c>
      <c r="DI279" s="27" t="s">
        <v>67</v>
      </c>
      <c r="DJ279" s="27" t="s">
        <v>67</v>
      </c>
      <c r="DK279" s="27" t="s">
        <v>67</v>
      </c>
      <c r="DL279" s="27" t="s">
        <v>67</v>
      </c>
      <c r="DM279" s="27" t="s">
        <v>67</v>
      </c>
      <c r="DN279" s="27" t="s">
        <v>67</v>
      </c>
      <c r="DO279" s="27" t="s">
        <v>67</v>
      </c>
      <c r="DP279" s="27" t="s">
        <v>67</v>
      </c>
      <c r="DQ279" s="27" t="s">
        <v>67</v>
      </c>
      <c r="DR279" s="27" t="s">
        <v>67</v>
      </c>
      <c r="DS279" s="27" t="s">
        <v>67</v>
      </c>
      <c r="DT279" s="27" t="s">
        <v>67</v>
      </c>
      <c r="DU279" s="27" t="s">
        <v>67</v>
      </c>
      <c r="DV279" s="27" t="s">
        <v>67</v>
      </c>
    </row>
    <row r="280" spans="1:126" x14ac:dyDescent="0.2">
      <c r="A280" s="8" t="s">
        <v>406</v>
      </c>
      <c r="E280" s="27" t="s">
        <v>67</v>
      </c>
      <c r="F280" s="27" t="s">
        <v>67</v>
      </c>
      <c r="G280" s="27" t="s">
        <v>67</v>
      </c>
      <c r="H280" s="27" t="s">
        <v>67</v>
      </c>
      <c r="I280" s="27" t="s">
        <v>67</v>
      </c>
      <c r="J280" s="27" t="s">
        <v>67</v>
      </c>
      <c r="K280" s="27" t="s">
        <v>67</v>
      </c>
      <c r="L280" s="27" t="s">
        <v>67</v>
      </c>
      <c r="M280" s="27" t="s">
        <v>67</v>
      </c>
      <c r="N280" s="27" t="s">
        <v>67</v>
      </c>
      <c r="O280" s="27" t="s">
        <v>67</v>
      </c>
      <c r="P280" s="27" t="s">
        <v>67</v>
      </c>
      <c r="Q280" s="27" t="s">
        <v>67</v>
      </c>
      <c r="R280" s="27" t="s">
        <v>67</v>
      </c>
      <c r="S280" s="27" t="s">
        <v>67</v>
      </c>
      <c r="T280" s="27" t="s">
        <v>67</v>
      </c>
      <c r="U280" s="27" t="s">
        <v>67</v>
      </c>
      <c r="V280" s="27" t="s">
        <v>67</v>
      </c>
      <c r="W280" s="27" t="s">
        <v>67</v>
      </c>
      <c r="X280" s="27" t="s">
        <v>67</v>
      </c>
      <c r="Y280" s="27" t="s">
        <v>67</v>
      </c>
      <c r="Z280" s="27" t="s">
        <v>67</v>
      </c>
      <c r="AA280" s="27" t="s">
        <v>67</v>
      </c>
      <c r="AB280" s="27" t="s">
        <v>67</v>
      </c>
      <c r="AC280" s="27" t="s">
        <v>67</v>
      </c>
      <c r="AD280" s="27" t="s">
        <v>67</v>
      </c>
      <c r="AE280" s="27" t="s">
        <v>67</v>
      </c>
      <c r="AF280" s="27" t="s">
        <v>67</v>
      </c>
      <c r="AG280" s="27" t="s">
        <v>67</v>
      </c>
      <c r="AH280" s="27" t="s">
        <v>67</v>
      </c>
      <c r="AI280" s="27" t="s">
        <v>67</v>
      </c>
      <c r="AJ280" s="27" t="s">
        <v>67</v>
      </c>
      <c r="AK280" s="27" t="s">
        <v>67</v>
      </c>
      <c r="AL280" s="27" t="s">
        <v>67</v>
      </c>
      <c r="AM280" s="27" t="s">
        <v>67</v>
      </c>
      <c r="AN280" s="27" t="s">
        <v>67</v>
      </c>
      <c r="AO280" s="27" t="s">
        <v>67</v>
      </c>
      <c r="AP280" s="27" t="s">
        <v>67</v>
      </c>
      <c r="AQ280" s="27" t="s">
        <v>67</v>
      </c>
      <c r="AR280" s="27" t="s">
        <v>67</v>
      </c>
      <c r="AS280" s="27" t="s">
        <v>67</v>
      </c>
      <c r="AT280" s="27" t="s">
        <v>67</v>
      </c>
      <c r="AU280" s="27" t="s">
        <v>67</v>
      </c>
      <c r="AV280" s="27" t="s">
        <v>67</v>
      </c>
      <c r="AW280" s="27" t="s">
        <v>67</v>
      </c>
      <c r="AX280" s="27" t="s">
        <v>67</v>
      </c>
      <c r="AY280" s="27" t="s">
        <v>67</v>
      </c>
      <c r="AZ280" s="27" t="s">
        <v>67</v>
      </c>
      <c r="BA280" s="27" t="s">
        <v>67</v>
      </c>
      <c r="BB280" s="27" t="s">
        <v>67</v>
      </c>
      <c r="BC280" s="27" t="s">
        <v>67</v>
      </c>
      <c r="BD280" s="27" t="s">
        <v>67</v>
      </c>
      <c r="BE280" s="27" t="s">
        <v>67</v>
      </c>
      <c r="BF280" s="27" t="s">
        <v>67</v>
      </c>
      <c r="BG280" s="27" t="s">
        <v>67</v>
      </c>
      <c r="BH280" s="27" t="s">
        <v>67</v>
      </c>
      <c r="BI280" s="27" t="s">
        <v>67</v>
      </c>
      <c r="BJ280" s="27" t="s">
        <v>67</v>
      </c>
      <c r="BK280" s="27" t="s">
        <v>67</v>
      </c>
      <c r="BL280" s="27" t="s">
        <v>67</v>
      </c>
      <c r="BM280" s="27" t="s">
        <v>67</v>
      </c>
      <c r="BN280" s="27" t="s">
        <v>67</v>
      </c>
      <c r="BO280" s="27" t="s">
        <v>67</v>
      </c>
      <c r="BP280" s="27" t="s">
        <v>67</v>
      </c>
      <c r="BQ280" s="27" t="s">
        <v>67</v>
      </c>
      <c r="BR280" s="27" t="s">
        <v>67</v>
      </c>
      <c r="BS280" s="27" t="s">
        <v>67</v>
      </c>
      <c r="BT280" s="27" t="s">
        <v>67</v>
      </c>
      <c r="BU280" s="27" t="s">
        <v>67</v>
      </c>
      <c r="BV280" s="27" t="s">
        <v>67</v>
      </c>
      <c r="BW280" s="27" t="s">
        <v>67</v>
      </c>
      <c r="BX280" s="27" t="s">
        <v>67</v>
      </c>
      <c r="BY280" s="27" t="s">
        <v>67</v>
      </c>
      <c r="BZ280" s="27" t="s">
        <v>67</v>
      </c>
      <c r="CA280" s="27" t="s">
        <v>67</v>
      </c>
      <c r="CB280" s="27" t="s">
        <v>67</v>
      </c>
      <c r="CC280" s="27" t="s">
        <v>67</v>
      </c>
      <c r="CD280" s="27" t="s">
        <v>67</v>
      </c>
      <c r="CE280" s="27" t="s">
        <v>67</v>
      </c>
      <c r="CF280" s="27" t="s">
        <v>67</v>
      </c>
      <c r="CG280" s="27" t="s">
        <v>67</v>
      </c>
      <c r="CH280" s="27" t="s">
        <v>67</v>
      </c>
      <c r="CI280" s="27" t="s">
        <v>67</v>
      </c>
      <c r="CJ280" s="27" t="s">
        <v>67</v>
      </c>
      <c r="CK280" s="27" t="s">
        <v>67</v>
      </c>
      <c r="CL280" s="27" t="s">
        <v>67</v>
      </c>
      <c r="CM280" s="27" t="s">
        <v>67</v>
      </c>
      <c r="CN280" s="27" t="s">
        <v>67</v>
      </c>
      <c r="CO280" s="27" t="s">
        <v>67</v>
      </c>
      <c r="CP280" s="27" t="s">
        <v>67</v>
      </c>
      <c r="CQ280" s="27" t="s">
        <v>67</v>
      </c>
      <c r="CR280" s="27" t="s">
        <v>67</v>
      </c>
      <c r="CS280" s="27" t="s">
        <v>67</v>
      </c>
      <c r="CT280" s="27" t="s">
        <v>67</v>
      </c>
      <c r="CU280" s="27" t="s">
        <v>67</v>
      </c>
      <c r="CV280" s="27" t="s">
        <v>67</v>
      </c>
      <c r="CW280" s="27" t="s">
        <v>67</v>
      </c>
      <c r="CX280" s="27" t="s">
        <v>67</v>
      </c>
      <c r="CY280" s="27" t="s">
        <v>67</v>
      </c>
      <c r="CZ280" s="27" t="s">
        <v>67</v>
      </c>
      <c r="DA280" s="27" t="s">
        <v>67</v>
      </c>
      <c r="DB280" s="27" t="s">
        <v>67</v>
      </c>
      <c r="DC280" s="27" t="s">
        <v>67</v>
      </c>
      <c r="DD280" s="27" t="s">
        <v>67</v>
      </c>
      <c r="DE280" s="27" t="s">
        <v>67</v>
      </c>
      <c r="DF280" s="27" t="s">
        <v>67</v>
      </c>
      <c r="DG280" s="27" t="s">
        <v>67</v>
      </c>
      <c r="DH280" s="27" t="s">
        <v>67</v>
      </c>
      <c r="DI280" s="27" t="s">
        <v>67</v>
      </c>
      <c r="DJ280" s="27" t="s">
        <v>67</v>
      </c>
      <c r="DK280" s="27" t="s">
        <v>67</v>
      </c>
      <c r="DL280" s="27" t="s">
        <v>67</v>
      </c>
      <c r="DM280" s="27" t="s">
        <v>67</v>
      </c>
      <c r="DN280" s="27" t="s">
        <v>67</v>
      </c>
      <c r="DO280" s="27" t="s">
        <v>67</v>
      </c>
      <c r="DP280" s="27" t="s">
        <v>67</v>
      </c>
      <c r="DQ280" s="27" t="s">
        <v>67</v>
      </c>
      <c r="DR280" s="27" t="s">
        <v>67</v>
      </c>
      <c r="DS280" s="27" t="s">
        <v>67</v>
      </c>
      <c r="DT280" s="27" t="s">
        <v>67</v>
      </c>
      <c r="DU280" s="27" t="s">
        <v>67</v>
      </c>
      <c r="DV280" s="27" t="s">
        <v>67</v>
      </c>
    </row>
    <row r="281" spans="1:126" x14ac:dyDescent="0.2">
      <c r="A281" s="47" t="s">
        <v>407</v>
      </c>
      <c r="C281" s="10" t="s">
        <v>224</v>
      </c>
      <c r="D281" s="10">
        <v>0.1</v>
      </c>
      <c r="E281" s="27" t="s">
        <v>67</v>
      </c>
      <c r="F281" s="27" t="s">
        <v>67</v>
      </c>
      <c r="G281" s="27" t="s">
        <v>67</v>
      </c>
      <c r="H281" s="27" t="s">
        <v>67</v>
      </c>
      <c r="I281" s="27" t="s">
        <v>67</v>
      </c>
      <c r="J281" s="27" t="s">
        <v>67</v>
      </c>
      <c r="K281" s="27" t="s">
        <v>67</v>
      </c>
      <c r="L281" s="27" t="s">
        <v>67</v>
      </c>
      <c r="M281" s="27" t="s">
        <v>67</v>
      </c>
      <c r="N281" s="27" t="s">
        <v>67</v>
      </c>
      <c r="O281" s="27" t="s">
        <v>67</v>
      </c>
      <c r="P281" s="27" t="s">
        <v>67</v>
      </c>
      <c r="Q281" s="27" t="s">
        <v>67</v>
      </c>
      <c r="R281" s="27" t="s">
        <v>67</v>
      </c>
      <c r="S281" s="27" t="s">
        <v>67</v>
      </c>
      <c r="T281" s="27" t="s">
        <v>67</v>
      </c>
      <c r="U281" s="27" t="s">
        <v>67</v>
      </c>
      <c r="V281" s="27" t="s">
        <v>67</v>
      </c>
      <c r="W281" s="27" t="s">
        <v>67</v>
      </c>
      <c r="X281" s="27" t="s">
        <v>67</v>
      </c>
      <c r="Y281" s="27" t="s">
        <v>67</v>
      </c>
      <c r="Z281" s="27" t="s">
        <v>67</v>
      </c>
      <c r="AA281" s="27" t="s">
        <v>67</v>
      </c>
      <c r="AB281" s="27" t="s">
        <v>67</v>
      </c>
      <c r="AC281" s="27" t="s">
        <v>67</v>
      </c>
      <c r="AD281" s="27" t="s">
        <v>67</v>
      </c>
      <c r="AE281" s="27" t="s">
        <v>67</v>
      </c>
      <c r="AF281" s="27" t="s">
        <v>67</v>
      </c>
      <c r="AG281" s="27" t="s">
        <v>67</v>
      </c>
      <c r="AH281" s="27" t="s">
        <v>67</v>
      </c>
      <c r="AI281" s="27" t="s">
        <v>67</v>
      </c>
      <c r="AJ281" s="27" t="s">
        <v>67</v>
      </c>
      <c r="AK281" s="27" t="s">
        <v>67</v>
      </c>
      <c r="AL281" s="27" t="s">
        <v>67</v>
      </c>
      <c r="AM281" s="27" t="s">
        <v>67</v>
      </c>
      <c r="AN281" s="27" t="s">
        <v>67</v>
      </c>
      <c r="AO281" s="27" t="s">
        <v>67</v>
      </c>
      <c r="AP281" s="27" t="s">
        <v>67</v>
      </c>
      <c r="AQ281" s="27" t="s">
        <v>67</v>
      </c>
      <c r="AR281" s="27" t="s">
        <v>67</v>
      </c>
      <c r="AS281" s="27" t="s">
        <v>67</v>
      </c>
      <c r="AT281" s="27" t="s">
        <v>67</v>
      </c>
      <c r="AU281" s="27" t="s">
        <v>67</v>
      </c>
      <c r="AV281" s="27" t="s">
        <v>67</v>
      </c>
      <c r="AW281" s="27" t="s">
        <v>67</v>
      </c>
      <c r="AX281" s="27" t="s">
        <v>67</v>
      </c>
      <c r="AY281" s="27" t="s">
        <v>67</v>
      </c>
      <c r="AZ281" s="27" t="s">
        <v>67</v>
      </c>
      <c r="BA281" s="27" t="s">
        <v>67</v>
      </c>
      <c r="BB281" s="27" t="s">
        <v>67</v>
      </c>
      <c r="BC281" s="27" t="s">
        <v>67</v>
      </c>
      <c r="BD281" s="27" t="s">
        <v>67</v>
      </c>
      <c r="BE281" s="27" t="s">
        <v>67</v>
      </c>
      <c r="BF281" s="27" t="s">
        <v>67</v>
      </c>
      <c r="BG281" s="27" t="s">
        <v>67</v>
      </c>
      <c r="BH281" s="27" t="s">
        <v>67</v>
      </c>
      <c r="BI281" s="27" t="s">
        <v>67</v>
      </c>
      <c r="BJ281" s="27" t="s">
        <v>67</v>
      </c>
      <c r="BK281" s="27" t="s">
        <v>67</v>
      </c>
      <c r="BL281" s="27" t="s">
        <v>67</v>
      </c>
      <c r="BM281" s="27" t="s">
        <v>67</v>
      </c>
      <c r="BN281" s="27" t="s">
        <v>67</v>
      </c>
      <c r="BO281" s="27" t="s">
        <v>67</v>
      </c>
      <c r="BP281" s="27" t="s">
        <v>67</v>
      </c>
      <c r="BQ281" s="27" t="s">
        <v>67</v>
      </c>
      <c r="BR281" s="27" t="s">
        <v>67</v>
      </c>
      <c r="BS281" s="27" t="s">
        <v>67</v>
      </c>
      <c r="BT281" s="27" t="s">
        <v>67</v>
      </c>
      <c r="BU281" s="27" t="s">
        <v>67</v>
      </c>
      <c r="BV281" s="27" t="s">
        <v>67</v>
      </c>
      <c r="BW281" s="27" t="s">
        <v>67</v>
      </c>
      <c r="BX281" s="27" t="s">
        <v>67</v>
      </c>
      <c r="BY281" s="27" t="s">
        <v>67</v>
      </c>
      <c r="BZ281" s="27" t="s">
        <v>67</v>
      </c>
      <c r="CA281" s="27" t="s">
        <v>67</v>
      </c>
      <c r="CB281" s="27" t="s">
        <v>67</v>
      </c>
      <c r="CC281" s="27" t="s">
        <v>67</v>
      </c>
      <c r="CD281" s="27" t="s">
        <v>67</v>
      </c>
      <c r="CE281" s="27" t="s">
        <v>67</v>
      </c>
      <c r="CF281" s="27" t="s">
        <v>67</v>
      </c>
      <c r="CG281" s="27" t="s">
        <v>67</v>
      </c>
      <c r="CH281" s="27" t="s">
        <v>67</v>
      </c>
      <c r="CI281" s="27" t="s">
        <v>67</v>
      </c>
      <c r="CJ281" s="27" t="s">
        <v>67</v>
      </c>
      <c r="CK281" s="27" t="s">
        <v>67</v>
      </c>
      <c r="CL281" s="27" t="s">
        <v>67</v>
      </c>
      <c r="CM281" s="27" t="s">
        <v>67</v>
      </c>
      <c r="CN281" s="27" t="s">
        <v>67</v>
      </c>
      <c r="CO281" s="27" t="s">
        <v>67</v>
      </c>
      <c r="CP281" s="27" t="s">
        <v>67</v>
      </c>
      <c r="CQ281" s="27" t="s">
        <v>67</v>
      </c>
      <c r="CR281" s="27" t="s">
        <v>67</v>
      </c>
      <c r="CS281" s="27" t="s">
        <v>67</v>
      </c>
      <c r="CT281" s="27" t="s">
        <v>67</v>
      </c>
      <c r="CU281" s="27" t="s">
        <v>67</v>
      </c>
      <c r="CV281" s="27" t="s">
        <v>67</v>
      </c>
      <c r="CW281" s="27" t="s">
        <v>67</v>
      </c>
      <c r="CX281" s="27" t="s">
        <v>67</v>
      </c>
      <c r="CY281" s="27" t="s">
        <v>67</v>
      </c>
      <c r="CZ281" s="27" t="s">
        <v>67</v>
      </c>
      <c r="DA281" s="27" t="s">
        <v>67</v>
      </c>
      <c r="DB281" s="27" t="s">
        <v>67</v>
      </c>
      <c r="DC281" s="27" t="s">
        <v>67</v>
      </c>
      <c r="DD281" s="27" t="s">
        <v>67</v>
      </c>
      <c r="DE281" s="27" t="s">
        <v>67</v>
      </c>
      <c r="DF281" s="27" t="s">
        <v>67</v>
      </c>
      <c r="DG281" s="27" t="s">
        <v>67</v>
      </c>
      <c r="DH281" s="27" t="s">
        <v>67</v>
      </c>
      <c r="DI281" s="27" t="s">
        <v>67</v>
      </c>
      <c r="DJ281" s="27" t="s">
        <v>67</v>
      </c>
      <c r="DK281" s="27" t="s">
        <v>67</v>
      </c>
      <c r="DL281" s="27" t="s">
        <v>67</v>
      </c>
      <c r="DM281" s="27" t="s">
        <v>67</v>
      </c>
      <c r="DN281" s="27" t="s">
        <v>67</v>
      </c>
      <c r="DO281" s="27" t="s">
        <v>67</v>
      </c>
      <c r="DP281" s="27" t="s">
        <v>67</v>
      </c>
      <c r="DQ281" s="27" t="s">
        <v>67</v>
      </c>
      <c r="DR281" s="27" t="s">
        <v>67</v>
      </c>
      <c r="DS281" s="27" t="s">
        <v>67</v>
      </c>
      <c r="DT281" s="27" t="s">
        <v>67</v>
      </c>
      <c r="DU281" s="27" t="s">
        <v>67</v>
      </c>
      <c r="DV281" s="27" t="s">
        <v>67</v>
      </c>
    </row>
    <row r="282" spans="1:126" x14ac:dyDescent="0.2">
      <c r="A282" s="8" t="s">
        <v>408</v>
      </c>
      <c r="C282" s="10" t="s">
        <v>224</v>
      </c>
      <c r="D282" s="10">
        <v>0.1</v>
      </c>
      <c r="E282" s="27" t="s">
        <v>67</v>
      </c>
      <c r="F282" s="27" t="s">
        <v>67</v>
      </c>
      <c r="G282" s="27" t="s">
        <v>67</v>
      </c>
      <c r="H282" s="27" t="s">
        <v>67</v>
      </c>
      <c r="I282" s="27" t="s">
        <v>67</v>
      </c>
      <c r="J282" s="27" t="s">
        <v>67</v>
      </c>
      <c r="K282" s="27" t="s">
        <v>67</v>
      </c>
      <c r="L282" s="27" t="s">
        <v>67</v>
      </c>
      <c r="M282" s="27" t="s">
        <v>67</v>
      </c>
      <c r="N282" s="27" t="s">
        <v>67</v>
      </c>
      <c r="O282" s="27" t="s">
        <v>67</v>
      </c>
      <c r="P282" s="27" t="s">
        <v>67</v>
      </c>
      <c r="Q282" s="27" t="s">
        <v>67</v>
      </c>
      <c r="R282" s="27" t="s">
        <v>67</v>
      </c>
      <c r="S282" s="27" t="s">
        <v>67</v>
      </c>
      <c r="T282" s="27" t="s">
        <v>67</v>
      </c>
      <c r="U282" s="27" t="s">
        <v>67</v>
      </c>
      <c r="V282" s="27" t="s">
        <v>67</v>
      </c>
      <c r="W282" s="27" t="s">
        <v>67</v>
      </c>
      <c r="X282" s="27" t="s">
        <v>67</v>
      </c>
      <c r="Y282" s="27" t="s">
        <v>67</v>
      </c>
      <c r="Z282" s="27" t="s">
        <v>67</v>
      </c>
      <c r="AA282" s="27" t="s">
        <v>67</v>
      </c>
      <c r="AB282" s="27" t="s">
        <v>67</v>
      </c>
      <c r="AC282" s="27" t="s">
        <v>67</v>
      </c>
      <c r="AD282" s="27" t="s">
        <v>67</v>
      </c>
      <c r="AE282" s="27" t="s">
        <v>67</v>
      </c>
      <c r="AF282" s="27" t="s">
        <v>67</v>
      </c>
      <c r="AG282" s="27" t="s">
        <v>67</v>
      </c>
      <c r="AH282" s="27" t="s">
        <v>67</v>
      </c>
      <c r="AI282" s="27" t="s">
        <v>67</v>
      </c>
      <c r="AJ282" s="27" t="s">
        <v>67</v>
      </c>
      <c r="AK282" s="27" t="s">
        <v>67</v>
      </c>
      <c r="AL282" s="27" t="s">
        <v>67</v>
      </c>
      <c r="AM282" s="27" t="s">
        <v>67</v>
      </c>
      <c r="AN282" s="27" t="s">
        <v>67</v>
      </c>
      <c r="AO282" s="27" t="s">
        <v>67</v>
      </c>
      <c r="AP282" s="27" t="s">
        <v>67</v>
      </c>
      <c r="AQ282" s="27" t="s">
        <v>67</v>
      </c>
      <c r="AR282" s="27" t="s">
        <v>67</v>
      </c>
      <c r="AS282" s="27" t="s">
        <v>67</v>
      </c>
      <c r="AT282" s="27" t="s">
        <v>67</v>
      </c>
      <c r="AU282" s="27" t="s">
        <v>67</v>
      </c>
      <c r="AV282" s="27" t="s">
        <v>67</v>
      </c>
      <c r="AW282" s="27" t="s">
        <v>67</v>
      </c>
      <c r="AX282" s="27" t="s">
        <v>67</v>
      </c>
      <c r="AY282" s="27" t="s">
        <v>67</v>
      </c>
      <c r="AZ282" s="27" t="s">
        <v>67</v>
      </c>
      <c r="BA282" s="27" t="s">
        <v>67</v>
      </c>
      <c r="BB282" s="27" t="s">
        <v>67</v>
      </c>
      <c r="BC282" s="27" t="s">
        <v>67</v>
      </c>
      <c r="BD282" s="27" t="s">
        <v>67</v>
      </c>
      <c r="BE282" s="27" t="s">
        <v>67</v>
      </c>
      <c r="BF282" s="27" t="s">
        <v>67</v>
      </c>
      <c r="BG282" s="27" t="s">
        <v>67</v>
      </c>
      <c r="BH282" s="27" t="s">
        <v>67</v>
      </c>
      <c r="BI282" s="27" t="s">
        <v>67</v>
      </c>
      <c r="BJ282" s="27" t="s">
        <v>67</v>
      </c>
      <c r="BK282" s="27" t="s">
        <v>67</v>
      </c>
      <c r="BL282" s="27" t="s">
        <v>67</v>
      </c>
      <c r="BM282" s="27" t="s">
        <v>67</v>
      </c>
      <c r="BN282" s="27" t="s">
        <v>67</v>
      </c>
      <c r="BO282" s="27" t="s">
        <v>67</v>
      </c>
      <c r="BP282" s="27" t="s">
        <v>67</v>
      </c>
      <c r="BQ282" s="27" t="s">
        <v>67</v>
      </c>
      <c r="BR282" s="27" t="s">
        <v>67</v>
      </c>
      <c r="BS282" s="27" t="s">
        <v>67</v>
      </c>
      <c r="BT282" s="27" t="s">
        <v>67</v>
      </c>
      <c r="BU282" s="27" t="s">
        <v>67</v>
      </c>
      <c r="BV282" s="27" t="s">
        <v>67</v>
      </c>
      <c r="BW282" s="27" t="s">
        <v>67</v>
      </c>
      <c r="BX282" s="27" t="s">
        <v>67</v>
      </c>
      <c r="BY282" s="27" t="s">
        <v>67</v>
      </c>
      <c r="BZ282" s="27" t="s">
        <v>67</v>
      </c>
      <c r="CA282" s="27" t="s">
        <v>67</v>
      </c>
      <c r="CB282" s="27" t="s">
        <v>67</v>
      </c>
      <c r="CC282" s="27" t="s">
        <v>67</v>
      </c>
      <c r="CD282" s="27" t="s">
        <v>67</v>
      </c>
      <c r="CE282" s="27" t="s">
        <v>67</v>
      </c>
      <c r="CF282" s="27" t="s">
        <v>67</v>
      </c>
      <c r="CG282" s="27" t="s">
        <v>67</v>
      </c>
      <c r="CH282" s="27" t="s">
        <v>67</v>
      </c>
      <c r="CI282" s="27" t="s">
        <v>67</v>
      </c>
      <c r="CJ282" s="27" t="s">
        <v>67</v>
      </c>
      <c r="CK282" s="27" t="s">
        <v>67</v>
      </c>
      <c r="CL282" s="27" t="s">
        <v>67</v>
      </c>
      <c r="CM282" s="27" t="s">
        <v>67</v>
      </c>
      <c r="CN282" s="27" t="s">
        <v>67</v>
      </c>
      <c r="CO282" s="27" t="s">
        <v>67</v>
      </c>
      <c r="CP282" s="27" t="s">
        <v>67</v>
      </c>
      <c r="CQ282" s="27" t="s">
        <v>67</v>
      </c>
      <c r="CR282" s="27" t="s">
        <v>67</v>
      </c>
      <c r="CS282" s="27" t="s">
        <v>67</v>
      </c>
      <c r="CT282" s="27" t="s">
        <v>67</v>
      </c>
      <c r="CU282" s="27" t="s">
        <v>67</v>
      </c>
      <c r="CV282" s="27" t="s">
        <v>67</v>
      </c>
      <c r="CW282" s="27" t="s">
        <v>67</v>
      </c>
      <c r="CX282" s="27" t="s">
        <v>67</v>
      </c>
      <c r="CY282" s="27" t="s">
        <v>67</v>
      </c>
      <c r="CZ282" s="27" t="s">
        <v>67</v>
      </c>
      <c r="DA282" s="27" t="s">
        <v>67</v>
      </c>
      <c r="DB282" s="27" t="s">
        <v>67</v>
      </c>
      <c r="DC282" s="27" t="s">
        <v>67</v>
      </c>
      <c r="DD282" s="27" t="s">
        <v>67</v>
      </c>
      <c r="DE282" s="27" t="s">
        <v>67</v>
      </c>
      <c r="DF282" s="27" t="s">
        <v>67</v>
      </c>
      <c r="DG282" s="27" t="s">
        <v>67</v>
      </c>
      <c r="DH282" s="27" t="s">
        <v>67</v>
      </c>
      <c r="DI282" s="27" t="s">
        <v>67</v>
      </c>
      <c r="DJ282" s="27" t="s">
        <v>67</v>
      </c>
      <c r="DK282" s="27" t="s">
        <v>67</v>
      </c>
      <c r="DL282" s="27" t="s">
        <v>67</v>
      </c>
      <c r="DM282" s="27" t="s">
        <v>67</v>
      </c>
      <c r="DN282" s="27" t="s">
        <v>67</v>
      </c>
      <c r="DO282" s="27" t="s">
        <v>67</v>
      </c>
      <c r="DP282" s="27" t="s">
        <v>67</v>
      </c>
      <c r="DQ282" s="27" t="s">
        <v>67</v>
      </c>
      <c r="DR282" s="27" t="s">
        <v>67</v>
      </c>
      <c r="DS282" s="27" t="s">
        <v>67</v>
      </c>
      <c r="DT282" s="27" t="s">
        <v>67</v>
      </c>
      <c r="DU282" s="27" t="s">
        <v>67</v>
      </c>
      <c r="DV282" s="27" t="s">
        <v>67</v>
      </c>
    </row>
    <row r="283" spans="1:126" x14ac:dyDescent="0.2">
      <c r="A283" s="8" t="s">
        <v>409</v>
      </c>
      <c r="C283" s="10" t="s">
        <v>224</v>
      </c>
      <c r="D283" s="10">
        <v>0.1</v>
      </c>
      <c r="E283" s="27" t="s">
        <v>67</v>
      </c>
      <c r="F283" s="27" t="s">
        <v>67</v>
      </c>
      <c r="G283" s="27" t="s">
        <v>67</v>
      </c>
      <c r="H283" s="27" t="s">
        <v>67</v>
      </c>
      <c r="I283" s="27" t="s">
        <v>67</v>
      </c>
      <c r="J283" s="27" t="s">
        <v>67</v>
      </c>
      <c r="K283" s="27" t="s">
        <v>67</v>
      </c>
      <c r="L283" s="27" t="s">
        <v>67</v>
      </c>
      <c r="M283" s="27" t="s">
        <v>67</v>
      </c>
      <c r="N283" s="27" t="s">
        <v>67</v>
      </c>
      <c r="O283" s="27" t="s">
        <v>67</v>
      </c>
      <c r="P283" s="27" t="s">
        <v>67</v>
      </c>
      <c r="Q283" s="27" t="s">
        <v>67</v>
      </c>
      <c r="R283" s="27" t="s">
        <v>67</v>
      </c>
      <c r="S283" s="27" t="s">
        <v>67</v>
      </c>
      <c r="T283" s="27" t="s">
        <v>67</v>
      </c>
      <c r="U283" s="27" t="s">
        <v>67</v>
      </c>
      <c r="V283" s="27" t="s">
        <v>67</v>
      </c>
      <c r="W283" s="27" t="s">
        <v>67</v>
      </c>
      <c r="X283" s="27" t="s">
        <v>67</v>
      </c>
      <c r="Y283" s="27" t="s">
        <v>67</v>
      </c>
      <c r="Z283" s="27" t="s">
        <v>67</v>
      </c>
      <c r="AA283" s="27" t="s">
        <v>67</v>
      </c>
      <c r="AB283" s="27" t="s">
        <v>67</v>
      </c>
      <c r="AC283" s="27" t="s">
        <v>67</v>
      </c>
      <c r="AD283" s="27" t="s">
        <v>67</v>
      </c>
      <c r="AE283" s="27" t="s">
        <v>67</v>
      </c>
      <c r="AF283" s="27" t="s">
        <v>67</v>
      </c>
      <c r="AG283" s="27" t="s">
        <v>67</v>
      </c>
      <c r="AH283" s="27" t="s">
        <v>67</v>
      </c>
      <c r="AI283" s="27" t="s">
        <v>67</v>
      </c>
      <c r="AJ283" s="27" t="s">
        <v>67</v>
      </c>
      <c r="AK283" s="27" t="s">
        <v>67</v>
      </c>
      <c r="AL283" s="27" t="s">
        <v>67</v>
      </c>
      <c r="AM283" s="27" t="s">
        <v>67</v>
      </c>
      <c r="AN283" s="27" t="s">
        <v>67</v>
      </c>
      <c r="AO283" s="27" t="s">
        <v>67</v>
      </c>
      <c r="AP283" s="27" t="s">
        <v>67</v>
      </c>
      <c r="AQ283" s="27" t="s">
        <v>67</v>
      </c>
      <c r="AR283" s="27" t="s">
        <v>67</v>
      </c>
      <c r="AS283" s="27" t="s">
        <v>67</v>
      </c>
      <c r="AT283" s="27" t="s">
        <v>67</v>
      </c>
      <c r="AU283" s="27" t="s">
        <v>67</v>
      </c>
      <c r="AV283" s="27" t="s">
        <v>67</v>
      </c>
      <c r="AW283" s="27" t="s">
        <v>67</v>
      </c>
      <c r="AX283" s="27" t="s">
        <v>67</v>
      </c>
      <c r="AY283" s="27" t="s">
        <v>67</v>
      </c>
      <c r="AZ283" s="27" t="s">
        <v>67</v>
      </c>
      <c r="BA283" s="27" t="s">
        <v>67</v>
      </c>
      <c r="BB283" s="27" t="s">
        <v>67</v>
      </c>
      <c r="BC283" s="27" t="s">
        <v>67</v>
      </c>
      <c r="BD283" s="27" t="s">
        <v>67</v>
      </c>
      <c r="BE283" s="27" t="s">
        <v>67</v>
      </c>
      <c r="BF283" s="27" t="s">
        <v>67</v>
      </c>
      <c r="BG283" s="27" t="s">
        <v>67</v>
      </c>
      <c r="BH283" s="27" t="s">
        <v>67</v>
      </c>
      <c r="BI283" s="27" t="s">
        <v>67</v>
      </c>
      <c r="BJ283" s="27" t="s">
        <v>67</v>
      </c>
      <c r="BK283" s="27" t="s">
        <v>67</v>
      </c>
      <c r="BL283" s="27" t="s">
        <v>67</v>
      </c>
      <c r="BM283" s="27" t="s">
        <v>67</v>
      </c>
      <c r="BN283" s="27" t="s">
        <v>67</v>
      </c>
      <c r="BO283" s="27" t="s">
        <v>67</v>
      </c>
      <c r="BP283" s="27" t="s">
        <v>67</v>
      </c>
      <c r="BQ283" s="27" t="s">
        <v>67</v>
      </c>
      <c r="BR283" s="27" t="s">
        <v>67</v>
      </c>
      <c r="BS283" s="27" t="s">
        <v>67</v>
      </c>
      <c r="BT283" s="27" t="s">
        <v>67</v>
      </c>
      <c r="BU283" s="27" t="s">
        <v>67</v>
      </c>
      <c r="BV283" s="27" t="s">
        <v>67</v>
      </c>
      <c r="BW283" s="27" t="s">
        <v>67</v>
      </c>
      <c r="BX283" s="27" t="s">
        <v>67</v>
      </c>
      <c r="BY283" s="27" t="s">
        <v>67</v>
      </c>
      <c r="BZ283" s="27" t="s">
        <v>67</v>
      </c>
      <c r="CA283" s="27" t="s">
        <v>67</v>
      </c>
      <c r="CB283" s="27" t="s">
        <v>67</v>
      </c>
      <c r="CC283" s="27" t="s">
        <v>67</v>
      </c>
      <c r="CD283" s="27" t="s">
        <v>67</v>
      </c>
      <c r="CE283" s="27" t="s">
        <v>67</v>
      </c>
      <c r="CF283" s="27" t="s">
        <v>67</v>
      </c>
      <c r="CG283" s="27" t="s">
        <v>67</v>
      </c>
      <c r="CH283" s="27" t="s">
        <v>67</v>
      </c>
      <c r="CI283" s="27" t="s">
        <v>67</v>
      </c>
      <c r="CJ283" s="27" t="s">
        <v>67</v>
      </c>
      <c r="CK283" s="27" t="s">
        <v>67</v>
      </c>
      <c r="CL283" s="27" t="s">
        <v>67</v>
      </c>
      <c r="CM283" s="27" t="s">
        <v>67</v>
      </c>
      <c r="CN283" s="27" t="s">
        <v>67</v>
      </c>
      <c r="CO283" s="27" t="s">
        <v>67</v>
      </c>
      <c r="CP283" s="27" t="s">
        <v>67</v>
      </c>
      <c r="CQ283" s="27" t="s">
        <v>67</v>
      </c>
      <c r="CR283" s="27" t="s">
        <v>67</v>
      </c>
      <c r="CS283" s="27" t="s">
        <v>67</v>
      </c>
      <c r="CT283" s="27" t="s">
        <v>67</v>
      </c>
      <c r="CU283" s="27" t="s">
        <v>67</v>
      </c>
      <c r="CV283" s="27" t="s">
        <v>67</v>
      </c>
      <c r="CW283" s="27" t="s">
        <v>67</v>
      </c>
      <c r="CX283" s="27" t="s">
        <v>67</v>
      </c>
      <c r="CY283" s="27" t="s">
        <v>67</v>
      </c>
      <c r="CZ283" s="27" t="s">
        <v>67</v>
      </c>
      <c r="DA283" s="27" t="s">
        <v>67</v>
      </c>
      <c r="DB283" s="27" t="s">
        <v>67</v>
      </c>
      <c r="DC283" s="27" t="s">
        <v>67</v>
      </c>
      <c r="DD283" s="27" t="s">
        <v>67</v>
      </c>
      <c r="DE283" s="27" t="s">
        <v>67</v>
      </c>
      <c r="DF283" s="27" t="s">
        <v>67</v>
      </c>
      <c r="DG283" s="27" t="s">
        <v>67</v>
      </c>
      <c r="DH283" s="27" t="s">
        <v>67</v>
      </c>
      <c r="DI283" s="27" t="s">
        <v>67</v>
      </c>
      <c r="DJ283" s="27" t="s">
        <v>67</v>
      </c>
      <c r="DK283" s="27" t="s">
        <v>67</v>
      </c>
      <c r="DL283" s="27" t="s">
        <v>67</v>
      </c>
      <c r="DM283" s="27" t="s">
        <v>67</v>
      </c>
      <c r="DN283" s="27" t="s">
        <v>67</v>
      </c>
      <c r="DO283" s="27" t="s">
        <v>67</v>
      </c>
      <c r="DP283" s="27" t="s">
        <v>67</v>
      </c>
      <c r="DQ283" s="27" t="s">
        <v>67</v>
      </c>
      <c r="DR283" s="27" t="s">
        <v>67</v>
      </c>
      <c r="DS283" s="27" t="s">
        <v>67</v>
      </c>
      <c r="DT283" s="27" t="s">
        <v>67</v>
      </c>
      <c r="DU283" s="27" t="s">
        <v>67</v>
      </c>
      <c r="DV283" s="27" t="s">
        <v>67</v>
      </c>
    </row>
    <row r="284" spans="1:126" x14ac:dyDescent="0.2"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</row>
    <row r="285" spans="1:126" x14ac:dyDescent="0.2">
      <c r="A285" s="8" t="s">
        <v>402</v>
      </c>
      <c r="C285" s="10" t="s">
        <v>224</v>
      </c>
      <c r="E285" s="27" t="s">
        <v>67</v>
      </c>
      <c r="F285" s="27" t="s">
        <v>67</v>
      </c>
      <c r="G285" s="27" t="s">
        <v>67</v>
      </c>
      <c r="H285" s="27" t="s">
        <v>67</v>
      </c>
      <c r="I285" s="27" t="s">
        <v>67</v>
      </c>
      <c r="J285" s="27" t="s">
        <v>67</v>
      </c>
      <c r="K285" s="27" t="s">
        <v>67</v>
      </c>
      <c r="L285" s="27" t="s">
        <v>67</v>
      </c>
      <c r="M285" s="27" t="s">
        <v>67</v>
      </c>
      <c r="N285" s="27" t="s">
        <v>67</v>
      </c>
      <c r="O285" s="27" t="s">
        <v>67</v>
      </c>
      <c r="P285" s="27" t="s">
        <v>67</v>
      </c>
      <c r="Q285" s="27" t="s">
        <v>67</v>
      </c>
      <c r="R285" s="27" t="s">
        <v>67</v>
      </c>
      <c r="S285" s="27" t="s">
        <v>67</v>
      </c>
      <c r="T285" s="27" t="s">
        <v>67</v>
      </c>
      <c r="U285" s="27" t="s">
        <v>67</v>
      </c>
      <c r="V285" s="27" t="s">
        <v>67</v>
      </c>
      <c r="W285" s="27" t="s">
        <v>67</v>
      </c>
      <c r="X285" s="27" t="s">
        <v>67</v>
      </c>
      <c r="Y285" s="27" t="s">
        <v>67</v>
      </c>
      <c r="Z285" s="27" t="s">
        <v>67</v>
      </c>
      <c r="AA285" s="27" t="s">
        <v>67</v>
      </c>
      <c r="AB285" s="27" t="s">
        <v>67</v>
      </c>
      <c r="AC285" s="27" t="s">
        <v>67</v>
      </c>
      <c r="AD285" s="27" t="s">
        <v>67</v>
      </c>
      <c r="AE285" s="27" t="s">
        <v>67</v>
      </c>
      <c r="AF285" s="27" t="s">
        <v>67</v>
      </c>
      <c r="AG285" s="27" t="s">
        <v>67</v>
      </c>
      <c r="AH285" s="27" t="s">
        <v>67</v>
      </c>
      <c r="AI285" s="27" t="s">
        <v>67</v>
      </c>
      <c r="AJ285" s="27" t="s">
        <v>67</v>
      </c>
      <c r="AK285" s="27" t="s">
        <v>67</v>
      </c>
      <c r="AL285" s="27" t="s">
        <v>67</v>
      </c>
      <c r="AM285" s="27" t="s">
        <v>67</v>
      </c>
      <c r="AN285" s="27" t="s">
        <v>67</v>
      </c>
      <c r="AO285" s="27" t="s">
        <v>67</v>
      </c>
      <c r="AP285" s="27" t="s">
        <v>67</v>
      </c>
      <c r="AQ285" s="27" t="s">
        <v>67</v>
      </c>
      <c r="AR285" s="27" t="s">
        <v>67</v>
      </c>
      <c r="AS285" s="27" t="s">
        <v>67</v>
      </c>
      <c r="AT285" s="27" t="s">
        <v>67</v>
      </c>
      <c r="AU285" s="27" t="s">
        <v>67</v>
      </c>
      <c r="AV285" s="27" t="s">
        <v>67</v>
      </c>
      <c r="AW285" s="27" t="s">
        <v>67</v>
      </c>
      <c r="AX285" s="27" t="s">
        <v>67</v>
      </c>
      <c r="AY285" s="27" t="s">
        <v>67</v>
      </c>
      <c r="AZ285" s="27" t="s">
        <v>67</v>
      </c>
      <c r="BA285" s="27" t="s">
        <v>67</v>
      </c>
      <c r="BB285" s="27" t="s">
        <v>67</v>
      </c>
      <c r="BC285" s="328" t="s">
        <v>67</v>
      </c>
      <c r="BD285" s="27" t="s">
        <v>67</v>
      </c>
      <c r="BE285" s="27" t="s">
        <v>67</v>
      </c>
      <c r="BF285" s="27" t="s">
        <v>67</v>
      </c>
      <c r="BG285" s="27" t="s">
        <v>67</v>
      </c>
      <c r="BH285" s="27" t="s">
        <v>67</v>
      </c>
      <c r="BI285" s="27" t="s">
        <v>67</v>
      </c>
      <c r="BJ285" s="27" t="s">
        <v>67</v>
      </c>
      <c r="BK285" s="27" t="s">
        <v>67</v>
      </c>
      <c r="BL285" s="27" t="s">
        <v>67</v>
      </c>
      <c r="BM285" s="27" t="s">
        <v>67</v>
      </c>
      <c r="BN285" s="27" t="s">
        <v>67</v>
      </c>
      <c r="BO285" s="27" t="s">
        <v>67</v>
      </c>
      <c r="BP285" s="27" t="s">
        <v>67</v>
      </c>
      <c r="BQ285" s="27" t="s">
        <v>67</v>
      </c>
      <c r="BR285" s="27" t="s">
        <v>67</v>
      </c>
      <c r="BS285" s="27" t="s">
        <v>67</v>
      </c>
      <c r="BT285" s="27" t="s">
        <v>67</v>
      </c>
      <c r="BU285" s="27" t="s">
        <v>67</v>
      </c>
      <c r="BV285" s="27" t="s">
        <v>67</v>
      </c>
      <c r="BW285" s="27" t="s">
        <v>67</v>
      </c>
      <c r="BX285" s="27" t="s">
        <v>67</v>
      </c>
      <c r="BY285" s="27" t="s">
        <v>67</v>
      </c>
      <c r="BZ285" s="27" t="s">
        <v>67</v>
      </c>
      <c r="CA285" s="27" t="s">
        <v>67</v>
      </c>
      <c r="CB285" s="27" t="s">
        <v>67</v>
      </c>
      <c r="CC285" s="27" t="s">
        <v>67</v>
      </c>
      <c r="CD285" s="27" t="s">
        <v>67</v>
      </c>
      <c r="CE285" s="27" t="s">
        <v>67</v>
      </c>
      <c r="CF285" s="27" t="s">
        <v>67</v>
      </c>
      <c r="CG285" s="27" t="s">
        <v>67</v>
      </c>
      <c r="CH285" s="27" t="s">
        <v>67</v>
      </c>
      <c r="CI285" s="27" t="s">
        <v>67</v>
      </c>
      <c r="CJ285" s="27" t="s">
        <v>67</v>
      </c>
      <c r="CK285" s="27" t="s">
        <v>67</v>
      </c>
      <c r="CL285" s="27" t="s">
        <v>67</v>
      </c>
      <c r="CM285" s="27" t="s">
        <v>67</v>
      </c>
      <c r="CN285" s="27" t="s">
        <v>67</v>
      </c>
      <c r="CO285" s="328" t="s">
        <v>67</v>
      </c>
      <c r="CP285" s="27" t="s">
        <v>67</v>
      </c>
      <c r="CQ285" s="27" t="s">
        <v>67</v>
      </c>
      <c r="CR285" s="27" t="s">
        <v>67</v>
      </c>
      <c r="CS285" s="27" t="s">
        <v>67</v>
      </c>
      <c r="CT285" s="27" t="s">
        <v>67</v>
      </c>
      <c r="CU285" s="27" t="s">
        <v>67</v>
      </c>
      <c r="CV285" s="27" t="s">
        <v>67</v>
      </c>
      <c r="CW285" s="27" t="s">
        <v>67</v>
      </c>
      <c r="CX285" s="27" t="s">
        <v>67</v>
      </c>
      <c r="CY285" s="27" t="s">
        <v>67</v>
      </c>
      <c r="CZ285" s="328" t="s">
        <v>67</v>
      </c>
      <c r="DA285" s="27" t="s">
        <v>67</v>
      </c>
      <c r="DB285" s="27" t="s">
        <v>67</v>
      </c>
      <c r="DC285" s="27" t="s">
        <v>67</v>
      </c>
      <c r="DD285" s="328" t="s">
        <v>67</v>
      </c>
      <c r="DE285" s="27" t="s">
        <v>67</v>
      </c>
      <c r="DF285" s="27" t="s">
        <v>67</v>
      </c>
      <c r="DG285" s="27" t="s">
        <v>67</v>
      </c>
      <c r="DH285" s="27" t="s">
        <v>67</v>
      </c>
      <c r="DI285" s="27" t="s">
        <v>67</v>
      </c>
      <c r="DJ285" s="27" t="s">
        <v>67</v>
      </c>
      <c r="DK285" s="27" t="s">
        <v>67</v>
      </c>
      <c r="DL285" s="328" t="s">
        <v>67</v>
      </c>
      <c r="DM285" s="27" t="s">
        <v>67</v>
      </c>
      <c r="DN285" s="27" t="s">
        <v>67</v>
      </c>
      <c r="DO285" s="27" t="s">
        <v>67</v>
      </c>
      <c r="DP285" s="27" t="s">
        <v>67</v>
      </c>
      <c r="DQ285" s="27" t="s">
        <v>67</v>
      </c>
      <c r="DR285" s="27" t="s">
        <v>67</v>
      </c>
      <c r="DS285" s="27" t="s">
        <v>67</v>
      </c>
      <c r="DT285" s="27" t="s">
        <v>67</v>
      </c>
      <c r="DU285" s="27" t="s">
        <v>67</v>
      </c>
      <c r="DV285" s="27" t="s">
        <v>67</v>
      </c>
    </row>
    <row r="286" spans="1:126" x14ac:dyDescent="0.2">
      <c r="E286" s="11"/>
      <c r="F286" s="11"/>
      <c r="G286" s="11"/>
      <c r="H286" s="11"/>
      <c r="I286" s="11"/>
      <c r="J286" s="11"/>
      <c r="K286" s="11"/>
      <c r="L286" s="11"/>
      <c r="M286" s="11"/>
      <c r="P286" s="11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BH286" s="58"/>
      <c r="BI286" s="11"/>
    </row>
    <row r="287" spans="1:126" x14ac:dyDescent="0.2">
      <c r="E287" s="11"/>
      <c r="F287" s="11"/>
      <c r="G287" s="11"/>
      <c r="H287" s="11"/>
      <c r="I287" s="11"/>
      <c r="J287" s="11"/>
      <c r="K287" s="11"/>
      <c r="L287" s="11"/>
      <c r="M287" s="11"/>
      <c r="P287" s="11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BH287" s="58"/>
      <c r="BI287" s="11"/>
    </row>
    <row r="288" spans="1:126" x14ac:dyDescent="0.2">
      <c r="E288" s="11"/>
      <c r="F288" s="11"/>
      <c r="G288" s="11"/>
      <c r="H288" s="11"/>
      <c r="I288" s="11"/>
      <c r="J288" s="11"/>
      <c r="K288" s="11"/>
      <c r="L288" s="11"/>
      <c r="M288" s="11"/>
      <c r="P288" s="11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BH288" s="58"/>
      <c r="BI288" s="11"/>
    </row>
    <row r="289" spans="1:126" x14ac:dyDescent="0.2">
      <c r="E289" s="11"/>
      <c r="F289" s="11"/>
      <c r="G289" s="11"/>
      <c r="H289" s="11"/>
      <c r="I289" s="11"/>
      <c r="J289" s="11"/>
      <c r="K289" s="11"/>
      <c r="L289" s="11"/>
      <c r="M289" s="11"/>
      <c r="P289" s="11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BH289" s="58"/>
      <c r="BI289" s="11"/>
    </row>
    <row r="290" spans="1:126" x14ac:dyDescent="0.2">
      <c r="A290" s="8" t="s">
        <v>421</v>
      </c>
      <c r="D290" s="10" t="s">
        <v>163</v>
      </c>
      <c r="E290" s="48" t="e">
        <f>#REF!</f>
        <v>#REF!</v>
      </c>
      <c r="F290" s="48" t="e">
        <f>#REF!</f>
        <v>#REF!</v>
      </c>
      <c r="G290" s="48" t="e">
        <f>#REF!</f>
        <v>#REF!</v>
      </c>
      <c r="H290" s="48" t="e">
        <f>#REF!</f>
        <v>#REF!</v>
      </c>
      <c r="I290" s="48" t="e">
        <f>#REF!</f>
        <v>#REF!</v>
      </c>
      <c r="J290" s="48" t="e">
        <f>#REF!</f>
        <v>#REF!</v>
      </c>
      <c r="K290" s="48" t="e">
        <f>#REF!</f>
        <v>#REF!</v>
      </c>
      <c r="L290" s="48" t="e">
        <f>#REF!</f>
        <v>#REF!</v>
      </c>
      <c r="M290" s="48" t="e">
        <f>#REF!</f>
        <v>#REF!</v>
      </c>
      <c r="N290" s="48" t="e">
        <f>#REF!</f>
        <v>#REF!</v>
      </c>
      <c r="O290" s="48" t="e">
        <f>#REF!</f>
        <v>#REF!</v>
      </c>
      <c r="P290" s="48" t="e">
        <f>#REF!</f>
        <v>#REF!</v>
      </c>
      <c r="Q290" s="48" t="e">
        <f>#REF!</f>
        <v>#REF!</v>
      </c>
      <c r="R290" s="48" t="e">
        <f>#REF!</f>
        <v>#REF!</v>
      </c>
      <c r="S290" s="48" t="e">
        <f>#REF!</f>
        <v>#REF!</v>
      </c>
      <c r="T290" s="48" t="e">
        <f>#REF!</f>
        <v>#REF!</v>
      </c>
      <c r="U290" s="48" t="e">
        <f>#REF!</f>
        <v>#REF!</v>
      </c>
      <c r="V290" s="48" t="e">
        <f>#REF!</f>
        <v>#REF!</v>
      </c>
      <c r="W290" s="48" t="e">
        <f>#REF!</f>
        <v>#REF!</v>
      </c>
      <c r="X290" s="48" t="e">
        <f>#REF!</f>
        <v>#REF!</v>
      </c>
      <c r="Y290" s="48" t="e">
        <f>#REF!</f>
        <v>#REF!</v>
      </c>
      <c r="Z290" s="48" t="e">
        <f>#REF!</f>
        <v>#REF!</v>
      </c>
      <c r="AA290" s="48" t="e">
        <f>#REF!</f>
        <v>#REF!</v>
      </c>
      <c r="AB290" s="48" t="e">
        <f>#REF!</f>
        <v>#REF!</v>
      </c>
      <c r="AC290" s="48" t="e">
        <f>#REF!</f>
        <v>#REF!</v>
      </c>
      <c r="AD290" s="48" t="e">
        <f>#REF!</f>
        <v>#REF!</v>
      </c>
      <c r="AE290" s="48" t="e">
        <f>#REF!</f>
        <v>#REF!</v>
      </c>
      <c r="AF290" s="48" t="e">
        <f>#REF!</f>
        <v>#REF!</v>
      </c>
      <c r="AG290" s="48" t="e">
        <f>#REF!</f>
        <v>#REF!</v>
      </c>
      <c r="AH290" s="48" t="e">
        <f>#REF!</f>
        <v>#REF!</v>
      </c>
      <c r="AI290" s="48" t="e">
        <f>#REF!</f>
        <v>#REF!</v>
      </c>
      <c r="AJ290" s="48" t="e">
        <f>#REF!</f>
        <v>#REF!</v>
      </c>
      <c r="AK290" s="48" t="e">
        <f>#REF!</f>
        <v>#REF!</v>
      </c>
      <c r="AL290" s="48" t="e">
        <f>#REF!</f>
        <v>#REF!</v>
      </c>
      <c r="AM290" s="48" t="e">
        <f>#REF!</f>
        <v>#REF!</v>
      </c>
      <c r="AN290" s="48" t="e">
        <f>#REF!</f>
        <v>#REF!</v>
      </c>
      <c r="AO290" s="48" t="e">
        <f>#REF!</f>
        <v>#REF!</v>
      </c>
      <c r="AP290" s="48" t="e">
        <f>#REF!</f>
        <v>#REF!</v>
      </c>
      <c r="AQ290" s="48" t="e">
        <f>#REF!</f>
        <v>#REF!</v>
      </c>
      <c r="AR290" s="48" t="e">
        <f>#REF!</f>
        <v>#REF!</v>
      </c>
      <c r="AS290" s="48" t="e">
        <f>#REF!</f>
        <v>#REF!</v>
      </c>
      <c r="AT290" s="48" t="e">
        <f>#REF!</f>
        <v>#REF!</v>
      </c>
      <c r="AU290" s="48" t="e">
        <f>#REF!</f>
        <v>#REF!</v>
      </c>
      <c r="AV290" s="48" t="e">
        <f>#REF!</f>
        <v>#REF!</v>
      </c>
      <c r="AW290" s="48" t="e">
        <f>#REF!</f>
        <v>#REF!</v>
      </c>
      <c r="AX290" s="48" t="e">
        <f>#REF!</f>
        <v>#REF!</v>
      </c>
      <c r="AY290" s="48" t="e">
        <f>#REF!</f>
        <v>#REF!</v>
      </c>
      <c r="AZ290" s="48" t="e">
        <f>#REF!</f>
        <v>#REF!</v>
      </c>
      <c r="BA290" s="48" t="e">
        <f>#REF!</f>
        <v>#REF!</v>
      </c>
      <c r="BB290" s="48" t="e">
        <f>#REF!</f>
        <v>#REF!</v>
      </c>
      <c r="BC290" s="48" t="e">
        <f>#REF!</f>
        <v>#REF!</v>
      </c>
      <c r="BD290" s="48" t="e">
        <f>#REF!</f>
        <v>#REF!</v>
      </c>
      <c r="BE290" s="48" t="e">
        <f>#REF!</f>
        <v>#REF!</v>
      </c>
      <c r="BF290" s="48" t="e">
        <f>#REF!</f>
        <v>#REF!</v>
      </c>
      <c r="BG290" s="48" t="e">
        <f>#REF!</f>
        <v>#REF!</v>
      </c>
      <c r="BH290" s="48" t="e">
        <f>#REF!</f>
        <v>#REF!</v>
      </c>
      <c r="BI290" s="48" t="e">
        <f>#REF!</f>
        <v>#REF!</v>
      </c>
      <c r="BJ290" s="48" t="e">
        <f>#REF!</f>
        <v>#REF!</v>
      </c>
      <c r="BK290" s="48" t="e">
        <f>#REF!</f>
        <v>#REF!</v>
      </c>
      <c r="BL290" s="48" t="e">
        <f>#REF!</f>
        <v>#REF!</v>
      </c>
      <c r="BM290" s="48" t="e">
        <f>#REF!</f>
        <v>#REF!</v>
      </c>
      <c r="BN290" s="48" t="e">
        <f>#REF!</f>
        <v>#REF!</v>
      </c>
      <c r="BO290" s="48" t="e">
        <f>#REF!</f>
        <v>#REF!</v>
      </c>
      <c r="BP290" s="48" t="e">
        <f>#REF!</f>
        <v>#REF!</v>
      </c>
      <c r="BQ290" s="48" t="e">
        <f>#REF!</f>
        <v>#REF!</v>
      </c>
      <c r="BR290" s="48" t="e">
        <f>#REF!</f>
        <v>#REF!</v>
      </c>
      <c r="BS290" s="48" t="e">
        <f>#REF!</f>
        <v>#REF!</v>
      </c>
      <c r="BT290" s="48" t="e">
        <f>#REF!</f>
        <v>#REF!</v>
      </c>
      <c r="BU290" s="48" t="e">
        <f>#REF!</f>
        <v>#REF!</v>
      </c>
      <c r="BV290" s="48" t="e">
        <f>#REF!</f>
        <v>#REF!</v>
      </c>
      <c r="BW290" s="48" t="e">
        <f>#REF!</f>
        <v>#REF!</v>
      </c>
      <c r="BX290" s="48" t="e">
        <f>#REF!</f>
        <v>#REF!</v>
      </c>
      <c r="BY290" s="48" t="e">
        <f>#REF!</f>
        <v>#REF!</v>
      </c>
      <c r="BZ290" s="48" t="e">
        <f>#REF!</f>
        <v>#REF!</v>
      </c>
      <c r="CA290" s="48" t="e">
        <f>#REF!</f>
        <v>#REF!</v>
      </c>
      <c r="CB290" s="48" t="e">
        <f>#REF!</f>
        <v>#REF!</v>
      </c>
      <c r="CC290" s="48" t="e">
        <f>#REF!</f>
        <v>#REF!</v>
      </c>
      <c r="CD290" s="48" t="e">
        <f>#REF!</f>
        <v>#REF!</v>
      </c>
      <c r="CE290" s="48" t="e">
        <f>#REF!</f>
        <v>#REF!</v>
      </c>
      <c r="CF290" s="48"/>
      <c r="CG290" s="48"/>
      <c r="CH290" s="48"/>
      <c r="CI290" s="48"/>
      <c r="CJ290" s="48"/>
      <c r="CK290" s="48"/>
      <c r="CL290" s="48" t="e">
        <f>#REF!</f>
        <v>#REF!</v>
      </c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 t="e">
        <f>#REF!</f>
        <v>#REF!</v>
      </c>
      <c r="DA290" s="48" t="e">
        <f>#REF!</f>
        <v>#REF!</v>
      </c>
      <c r="DB290" s="48" t="e">
        <f>#REF!</f>
        <v>#REF!</v>
      </c>
      <c r="DC290" s="48" t="e">
        <f>#REF!</f>
        <v>#REF!</v>
      </c>
      <c r="DD290" s="48" t="e">
        <f>#REF!</f>
        <v>#REF!</v>
      </c>
      <c r="DE290" s="48" t="e">
        <f>#REF!</f>
        <v>#REF!</v>
      </c>
      <c r="DF290" s="48" t="e">
        <f>#REF!</f>
        <v>#REF!</v>
      </c>
      <c r="DG290" s="48" t="e">
        <f>#REF!</f>
        <v>#REF!</v>
      </c>
      <c r="DH290" s="48" t="e">
        <f>#REF!</f>
        <v>#REF!</v>
      </c>
      <c r="DI290" s="48" t="e">
        <f>#REF!</f>
        <v>#REF!</v>
      </c>
      <c r="DJ290" s="48" t="e">
        <f>#REF!</f>
        <v>#REF!</v>
      </c>
      <c r="DK290" s="48" t="e">
        <f>#REF!</f>
        <v>#REF!</v>
      </c>
      <c r="DL290" s="48" t="e">
        <f>#REF!</f>
        <v>#REF!</v>
      </c>
      <c r="DM290" s="48" t="e">
        <f>#REF!</f>
        <v>#REF!</v>
      </c>
      <c r="DN290" s="48" t="e">
        <f>#REF!</f>
        <v>#REF!</v>
      </c>
      <c r="DO290" s="48"/>
      <c r="DP290" s="48"/>
      <c r="DQ290" s="48"/>
      <c r="DR290" s="48"/>
      <c r="DS290" s="48" t="e">
        <f>#REF!</f>
        <v>#REF!</v>
      </c>
      <c r="DT290" s="48" t="e">
        <f>#REF!</f>
        <v>#REF!</v>
      </c>
      <c r="DU290" s="48" t="e">
        <f>#REF!</f>
        <v>#REF!</v>
      </c>
      <c r="DV290" s="48"/>
    </row>
    <row r="291" spans="1:126" x14ac:dyDescent="0.2">
      <c r="A291" s="8" t="s">
        <v>422</v>
      </c>
      <c r="D291" s="10" t="s">
        <v>165</v>
      </c>
      <c r="E291" s="48">
        <f t="shared" ref="E291:AJ291" si="10">SUM(E34:E63)</f>
        <v>979.93</v>
      </c>
      <c r="F291" s="48">
        <f t="shared" si="10"/>
        <v>948.50099999999998</v>
      </c>
      <c r="G291" s="48">
        <f t="shared" si="10"/>
        <v>1332.4099999999999</v>
      </c>
      <c r="H291" s="48">
        <f t="shared" si="10"/>
        <v>889.04600000000005</v>
      </c>
      <c r="I291" s="48">
        <f t="shared" si="10"/>
        <v>1064.5360000000001</v>
      </c>
      <c r="J291" s="48">
        <f t="shared" si="10"/>
        <v>696.923</v>
      </c>
      <c r="K291" s="48">
        <f t="shared" si="10"/>
        <v>240.92000000000002</v>
      </c>
      <c r="L291" s="48">
        <f t="shared" si="10"/>
        <v>643.94499999999994</v>
      </c>
      <c r="M291" s="48">
        <f t="shared" si="10"/>
        <v>1110.5059999999999</v>
      </c>
      <c r="N291" s="48">
        <f t="shared" si="10"/>
        <v>826.06</v>
      </c>
      <c r="O291" s="48">
        <f t="shared" si="10"/>
        <v>639.56000000000006</v>
      </c>
      <c r="P291" s="48">
        <f t="shared" si="10"/>
        <v>2424.92</v>
      </c>
      <c r="Q291" s="48">
        <f t="shared" si="10"/>
        <v>824.27</v>
      </c>
      <c r="R291" s="48">
        <f t="shared" si="10"/>
        <v>2010.1299999999999</v>
      </c>
      <c r="S291" s="48">
        <f t="shared" si="10"/>
        <v>803.61</v>
      </c>
      <c r="T291" s="48">
        <f t="shared" si="10"/>
        <v>2533.59</v>
      </c>
      <c r="U291" s="48">
        <f t="shared" si="10"/>
        <v>1109.22</v>
      </c>
      <c r="V291" s="48">
        <f t="shared" si="10"/>
        <v>1080.04</v>
      </c>
      <c r="W291" s="48">
        <f t="shared" si="10"/>
        <v>1691.9340000000002</v>
      </c>
      <c r="X291" s="48">
        <f t="shared" si="10"/>
        <v>1909.95</v>
      </c>
      <c r="Y291" s="48">
        <f t="shared" si="10"/>
        <v>912.53000000000009</v>
      </c>
      <c r="Z291" s="48">
        <f t="shared" si="10"/>
        <v>865.26</v>
      </c>
      <c r="AA291" s="48">
        <f t="shared" si="10"/>
        <v>875.09999999999991</v>
      </c>
      <c r="AB291" s="48">
        <f t="shared" si="10"/>
        <v>1213.5400000000002</v>
      </c>
      <c r="AC291" s="48">
        <f t="shared" si="10"/>
        <v>771.52699999999993</v>
      </c>
      <c r="AD291" s="48">
        <f t="shared" si="10"/>
        <v>575.38999999999987</v>
      </c>
      <c r="AE291" s="48">
        <f t="shared" si="10"/>
        <v>360.51</v>
      </c>
      <c r="AF291" s="48">
        <f t="shared" si="10"/>
        <v>672.31000000000006</v>
      </c>
      <c r="AG291" s="48">
        <f t="shared" si="10"/>
        <v>644.47</v>
      </c>
      <c r="AH291" s="48">
        <f t="shared" si="10"/>
        <v>848.65</v>
      </c>
      <c r="AI291" s="48">
        <f t="shared" si="10"/>
        <v>676.97699999999986</v>
      </c>
      <c r="AJ291" s="48">
        <f t="shared" si="10"/>
        <v>685.3359999999999</v>
      </c>
      <c r="AK291" s="48">
        <f t="shared" ref="AK291:BP291" si="11">SUM(AK34:AK63)</f>
        <v>690.7299999999999</v>
      </c>
      <c r="AL291" s="48">
        <f t="shared" si="11"/>
        <v>989.62400000000002</v>
      </c>
      <c r="AM291" s="48">
        <f t="shared" si="11"/>
        <v>1007.02</v>
      </c>
      <c r="AN291" s="48">
        <f t="shared" si="11"/>
        <v>700.21</v>
      </c>
      <c r="AO291" s="48">
        <f t="shared" si="11"/>
        <v>611.12699999999995</v>
      </c>
      <c r="AP291" s="48">
        <f t="shared" si="11"/>
        <v>1227.6299999999999</v>
      </c>
      <c r="AQ291" s="48">
        <f t="shared" si="11"/>
        <v>971.80700000000002</v>
      </c>
      <c r="AR291" s="48">
        <f t="shared" si="11"/>
        <v>1210.0700000000002</v>
      </c>
      <c r="AS291" s="48">
        <f t="shared" si="11"/>
        <v>908.85500000000002</v>
      </c>
      <c r="AT291" s="48">
        <f t="shared" si="11"/>
        <v>0</v>
      </c>
      <c r="AU291" s="48">
        <f t="shared" si="11"/>
        <v>2122</v>
      </c>
      <c r="AV291" s="48">
        <f t="shared" si="11"/>
        <v>978.76000000000022</v>
      </c>
      <c r="AW291" s="48">
        <f t="shared" si="11"/>
        <v>403.82</v>
      </c>
      <c r="AX291" s="48">
        <f t="shared" si="11"/>
        <v>588.04599999999994</v>
      </c>
      <c r="AY291" s="48">
        <f t="shared" si="11"/>
        <v>382.65600000000001</v>
      </c>
      <c r="AZ291" s="48">
        <f t="shared" si="11"/>
        <v>1465.3200000000002</v>
      </c>
      <c r="BA291" s="48">
        <f t="shared" si="11"/>
        <v>536.51</v>
      </c>
      <c r="BB291" s="48">
        <f t="shared" si="11"/>
        <v>1598.38</v>
      </c>
      <c r="BC291" s="48">
        <f t="shared" si="11"/>
        <v>0</v>
      </c>
      <c r="BD291" s="48">
        <f t="shared" si="11"/>
        <v>388.15300000000002</v>
      </c>
      <c r="BE291" s="48">
        <f t="shared" si="11"/>
        <v>1602.73</v>
      </c>
      <c r="BF291" s="48">
        <f t="shared" si="11"/>
        <v>660.19100000000003</v>
      </c>
      <c r="BG291" s="48">
        <f t="shared" si="11"/>
        <v>1064.8789999999999</v>
      </c>
      <c r="BH291" s="48">
        <f t="shared" si="11"/>
        <v>1514.3499999999997</v>
      </c>
      <c r="BI291" s="48">
        <f t="shared" si="11"/>
        <v>949.12999999999988</v>
      </c>
      <c r="BJ291" s="48">
        <f t="shared" si="11"/>
        <v>2419.8200000000002</v>
      </c>
      <c r="BK291" s="48">
        <f t="shared" si="11"/>
        <v>1578.62</v>
      </c>
      <c r="BL291" s="48">
        <f t="shared" si="11"/>
        <v>1308.96</v>
      </c>
      <c r="BM291" s="48">
        <f t="shared" si="11"/>
        <v>888.84</v>
      </c>
      <c r="BN291" s="48">
        <f t="shared" si="11"/>
        <v>1228.1999999999998</v>
      </c>
      <c r="BO291" s="48">
        <f t="shared" si="11"/>
        <v>1010.721</v>
      </c>
      <c r="BP291" s="48">
        <f t="shared" si="11"/>
        <v>1593.9</v>
      </c>
      <c r="BQ291" s="48">
        <f t="shared" ref="BQ291:CE291" si="12">SUM(BQ34:BQ63)</f>
        <v>905.78999999999985</v>
      </c>
      <c r="BR291" s="48">
        <f t="shared" si="12"/>
        <v>4529.25</v>
      </c>
      <c r="BS291" s="48">
        <f t="shared" si="12"/>
        <v>5423.4699999999993</v>
      </c>
      <c r="BT291" s="48">
        <f t="shared" si="12"/>
        <v>5608.84</v>
      </c>
      <c r="BU291" s="48">
        <f t="shared" si="12"/>
        <v>2010.6799999999998</v>
      </c>
      <c r="BV291" s="48">
        <f t="shared" si="12"/>
        <v>991.80099999999993</v>
      </c>
      <c r="BW291" s="48">
        <f t="shared" si="12"/>
        <v>979.84800000000007</v>
      </c>
      <c r="BX291" s="48">
        <f t="shared" si="12"/>
        <v>3565.02</v>
      </c>
      <c r="BY291" s="48">
        <f t="shared" si="12"/>
        <v>15364.8</v>
      </c>
      <c r="BZ291" s="48">
        <f t="shared" si="12"/>
        <v>225.83</v>
      </c>
      <c r="CA291" s="48">
        <f t="shared" si="12"/>
        <v>755.71999999999991</v>
      </c>
      <c r="CB291" s="48">
        <f t="shared" si="12"/>
        <v>2517.58</v>
      </c>
      <c r="CC291" s="48">
        <f t="shared" si="12"/>
        <v>745.8889999999999</v>
      </c>
      <c r="CD291" s="48">
        <f t="shared" si="12"/>
        <v>5875.5</v>
      </c>
      <c r="CE291" s="48">
        <f t="shared" si="12"/>
        <v>3500.19</v>
      </c>
      <c r="CF291" s="48"/>
      <c r="CG291" s="48"/>
      <c r="CH291" s="48"/>
      <c r="CI291" s="48"/>
      <c r="CJ291" s="48"/>
      <c r="CK291" s="48"/>
      <c r="CL291" s="48">
        <f>SUM(CL34:CL63)</f>
        <v>960.93999999999994</v>
      </c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>
        <f t="shared" ref="CZ291:DN291" si="13">SUM(CZ34:CZ63)</f>
        <v>0</v>
      </c>
      <c r="DA291" s="48">
        <f t="shared" si="13"/>
        <v>983.05</v>
      </c>
      <c r="DB291" s="48">
        <f t="shared" si="13"/>
        <v>15236.27</v>
      </c>
      <c r="DC291" s="48">
        <f t="shared" si="13"/>
        <v>15352.2</v>
      </c>
      <c r="DD291" s="48">
        <f t="shared" si="13"/>
        <v>0</v>
      </c>
      <c r="DE291" s="48">
        <f t="shared" si="13"/>
        <v>10370.369999999999</v>
      </c>
      <c r="DF291" s="48">
        <f t="shared" si="13"/>
        <v>10258.200000000001</v>
      </c>
      <c r="DG291" s="48">
        <f t="shared" si="13"/>
        <v>8505.14</v>
      </c>
      <c r="DH291" s="48">
        <f t="shared" si="13"/>
        <v>5550.0899999999992</v>
      </c>
      <c r="DI291" s="48">
        <f t="shared" si="13"/>
        <v>4362.95</v>
      </c>
      <c r="DJ291" s="48">
        <f t="shared" si="13"/>
        <v>7268.3</v>
      </c>
      <c r="DK291" s="48">
        <f t="shared" si="13"/>
        <v>42842.400000000001</v>
      </c>
      <c r="DL291" s="48">
        <f t="shared" si="13"/>
        <v>0</v>
      </c>
      <c r="DM291" s="48">
        <f t="shared" si="13"/>
        <v>5140.1499999999996</v>
      </c>
      <c r="DN291" s="48">
        <f t="shared" si="13"/>
        <v>21333.65</v>
      </c>
      <c r="DO291" s="48"/>
      <c r="DP291" s="48"/>
      <c r="DQ291" s="48"/>
      <c r="DR291" s="48"/>
      <c r="DS291" s="48">
        <f>SUM(DS34:DS63)</f>
        <v>7231.7</v>
      </c>
      <c r="DT291" s="48">
        <f>SUM(DT34:DT63)</f>
        <v>993.88699999999994</v>
      </c>
      <c r="DU291" s="48">
        <f>SUM(DU34:DU63)</f>
        <v>3.48</v>
      </c>
      <c r="DV291" s="48"/>
    </row>
    <row r="292" spans="1:126" x14ac:dyDescent="0.2">
      <c r="A292" s="8" t="s">
        <v>423</v>
      </c>
      <c r="D292" s="10" t="s">
        <v>165</v>
      </c>
      <c r="E292" s="48" t="e">
        <f t="shared" ref="E292:AJ292" si="14">E291-E55</f>
        <v>#VALUE!</v>
      </c>
      <c r="F292" s="48" t="e">
        <f t="shared" si="14"/>
        <v>#VALUE!</v>
      </c>
      <c r="G292" s="48" t="e">
        <f t="shared" si="14"/>
        <v>#VALUE!</v>
      </c>
      <c r="H292" s="48" t="e">
        <f t="shared" si="14"/>
        <v>#VALUE!</v>
      </c>
      <c r="I292" s="48" t="e">
        <f t="shared" si="14"/>
        <v>#VALUE!</v>
      </c>
      <c r="J292" s="48" t="e">
        <f t="shared" si="14"/>
        <v>#VALUE!</v>
      </c>
      <c r="K292" s="48" t="e">
        <f t="shared" si="14"/>
        <v>#VALUE!</v>
      </c>
      <c r="L292" s="48" t="e">
        <f t="shared" si="14"/>
        <v>#VALUE!</v>
      </c>
      <c r="M292" s="48" t="e">
        <f t="shared" si="14"/>
        <v>#VALUE!</v>
      </c>
      <c r="N292" s="48" t="e">
        <f t="shared" si="14"/>
        <v>#VALUE!</v>
      </c>
      <c r="O292" s="48" t="e">
        <f t="shared" si="14"/>
        <v>#VALUE!</v>
      </c>
      <c r="P292" s="48" t="e">
        <f t="shared" si="14"/>
        <v>#VALUE!</v>
      </c>
      <c r="Q292" s="48" t="e">
        <f t="shared" si="14"/>
        <v>#VALUE!</v>
      </c>
      <c r="R292" s="48">
        <f t="shared" si="14"/>
        <v>2010.08</v>
      </c>
      <c r="S292" s="48">
        <f t="shared" si="14"/>
        <v>803.56000000000006</v>
      </c>
      <c r="T292" s="48">
        <f t="shared" si="14"/>
        <v>2532.7400000000002</v>
      </c>
      <c r="U292" s="48">
        <f t="shared" si="14"/>
        <v>1109.1300000000001</v>
      </c>
      <c r="V292" s="48" t="e">
        <f t="shared" si="14"/>
        <v>#VALUE!</v>
      </c>
      <c r="W292" s="48" t="e">
        <f t="shared" si="14"/>
        <v>#VALUE!</v>
      </c>
      <c r="X292" s="48" t="e">
        <f t="shared" si="14"/>
        <v>#VALUE!</v>
      </c>
      <c r="Y292" s="48" t="e">
        <f t="shared" si="14"/>
        <v>#VALUE!</v>
      </c>
      <c r="Z292" s="48" t="e">
        <f t="shared" si="14"/>
        <v>#VALUE!</v>
      </c>
      <c r="AA292" s="48" t="e">
        <f t="shared" si="14"/>
        <v>#VALUE!</v>
      </c>
      <c r="AB292" s="48">
        <f t="shared" si="14"/>
        <v>1213.4800000000002</v>
      </c>
      <c r="AC292" s="48" t="e">
        <f t="shared" si="14"/>
        <v>#VALUE!</v>
      </c>
      <c r="AD292" s="48" t="e">
        <f t="shared" si="14"/>
        <v>#VALUE!</v>
      </c>
      <c r="AE292" s="48" t="e">
        <f t="shared" si="14"/>
        <v>#VALUE!</v>
      </c>
      <c r="AF292" s="48" t="e">
        <f t="shared" si="14"/>
        <v>#VALUE!</v>
      </c>
      <c r="AG292" s="48" t="e">
        <f t="shared" si="14"/>
        <v>#VALUE!</v>
      </c>
      <c r="AH292" s="48" t="e">
        <f t="shared" si="14"/>
        <v>#VALUE!</v>
      </c>
      <c r="AI292" s="48">
        <f t="shared" si="14"/>
        <v>676.82699999999988</v>
      </c>
      <c r="AJ292" s="48" t="e">
        <f t="shared" si="14"/>
        <v>#VALUE!</v>
      </c>
      <c r="AK292" s="48" t="e">
        <f t="shared" ref="AK292:BP292" si="15">AK291-AK55</f>
        <v>#VALUE!</v>
      </c>
      <c r="AL292" s="48" t="e">
        <f t="shared" si="15"/>
        <v>#VALUE!</v>
      </c>
      <c r="AM292" s="48" t="e">
        <f t="shared" si="15"/>
        <v>#VALUE!</v>
      </c>
      <c r="AN292" s="48" t="e">
        <f t="shared" si="15"/>
        <v>#VALUE!</v>
      </c>
      <c r="AO292" s="48" t="e">
        <f t="shared" si="15"/>
        <v>#VALUE!</v>
      </c>
      <c r="AP292" s="48" t="e">
        <f t="shared" si="15"/>
        <v>#VALUE!</v>
      </c>
      <c r="AQ292" s="48" t="e">
        <f t="shared" si="15"/>
        <v>#VALUE!</v>
      </c>
      <c r="AR292" s="48" t="e">
        <f t="shared" si="15"/>
        <v>#VALUE!</v>
      </c>
      <c r="AS292" s="48" t="e">
        <f t="shared" si="15"/>
        <v>#VALUE!</v>
      </c>
      <c r="AT292" s="48" t="e">
        <f t="shared" si="15"/>
        <v>#VALUE!</v>
      </c>
      <c r="AU292" s="48">
        <f t="shared" si="15"/>
        <v>2121.87</v>
      </c>
      <c r="AV292" s="48" t="e">
        <f t="shared" si="15"/>
        <v>#VALUE!</v>
      </c>
      <c r="AW292" s="48" t="e">
        <f t="shared" si="15"/>
        <v>#VALUE!</v>
      </c>
      <c r="AX292" s="48" t="e">
        <f t="shared" si="15"/>
        <v>#VALUE!</v>
      </c>
      <c r="AY292" s="48" t="e">
        <f t="shared" si="15"/>
        <v>#VALUE!</v>
      </c>
      <c r="AZ292" s="48" t="e">
        <f t="shared" si="15"/>
        <v>#VALUE!</v>
      </c>
      <c r="BA292" s="48" t="e">
        <f t="shared" si="15"/>
        <v>#VALUE!</v>
      </c>
      <c r="BB292" s="48" t="e">
        <f t="shared" si="15"/>
        <v>#VALUE!</v>
      </c>
      <c r="BC292" s="48" t="e">
        <f t="shared" si="15"/>
        <v>#VALUE!</v>
      </c>
      <c r="BD292" s="48" t="e">
        <f t="shared" si="15"/>
        <v>#VALUE!</v>
      </c>
      <c r="BE292" s="48" t="e">
        <f t="shared" si="15"/>
        <v>#VALUE!</v>
      </c>
      <c r="BF292" s="48" t="e">
        <f t="shared" si="15"/>
        <v>#VALUE!</v>
      </c>
      <c r="BG292" s="48" t="e">
        <f t="shared" si="15"/>
        <v>#VALUE!</v>
      </c>
      <c r="BH292" s="48">
        <f t="shared" si="15"/>
        <v>1514.2999999999997</v>
      </c>
      <c r="BI292" s="48" t="e">
        <f t="shared" si="15"/>
        <v>#VALUE!</v>
      </c>
      <c r="BJ292" s="48">
        <f t="shared" si="15"/>
        <v>2400.8200000000002</v>
      </c>
      <c r="BK292" s="48">
        <f t="shared" si="15"/>
        <v>1577.9299999999998</v>
      </c>
      <c r="BL292" s="48" t="e">
        <f t="shared" si="15"/>
        <v>#VALUE!</v>
      </c>
      <c r="BM292" s="48">
        <f t="shared" si="15"/>
        <v>888.78000000000009</v>
      </c>
      <c r="BN292" s="48">
        <f t="shared" si="15"/>
        <v>1228.1399999999999</v>
      </c>
      <c r="BO292" s="48" t="e">
        <f t="shared" si="15"/>
        <v>#VALUE!</v>
      </c>
      <c r="BP292" s="48" t="e">
        <f t="shared" si="15"/>
        <v>#VALUE!</v>
      </c>
      <c r="BQ292" s="48">
        <f t="shared" ref="BQ292:CE292" si="16">BQ291-BQ55</f>
        <v>905.75999999999988</v>
      </c>
      <c r="BR292" s="48">
        <f t="shared" si="16"/>
        <v>4520.75</v>
      </c>
      <c r="BS292" s="48">
        <f t="shared" si="16"/>
        <v>5397.4699999999993</v>
      </c>
      <c r="BT292" s="48">
        <f t="shared" si="16"/>
        <v>5601.74</v>
      </c>
      <c r="BU292" s="48">
        <f t="shared" si="16"/>
        <v>2009.83</v>
      </c>
      <c r="BV292" s="48" t="e">
        <f t="shared" si="16"/>
        <v>#VALUE!</v>
      </c>
      <c r="BW292" s="48" t="e">
        <f t="shared" si="16"/>
        <v>#VALUE!</v>
      </c>
      <c r="BX292" s="48">
        <f t="shared" si="16"/>
        <v>3542.02</v>
      </c>
      <c r="BY292" s="48">
        <f t="shared" si="16"/>
        <v>15349.8</v>
      </c>
      <c r="BZ292" s="48">
        <f t="shared" si="16"/>
        <v>225.60000000000002</v>
      </c>
      <c r="CA292" s="48" t="e">
        <f t="shared" si="16"/>
        <v>#VALUE!</v>
      </c>
      <c r="CB292" s="48">
        <f t="shared" si="16"/>
        <v>2517.5099999999998</v>
      </c>
      <c r="CC292" s="48" t="e">
        <f t="shared" si="16"/>
        <v>#VALUE!</v>
      </c>
      <c r="CD292" s="48">
        <f t="shared" si="16"/>
        <v>5870</v>
      </c>
      <c r="CE292" s="48">
        <f t="shared" si="16"/>
        <v>3485.19</v>
      </c>
      <c r="CF292" s="48"/>
      <c r="CG292" s="48"/>
      <c r="CH292" s="48"/>
      <c r="CI292" s="48"/>
      <c r="CJ292" s="48"/>
      <c r="CK292" s="48"/>
      <c r="CL292" s="48" t="e">
        <f>CL291-CL55</f>
        <v>#VALUE!</v>
      </c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 t="e">
        <f t="shared" ref="CZ292:DN292" si="17">CZ291-CZ55</f>
        <v>#VALUE!</v>
      </c>
      <c r="DA292" s="48">
        <f t="shared" si="17"/>
        <v>982.95999999999992</v>
      </c>
      <c r="DB292" s="48">
        <f t="shared" si="17"/>
        <v>15226.970000000001</v>
      </c>
      <c r="DC292" s="48">
        <f t="shared" si="17"/>
        <v>15326.2</v>
      </c>
      <c r="DD292" s="48" t="e">
        <f t="shared" si="17"/>
        <v>#VALUE!</v>
      </c>
      <c r="DE292" s="48">
        <f t="shared" si="17"/>
        <v>10341.369999999999</v>
      </c>
      <c r="DF292" s="48">
        <f t="shared" si="17"/>
        <v>10231.200000000001</v>
      </c>
      <c r="DG292" s="48">
        <f t="shared" si="17"/>
        <v>8462.14</v>
      </c>
      <c r="DH292" s="48">
        <f t="shared" si="17"/>
        <v>5539.0899999999992</v>
      </c>
      <c r="DI292" s="48">
        <f t="shared" si="17"/>
        <v>4362.2</v>
      </c>
      <c r="DJ292" s="48">
        <f t="shared" si="17"/>
        <v>7262.2</v>
      </c>
      <c r="DK292" s="48">
        <f t="shared" si="17"/>
        <v>42702.400000000001</v>
      </c>
      <c r="DL292" s="48" t="e">
        <f t="shared" si="17"/>
        <v>#VALUE!</v>
      </c>
      <c r="DM292" s="48">
        <f t="shared" si="17"/>
        <v>5139.2999999999993</v>
      </c>
      <c r="DN292" s="48">
        <f t="shared" si="17"/>
        <v>21303.65</v>
      </c>
      <c r="DO292" s="48"/>
      <c r="DP292" s="48"/>
      <c r="DQ292" s="48"/>
      <c r="DR292" s="48"/>
      <c r="DS292" s="48">
        <f>DS291-DS55</f>
        <v>7219.7</v>
      </c>
      <c r="DT292" s="48" t="e">
        <f>DT291-DT55</f>
        <v>#VALUE!</v>
      </c>
      <c r="DU292" s="48" t="e">
        <f>DU291-DU55</f>
        <v>#VALUE!</v>
      </c>
      <c r="DV292" s="48"/>
    </row>
    <row r="293" spans="1:126" x14ac:dyDescent="0.2">
      <c r="A293" s="8" t="s">
        <v>424</v>
      </c>
      <c r="D293" s="10" t="s">
        <v>165</v>
      </c>
      <c r="E293" s="48">
        <f t="shared" ref="E293:AJ293" si="18">E291+E70</f>
        <v>982.82999999999993</v>
      </c>
      <c r="F293" s="48">
        <f t="shared" si="18"/>
        <v>954.20100000000002</v>
      </c>
      <c r="G293" s="48">
        <f t="shared" si="18"/>
        <v>1335.7099999999998</v>
      </c>
      <c r="H293" s="48">
        <f t="shared" si="18"/>
        <v>900.04600000000005</v>
      </c>
      <c r="I293" s="48">
        <f t="shared" si="18"/>
        <v>1068.2360000000001</v>
      </c>
      <c r="J293" s="48">
        <f t="shared" si="18"/>
        <v>701.12300000000005</v>
      </c>
      <c r="K293" s="48">
        <f t="shared" si="18"/>
        <v>241.92000000000002</v>
      </c>
      <c r="L293" s="48">
        <f t="shared" si="18"/>
        <v>646.74499999999989</v>
      </c>
      <c r="M293" s="48">
        <f t="shared" si="18"/>
        <v>1112.9059999999999</v>
      </c>
      <c r="N293" s="48">
        <f t="shared" si="18"/>
        <v>831.56</v>
      </c>
      <c r="O293" s="48">
        <f t="shared" si="18"/>
        <v>648.06000000000006</v>
      </c>
      <c r="P293" s="48">
        <f t="shared" si="18"/>
        <v>2426.62</v>
      </c>
      <c r="Q293" s="48">
        <f t="shared" si="18"/>
        <v>829.67</v>
      </c>
      <c r="R293" s="48">
        <f t="shared" si="18"/>
        <v>2025.1299999999999</v>
      </c>
      <c r="S293" s="48">
        <f t="shared" si="18"/>
        <v>807.41</v>
      </c>
      <c r="T293" s="48">
        <f t="shared" si="18"/>
        <v>2558.59</v>
      </c>
      <c r="U293" s="48">
        <f t="shared" si="18"/>
        <v>1112.02</v>
      </c>
      <c r="V293" s="48">
        <f t="shared" si="18"/>
        <v>1080.94</v>
      </c>
      <c r="W293" s="48">
        <f t="shared" si="18"/>
        <v>1701.4340000000002</v>
      </c>
      <c r="X293" s="48">
        <f t="shared" si="18"/>
        <v>1913.25</v>
      </c>
      <c r="Y293" s="48">
        <f t="shared" si="18"/>
        <v>914.83</v>
      </c>
      <c r="Z293" s="48">
        <f t="shared" si="18"/>
        <v>867.36</v>
      </c>
      <c r="AA293" s="48">
        <f t="shared" si="18"/>
        <v>878.3</v>
      </c>
      <c r="AB293" s="48">
        <f t="shared" si="18"/>
        <v>1215.9400000000003</v>
      </c>
      <c r="AC293" s="48">
        <f t="shared" si="18"/>
        <v>773.92699999999991</v>
      </c>
      <c r="AD293" s="48">
        <f t="shared" si="18"/>
        <v>576.9899999999999</v>
      </c>
      <c r="AE293" s="48">
        <f t="shared" si="18"/>
        <v>362.31</v>
      </c>
      <c r="AF293" s="48">
        <f t="shared" si="18"/>
        <v>673.5100000000001</v>
      </c>
      <c r="AG293" s="48">
        <f t="shared" si="18"/>
        <v>651.57000000000005</v>
      </c>
      <c r="AH293" s="48">
        <f t="shared" si="18"/>
        <v>851.65</v>
      </c>
      <c r="AI293" s="48">
        <f t="shared" si="18"/>
        <v>679.17699999999991</v>
      </c>
      <c r="AJ293" s="48">
        <f t="shared" si="18"/>
        <v>687.93599999999992</v>
      </c>
      <c r="AK293" s="48">
        <f t="shared" ref="AK293:BP293" si="19">AK291+AK70</f>
        <v>692.02999999999986</v>
      </c>
      <c r="AL293" s="48">
        <f t="shared" si="19"/>
        <v>993.72400000000005</v>
      </c>
      <c r="AM293" s="48">
        <f t="shared" si="19"/>
        <v>1008.92</v>
      </c>
      <c r="AN293" s="48">
        <f t="shared" si="19"/>
        <v>702.81000000000006</v>
      </c>
      <c r="AO293" s="48">
        <f t="shared" si="19"/>
        <v>614.62699999999995</v>
      </c>
      <c r="AP293" s="48">
        <f t="shared" si="19"/>
        <v>1231.7299999999998</v>
      </c>
      <c r="AQ293" s="48">
        <f t="shared" si="19"/>
        <v>975.10699999999997</v>
      </c>
      <c r="AR293" s="48">
        <f t="shared" si="19"/>
        <v>1216.2700000000002</v>
      </c>
      <c r="AS293" s="48">
        <f t="shared" si="19"/>
        <v>912.45500000000004</v>
      </c>
      <c r="AT293" s="48">
        <f t="shared" si="19"/>
        <v>0</v>
      </c>
      <c r="AU293" s="48">
        <f t="shared" si="19"/>
        <v>2124</v>
      </c>
      <c r="AV293" s="48">
        <f t="shared" si="19"/>
        <v>980.56000000000017</v>
      </c>
      <c r="AW293" s="48">
        <f t="shared" si="19"/>
        <v>406.92</v>
      </c>
      <c r="AX293" s="48">
        <f t="shared" si="19"/>
        <v>589.44599999999991</v>
      </c>
      <c r="AY293" s="48">
        <f t="shared" si="19"/>
        <v>384.45600000000002</v>
      </c>
      <c r="AZ293" s="48">
        <f t="shared" si="19"/>
        <v>1469.2200000000003</v>
      </c>
      <c r="BA293" s="48">
        <f t="shared" si="19"/>
        <v>538.71</v>
      </c>
      <c r="BB293" s="48">
        <f t="shared" si="19"/>
        <v>1604.0800000000002</v>
      </c>
      <c r="BC293" s="48" t="e">
        <f t="shared" si="19"/>
        <v>#VALUE!</v>
      </c>
      <c r="BD293" s="48">
        <f t="shared" si="19"/>
        <v>389.65300000000002</v>
      </c>
      <c r="BE293" s="48">
        <f t="shared" si="19"/>
        <v>1618.73</v>
      </c>
      <c r="BF293" s="48">
        <f t="shared" si="19"/>
        <v>661.99099999999999</v>
      </c>
      <c r="BG293" s="48">
        <f t="shared" si="19"/>
        <v>1070.6789999999999</v>
      </c>
      <c r="BH293" s="48">
        <f t="shared" si="19"/>
        <v>1517.8499999999997</v>
      </c>
      <c r="BI293" s="48">
        <f t="shared" si="19"/>
        <v>950.92999999999984</v>
      </c>
      <c r="BJ293" s="48">
        <f t="shared" si="19"/>
        <v>2457.8200000000002</v>
      </c>
      <c r="BK293" s="48">
        <f t="shared" si="19"/>
        <v>1601.62</v>
      </c>
      <c r="BL293" s="48">
        <f t="shared" si="19"/>
        <v>1320.96</v>
      </c>
      <c r="BM293" s="48">
        <f t="shared" si="19"/>
        <v>896.74</v>
      </c>
      <c r="BN293" s="48">
        <f t="shared" si="19"/>
        <v>1238.1999999999998</v>
      </c>
      <c r="BO293" s="48">
        <f t="shared" si="19"/>
        <v>1019.021</v>
      </c>
      <c r="BP293" s="48">
        <f t="shared" si="19"/>
        <v>1612.9</v>
      </c>
      <c r="BQ293" s="48">
        <f t="shared" ref="BQ293:CE293" si="20">BQ291+BQ70</f>
        <v>912.5899999999998</v>
      </c>
      <c r="BR293" s="48">
        <f t="shared" si="20"/>
        <v>4709.25</v>
      </c>
      <c r="BS293" s="48">
        <f t="shared" si="20"/>
        <v>5983.4699999999993</v>
      </c>
      <c r="BT293" s="48">
        <f t="shared" si="20"/>
        <v>5828.84</v>
      </c>
      <c r="BU293" s="48">
        <f t="shared" si="20"/>
        <v>2023.6799999999998</v>
      </c>
      <c r="BV293" s="48">
        <f t="shared" si="20"/>
        <v>994.60099999999989</v>
      </c>
      <c r="BW293" s="48">
        <f t="shared" si="20"/>
        <v>982.04800000000012</v>
      </c>
      <c r="BX293" s="48">
        <f t="shared" si="20"/>
        <v>3785.02</v>
      </c>
      <c r="BY293" s="48">
        <f t="shared" si="20"/>
        <v>15674.8</v>
      </c>
      <c r="BZ293" s="48">
        <f t="shared" si="20"/>
        <v>228.53</v>
      </c>
      <c r="CA293" s="48">
        <f t="shared" si="20"/>
        <v>759.31999999999994</v>
      </c>
      <c r="CB293" s="48">
        <f t="shared" si="20"/>
        <v>2539.58</v>
      </c>
      <c r="CC293" s="48">
        <f t="shared" si="20"/>
        <v>749.18899999999985</v>
      </c>
      <c r="CD293" s="48">
        <f t="shared" si="20"/>
        <v>6025.5</v>
      </c>
      <c r="CE293" s="48">
        <f t="shared" si="20"/>
        <v>3600.19</v>
      </c>
      <c r="CF293" s="48"/>
      <c r="CG293" s="48"/>
      <c r="CH293" s="48"/>
      <c r="CI293" s="48"/>
      <c r="CJ293" s="48"/>
      <c r="CK293" s="48"/>
      <c r="CL293" s="48">
        <f>CL291+CL70</f>
        <v>965.93999999999994</v>
      </c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 t="e">
        <f t="shared" ref="CZ293:DN293" si="21">CZ291+CZ70</f>
        <v>#VALUE!</v>
      </c>
      <c r="DA293" s="48">
        <f t="shared" si="21"/>
        <v>988.25</v>
      </c>
      <c r="DB293" s="48">
        <f t="shared" si="21"/>
        <v>15956.27</v>
      </c>
      <c r="DC293" s="48">
        <f t="shared" si="21"/>
        <v>15782.2</v>
      </c>
      <c r="DD293" s="48" t="e">
        <f t="shared" si="21"/>
        <v>#VALUE!</v>
      </c>
      <c r="DE293" s="48">
        <f t="shared" si="21"/>
        <v>10740.369999999999</v>
      </c>
      <c r="DF293" s="48">
        <f t="shared" si="21"/>
        <v>10438.200000000001</v>
      </c>
      <c r="DG293" s="48">
        <f t="shared" si="21"/>
        <v>9605.14</v>
      </c>
      <c r="DH293" s="48">
        <f t="shared" si="21"/>
        <v>6950.0899999999992</v>
      </c>
      <c r="DI293" s="48">
        <f t="shared" si="21"/>
        <v>4482.95</v>
      </c>
      <c r="DJ293" s="48">
        <f t="shared" si="21"/>
        <v>7498.3</v>
      </c>
      <c r="DK293" s="48">
        <f t="shared" si="21"/>
        <v>48042.400000000001</v>
      </c>
      <c r="DL293" s="48" t="e">
        <f t="shared" si="21"/>
        <v>#VALUE!</v>
      </c>
      <c r="DM293" s="48">
        <f t="shared" si="21"/>
        <v>5260.15</v>
      </c>
      <c r="DN293" s="48">
        <f t="shared" si="21"/>
        <v>22113.65</v>
      </c>
      <c r="DO293" s="48"/>
      <c r="DP293" s="48"/>
      <c r="DQ293" s="48"/>
      <c r="DR293" s="48"/>
      <c r="DS293" s="48">
        <f>DS291+DS70</f>
        <v>7481.7</v>
      </c>
      <c r="DT293" s="48">
        <f>DT291+DT70</f>
        <v>996.48699999999997</v>
      </c>
      <c r="DU293" s="48" t="e">
        <f>DU291+DU70</f>
        <v>#VALUE!</v>
      </c>
      <c r="DV293" s="48"/>
    </row>
    <row r="294" spans="1:126" x14ac:dyDescent="0.2">
      <c r="A294" s="8" t="s">
        <v>425</v>
      </c>
      <c r="D294" s="10" t="s">
        <v>165</v>
      </c>
      <c r="E294" s="48" t="str">
        <f t="shared" ref="E294:AJ294" si="22">E68</f>
        <v>-</v>
      </c>
      <c r="F294" s="48" t="str">
        <f t="shared" si="22"/>
        <v>-</v>
      </c>
      <c r="G294" s="48" t="str">
        <f t="shared" si="22"/>
        <v>-</v>
      </c>
      <c r="H294" s="48" t="str">
        <f t="shared" si="22"/>
        <v>-</v>
      </c>
      <c r="I294" s="48" t="str">
        <f t="shared" si="22"/>
        <v>-</v>
      </c>
      <c r="J294" s="48" t="str">
        <f t="shared" si="22"/>
        <v>-</v>
      </c>
      <c r="K294" s="48" t="str">
        <f t="shared" si="22"/>
        <v>-</v>
      </c>
      <c r="L294" s="48" t="str">
        <f t="shared" si="22"/>
        <v>-</v>
      </c>
      <c r="M294" s="48" t="str">
        <f t="shared" si="22"/>
        <v>-</v>
      </c>
      <c r="N294" s="48" t="str">
        <f t="shared" si="22"/>
        <v>-</v>
      </c>
      <c r="O294" s="48" t="str">
        <f t="shared" si="22"/>
        <v>-</v>
      </c>
      <c r="P294" s="48" t="str">
        <f t="shared" si="22"/>
        <v>-</v>
      </c>
      <c r="Q294" s="48" t="str">
        <f t="shared" si="22"/>
        <v>-</v>
      </c>
      <c r="R294" s="48" t="str">
        <f t="shared" si="22"/>
        <v>-</v>
      </c>
      <c r="S294" s="48" t="str">
        <f t="shared" si="22"/>
        <v>-</v>
      </c>
      <c r="T294" s="48" t="str">
        <f t="shared" si="22"/>
        <v>-</v>
      </c>
      <c r="U294" s="48" t="str">
        <f t="shared" si="22"/>
        <v>-</v>
      </c>
      <c r="V294" s="48" t="str">
        <f t="shared" si="22"/>
        <v>-</v>
      </c>
      <c r="W294" s="48" t="str">
        <f t="shared" si="22"/>
        <v>-</v>
      </c>
      <c r="X294" s="48" t="str">
        <f t="shared" si="22"/>
        <v>-</v>
      </c>
      <c r="Y294" s="48" t="str">
        <f t="shared" si="22"/>
        <v>-</v>
      </c>
      <c r="Z294" s="48" t="str">
        <f t="shared" si="22"/>
        <v>-</v>
      </c>
      <c r="AA294" s="48" t="str">
        <f t="shared" si="22"/>
        <v>-</v>
      </c>
      <c r="AB294" s="48" t="str">
        <f t="shared" si="22"/>
        <v>-</v>
      </c>
      <c r="AC294" s="48" t="str">
        <f t="shared" si="22"/>
        <v>-</v>
      </c>
      <c r="AD294" s="48" t="str">
        <f t="shared" si="22"/>
        <v>-</v>
      </c>
      <c r="AE294" s="48" t="str">
        <f t="shared" si="22"/>
        <v>-</v>
      </c>
      <c r="AF294" s="48" t="str">
        <f t="shared" si="22"/>
        <v>-</v>
      </c>
      <c r="AG294" s="48" t="str">
        <f t="shared" si="22"/>
        <v>-</v>
      </c>
      <c r="AH294" s="48" t="str">
        <f t="shared" si="22"/>
        <v>-</v>
      </c>
      <c r="AI294" s="48" t="str">
        <f t="shared" si="22"/>
        <v>-</v>
      </c>
      <c r="AJ294" s="48" t="str">
        <f t="shared" si="22"/>
        <v>-</v>
      </c>
      <c r="AK294" s="48" t="str">
        <f t="shared" ref="AK294:BP294" si="23">AK68</f>
        <v>-</v>
      </c>
      <c r="AL294" s="48" t="str">
        <f t="shared" si="23"/>
        <v>-</v>
      </c>
      <c r="AM294" s="48" t="str">
        <f t="shared" si="23"/>
        <v>-</v>
      </c>
      <c r="AN294" s="48" t="str">
        <f t="shared" si="23"/>
        <v>-</v>
      </c>
      <c r="AO294" s="48" t="str">
        <f t="shared" si="23"/>
        <v>-</v>
      </c>
      <c r="AP294" s="48" t="str">
        <f t="shared" si="23"/>
        <v>-</v>
      </c>
      <c r="AQ294" s="48" t="str">
        <f t="shared" si="23"/>
        <v>-</v>
      </c>
      <c r="AR294" s="48" t="str">
        <f t="shared" si="23"/>
        <v>-</v>
      </c>
      <c r="AS294" s="48" t="str">
        <f t="shared" si="23"/>
        <v>-</v>
      </c>
      <c r="AT294" s="48" t="str">
        <f t="shared" si="23"/>
        <v>-</v>
      </c>
      <c r="AU294" s="48" t="str">
        <f t="shared" si="23"/>
        <v>-</v>
      </c>
      <c r="AV294" s="48" t="str">
        <f t="shared" si="23"/>
        <v>-</v>
      </c>
      <c r="AW294" s="48" t="str">
        <f t="shared" si="23"/>
        <v>-</v>
      </c>
      <c r="AX294" s="48" t="str">
        <f t="shared" si="23"/>
        <v>-</v>
      </c>
      <c r="AY294" s="48" t="str">
        <f t="shared" si="23"/>
        <v>-</v>
      </c>
      <c r="AZ294" s="48" t="str">
        <f t="shared" si="23"/>
        <v>-</v>
      </c>
      <c r="BA294" s="48" t="str">
        <f t="shared" si="23"/>
        <v>-</v>
      </c>
      <c r="BB294" s="48" t="str">
        <f t="shared" si="23"/>
        <v>-</v>
      </c>
      <c r="BC294" s="48" t="str">
        <f t="shared" si="23"/>
        <v>-</v>
      </c>
      <c r="BD294" s="48" t="str">
        <f t="shared" si="23"/>
        <v>-</v>
      </c>
      <c r="BE294" s="48" t="str">
        <f t="shared" si="23"/>
        <v>-</v>
      </c>
      <c r="BF294" s="48" t="str">
        <f t="shared" si="23"/>
        <v>-</v>
      </c>
      <c r="BG294" s="48" t="str">
        <f t="shared" si="23"/>
        <v>-</v>
      </c>
      <c r="BH294" s="48" t="str">
        <f t="shared" si="23"/>
        <v>-</v>
      </c>
      <c r="BI294" s="48" t="str">
        <f t="shared" si="23"/>
        <v>-</v>
      </c>
      <c r="BJ294" s="48" t="str">
        <f t="shared" si="23"/>
        <v>-</v>
      </c>
      <c r="BK294" s="48" t="str">
        <f t="shared" si="23"/>
        <v>-</v>
      </c>
      <c r="BL294" s="48" t="str">
        <f t="shared" si="23"/>
        <v>-</v>
      </c>
      <c r="BM294" s="48" t="str">
        <f t="shared" si="23"/>
        <v>-</v>
      </c>
      <c r="BN294" s="48" t="str">
        <f t="shared" si="23"/>
        <v>-</v>
      </c>
      <c r="BO294" s="48" t="str">
        <f t="shared" si="23"/>
        <v>-</v>
      </c>
      <c r="BP294" s="48" t="str">
        <f t="shared" si="23"/>
        <v>-</v>
      </c>
      <c r="BQ294" s="48" t="str">
        <f t="shared" ref="BQ294:CE294" si="24">BQ68</f>
        <v>-</v>
      </c>
      <c r="BR294" s="48" t="str">
        <f t="shared" si="24"/>
        <v>-</v>
      </c>
      <c r="BS294" s="48" t="str">
        <f t="shared" si="24"/>
        <v>-</v>
      </c>
      <c r="BT294" s="48" t="str">
        <f t="shared" si="24"/>
        <v>-</v>
      </c>
      <c r="BU294" s="48" t="str">
        <f t="shared" si="24"/>
        <v>-</v>
      </c>
      <c r="BV294" s="48" t="str">
        <f t="shared" si="24"/>
        <v>-</v>
      </c>
      <c r="BW294" s="48" t="str">
        <f t="shared" si="24"/>
        <v>-</v>
      </c>
      <c r="BX294" s="48" t="str">
        <f t="shared" si="24"/>
        <v>-</v>
      </c>
      <c r="BY294" s="48" t="str">
        <f t="shared" si="24"/>
        <v>-</v>
      </c>
      <c r="BZ294" s="48" t="str">
        <f t="shared" si="24"/>
        <v>-</v>
      </c>
      <c r="CA294" s="48" t="str">
        <f t="shared" si="24"/>
        <v>-</v>
      </c>
      <c r="CB294" s="48" t="str">
        <f t="shared" si="24"/>
        <v>-</v>
      </c>
      <c r="CC294" s="48" t="str">
        <f t="shared" si="24"/>
        <v>-</v>
      </c>
      <c r="CD294" s="48" t="str">
        <f t="shared" si="24"/>
        <v>-</v>
      </c>
      <c r="CE294" s="48" t="str">
        <f t="shared" si="24"/>
        <v>-</v>
      </c>
      <c r="CF294" s="48"/>
      <c r="CG294" s="48"/>
      <c r="CH294" s="48"/>
      <c r="CI294" s="48"/>
      <c r="CJ294" s="48"/>
      <c r="CK294" s="48"/>
      <c r="CL294" s="48" t="str">
        <f>CL68</f>
        <v>-</v>
      </c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 t="str">
        <f t="shared" ref="CZ294:DN294" si="25">CZ68</f>
        <v>-</v>
      </c>
      <c r="DA294" s="48" t="str">
        <f t="shared" si="25"/>
        <v>-</v>
      </c>
      <c r="DB294" s="48" t="str">
        <f t="shared" si="25"/>
        <v>-</v>
      </c>
      <c r="DC294" s="48" t="str">
        <f t="shared" si="25"/>
        <v>-</v>
      </c>
      <c r="DD294" s="48" t="str">
        <f t="shared" si="25"/>
        <v>-</v>
      </c>
      <c r="DE294" s="48" t="str">
        <f t="shared" si="25"/>
        <v>-</v>
      </c>
      <c r="DF294" s="48" t="str">
        <f t="shared" si="25"/>
        <v>-</v>
      </c>
      <c r="DG294" s="48" t="str">
        <f t="shared" si="25"/>
        <v>-</v>
      </c>
      <c r="DH294" s="48" t="str">
        <f t="shared" si="25"/>
        <v>-</v>
      </c>
      <c r="DI294" s="48" t="str">
        <f t="shared" si="25"/>
        <v>-</v>
      </c>
      <c r="DJ294" s="48" t="str">
        <f t="shared" si="25"/>
        <v>-</v>
      </c>
      <c r="DK294" s="48" t="str">
        <f t="shared" si="25"/>
        <v>-</v>
      </c>
      <c r="DL294" s="48" t="str">
        <f t="shared" si="25"/>
        <v>-</v>
      </c>
      <c r="DM294" s="48" t="str">
        <f t="shared" si="25"/>
        <v>-</v>
      </c>
      <c r="DN294" s="48" t="str">
        <f t="shared" si="25"/>
        <v>-</v>
      </c>
      <c r="DO294" s="48"/>
      <c r="DP294" s="48"/>
      <c r="DQ294" s="48"/>
      <c r="DR294" s="48"/>
      <c r="DS294" s="48" t="str">
        <f>DS68</f>
        <v>-</v>
      </c>
      <c r="DT294" s="48" t="str">
        <f>DT68</f>
        <v>-</v>
      </c>
      <c r="DU294" s="48" t="str">
        <f>DU68</f>
        <v>-</v>
      </c>
      <c r="DV294" s="48"/>
    </row>
    <row r="295" spans="1:126" x14ac:dyDescent="0.2">
      <c r="E295" s="48" t="e">
        <f t="shared" ref="E295:AJ295" si="26">E294-E291</f>
        <v>#VALUE!</v>
      </c>
      <c r="F295" s="48" t="e">
        <f t="shared" si="26"/>
        <v>#VALUE!</v>
      </c>
      <c r="G295" s="48" t="e">
        <f t="shared" si="26"/>
        <v>#VALUE!</v>
      </c>
      <c r="H295" s="48" t="e">
        <f t="shared" si="26"/>
        <v>#VALUE!</v>
      </c>
      <c r="I295" s="48" t="e">
        <f t="shared" si="26"/>
        <v>#VALUE!</v>
      </c>
      <c r="J295" s="48" t="e">
        <f t="shared" si="26"/>
        <v>#VALUE!</v>
      </c>
      <c r="K295" s="48" t="e">
        <f t="shared" si="26"/>
        <v>#VALUE!</v>
      </c>
      <c r="L295" s="48" t="e">
        <f t="shared" si="26"/>
        <v>#VALUE!</v>
      </c>
      <c r="M295" s="48" t="e">
        <f t="shared" si="26"/>
        <v>#VALUE!</v>
      </c>
      <c r="N295" s="48" t="e">
        <f t="shared" si="26"/>
        <v>#VALUE!</v>
      </c>
      <c r="O295" s="48" t="e">
        <f t="shared" si="26"/>
        <v>#VALUE!</v>
      </c>
      <c r="P295" s="48" t="e">
        <f t="shared" si="26"/>
        <v>#VALUE!</v>
      </c>
      <c r="Q295" s="48" t="e">
        <f t="shared" si="26"/>
        <v>#VALUE!</v>
      </c>
      <c r="R295" s="48" t="e">
        <f t="shared" si="26"/>
        <v>#VALUE!</v>
      </c>
      <c r="S295" s="48" t="e">
        <f t="shared" si="26"/>
        <v>#VALUE!</v>
      </c>
      <c r="T295" s="48" t="e">
        <f t="shared" si="26"/>
        <v>#VALUE!</v>
      </c>
      <c r="U295" s="48" t="e">
        <f t="shared" si="26"/>
        <v>#VALUE!</v>
      </c>
      <c r="V295" s="48" t="e">
        <f t="shared" si="26"/>
        <v>#VALUE!</v>
      </c>
      <c r="W295" s="48" t="e">
        <f t="shared" si="26"/>
        <v>#VALUE!</v>
      </c>
      <c r="X295" s="48" t="e">
        <f t="shared" si="26"/>
        <v>#VALUE!</v>
      </c>
      <c r="Y295" s="48" t="e">
        <f t="shared" si="26"/>
        <v>#VALUE!</v>
      </c>
      <c r="Z295" s="48" t="e">
        <f t="shared" si="26"/>
        <v>#VALUE!</v>
      </c>
      <c r="AA295" s="48" t="e">
        <f t="shared" si="26"/>
        <v>#VALUE!</v>
      </c>
      <c r="AB295" s="48" t="e">
        <f t="shared" si="26"/>
        <v>#VALUE!</v>
      </c>
      <c r="AC295" s="48" t="e">
        <f t="shared" si="26"/>
        <v>#VALUE!</v>
      </c>
      <c r="AD295" s="48" t="e">
        <f t="shared" si="26"/>
        <v>#VALUE!</v>
      </c>
      <c r="AE295" s="48" t="e">
        <f t="shared" si="26"/>
        <v>#VALUE!</v>
      </c>
      <c r="AF295" s="48" t="e">
        <f t="shared" si="26"/>
        <v>#VALUE!</v>
      </c>
      <c r="AG295" s="48" t="e">
        <f t="shared" si="26"/>
        <v>#VALUE!</v>
      </c>
      <c r="AH295" s="48" t="e">
        <f t="shared" si="26"/>
        <v>#VALUE!</v>
      </c>
      <c r="AI295" s="48" t="e">
        <f t="shared" si="26"/>
        <v>#VALUE!</v>
      </c>
      <c r="AJ295" s="48" t="e">
        <f t="shared" si="26"/>
        <v>#VALUE!</v>
      </c>
      <c r="AK295" s="48" t="e">
        <f t="shared" ref="AK295:BP295" si="27">AK294-AK291</f>
        <v>#VALUE!</v>
      </c>
      <c r="AL295" s="48" t="e">
        <f t="shared" si="27"/>
        <v>#VALUE!</v>
      </c>
      <c r="AM295" s="48" t="e">
        <f t="shared" si="27"/>
        <v>#VALUE!</v>
      </c>
      <c r="AN295" s="48" t="e">
        <f t="shared" si="27"/>
        <v>#VALUE!</v>
      </c>
      <c r="AO295" s="48" t="e">
        <f t="shared" si="27"/>
        <v>#VALUE!</v>
      </c>
      <c r="AP295" s="48" t="e">
        <f t="shared" si="27"/>
        <v>#VALUE!</v>
      </c>
      <c r="AQ295" s="48" t="e">
        <f t="shared" si="27"/>
        <v>#VALUE!</v>
      </c>
      <c r="AR295" s="48" t="e">
        <f t="shared" si="27"/>
        <v>#VALUE!</v>
      </c>
      <c r="AS295" s="48" t="e">
        <f t="shared" si="27"/>
        <v>#VALUE!</v>
      </c>
      <c r="AT295" s="48" t="e">
        <f t="shared" si="27"/>
        <v>#VALUE!</v>
      </c>
      <c r="AU295" s="48" t="e">
        <f t="shared" si="27"/>
        <v>#VALUE!</v>
      </c>
      <c r="AV295" s="48" t="e">
        <f t="shared" si="27"/>
        <v>#VALUE!</v>
      </c>
      <c r="AW295" s="48" t="e">
        <f t="shared" si="27"/>
        <v>#VALUE!</v>
      </c>
      <c r="AX295" s="48" t="e">
        <f t="shared" si="27"/>
        <v>#VALUE!</v>
      </c>
      <c r="AY295" s="48" t="e">
        <f t="shared" si="27"/>
        <v>#VALUE!</v>
      </c>
      <c r="AZ295" s="48" t="e">
        <f t="shared" si="27"/>
        <v>#VALUE!</v>
      </c>
      <c r="BA295" s="48" t="e">
        <f t="shared" si="27"/>
        <v>#VALUE!</v>
      </c>
      <c r="BB295" s="48" t="e">
        <f t="shared" si="27"/>
        <v>#VALUE!</v>
      </c>
      <c r="BC295" s="48" t="e">
        <f t="shared" si="27"/>
        <v>#VALUE!</v>
      </c>
      <c r="BD295" s="48" t="e">
        <f t="shared" si="27"/>
        <v>#VALUE!</v>
      </c>
      <c r="BE295" s="48" t="e">
        <f t="shared" si="27"/>
        <v>#VALUE!</v>
      </c>
      <c r="BF295" s="48" t="e">
        <f t="shared" si="27"/>
        <v>#VALUE!</v>
      </c>
      <c r="BG295" s="48" t="e">
        <f t="shared" si="27"/>
        <v>#VALUE!</v>
      </c>
      <c r="BH295" s="48" t="e">
        <f t="shared" si="27"/>
        <v>#VALUE!</v>
      </c>
      <c r="BI295" s="48" t="e">
        <f t="shared" si="27"/>
        <v>#VALUE!</v>
      </c>
      <c r="BJ295" s="48" t="e">
        <f t="shared" si="27"/>
        <v>#VALUE!</v>
      </c>
      <c r="BK295" s="48" t="e">
        <f t="shared" si="27"/>
        <v>#VALUE!</v>
      </c>
      <c r="BL295" s="48" t="e">
        <f t="shared" si="27"/>
        <v>#VALUE!</v>
      </c>
      <c r="BM295" s="48" t="e">
        <f t="shared" si="27"/>
        <v>#VALUE!</v>
      </c>
      <c r="BN295" s="48" t="e">
        <f t="shared" si="27"/>
        <v>#VALUE!</v>
      </c>
      <c r="BO295" s="48" t="e">
        <f t="shared" si="27"/>
        <v>#VALUE!</v>
      </c>
      <c r="BP295" s="48" t="e">
        <f t="shared" si="27"/>
        <v>#VALUE!</v>
      </c>
      <c r="BQ295" s="48" t="e">
        <f t="shared" ref="BQ295:CE295" si="28">BQ294-BQ291</f>
        <v>#VALUE!</v>
      </c>
      <c r="BR295" s="48" t="e">
        <f t="shared" si="28"/>
        <v>#VALUE!</v>
      </c>
      <c r="BS295" s="48" t="e">
        <f t="shared" si="28"/>
        <v>#VALUE!</v>
      </c>
      <c r="BT295" s="48" t="e">
        <f t="shared" si="28"/>
        <v>#VALUE!</v>
      </c>
      <c r="BU295" s="48" t="e">
        <f t="shared" si="28"/>
        <v>#VALUE!</v>
      </c>
      <c r="BV295" s="48" t="e">
        <f t="shared" si="28"/>
        <v>#VALUE!</v>
      </c>
      <c r="BW295" s="48" t="e">
        <f t="shared" si="28"/>
        <v>#VALUE!</v>
      </c>
      <c r="BX295" s="48" t="e">
        <f t="shared" si="28"/>
        <v>#VALUE!</v>
      </c>
      <c r="BY295" s="48" t="e">
        <f t="shared" si="28"/>
        <v>#VALUE!</v>
      </c>
      <c r="BZ295" s="48" t="e">
        <f t="shared" si="28"/>
        <v>#VALUE!</v>
      </c>
      <c r="CA295" s="48" t="e">
        <f t="shared" si="28"/>
        <v>#VALUE!</v>
      </c>
      <c r="CB295" s="48" t="e">
        <f t="shared" si="28"/>
        <v>#VALUE!</v>
      </c>
      <c r="CC295" s="48" t="e">
        <f t="shared" si="28"/>
        <v>#VALUE!</v>
      </c>
      <c r="CD295" s="48" t="e">
        <f t="shared" si="28"/>
        <v>#VALUE!</v>
      </c>
      <c r="CE295" s="48" t="e">
        <f t="shared" si="28"/>
        <v>#VALUE!</v>
      </c>
      <c r="CF295" s="48"/>
      <c r="CG295" s="48"/>
      <c r="CH295" s="48"/>
      <c r="CI295" s="48"/>
      <c r="CJ295" s="48"/>
      <c r="CK295" s="48"/>
      <c r="CL295" s="48" t="e">
        <f>CL294-CL291</f>
        <v>#VALUE!</v>
      </c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 t="e">
        <f t="shared" ref="CZ295:DN295" si="29">CZ294-CZ291</f>
        <v>#VALUE!</v>
      </c>
      <c r="DA295" s="48" t="e">
        <f t="shared" si="29"/>
        <v>#VALUE!</v>
      </c>
      <c r="DB295" s="48" t="e">
        <f t="shared" si="29"/>
        <v>#VALUE!</v>
      </c>
      <c r="DC295" s="48" t="e">
        <f t="shared" si="29"/>
        <v>#VALUE!</v>
      </c>
      <c r="DD295" s="48" t="e">
        <f t="shared" si="29"/>
        <v>#VALUE!</v>
      </c>
      <c r="DE295" s="48" t="e">
        <f t="shared" si="29"/>
        <v>#VALUE!</v>
      </c>
      <c r="DF295" s="48" t="e">
        <f t="shared" si="29"/>
        <v>#VALUE!</v>
      </c>
      <c r="DG295" s="48" t="e">
        <f t="shared" si="29"/>
        <v>#VALUE!</v>
      </c>
      <c r="DH295" s="48" t="e">
        <f t="shared" si="29"/>
        <v>#VALUE!</v>
      </c>
      <c r="DI295" s="48" t="e">
        <f t="shared" si="29"/>
        <v>#VALUE!</v>
      </c>
      <c r="DJ295" s="48" t="e">
        <f t="shared" si="29"/>
        <v>#VALUE!</v>
      </c>
      <c r="DK295" s="48" t="e">
        <f t="shared" si="29"/>
        <v>#VALUE!</v>
      </c>
      <c r="DL295" s="110" t="e">
        <f t="shared" si="29"/>
        <v>#VALUE!</v>
      </c>
      <c r="DM295" s="48" t="e">
        <f t="shared" si="29"/>
        <v>#VALUE!</v>
      </c>
      <c r="DN295" s="48" t="e">
        <f t="shared" si="29"/>
        <v>#VALUE!</v>
      </c>
      <c r="DO295" s="48"/>
      <c r="DP295" s="48"/>
      <c r="DQ295" s="48"/>
      <c r="DR295" s="48"/>
      <c r="DS295" s="48" t="e">
        <f>DS294-DS291</f>
        <v>#VALUE!</v>
      </c>
      <c r="DT295" s="48" t="e">
        <f>DT294-DT291</f>
        <v>#VALUE!</v>
      </c>
      <c r="DU295" s="48" t="e">
        <f>DU294-DU291</f>
        <v>#VALUE!</v>
      </c>
      <c r="DV295" s="48"/>
    </row>
    <row r="296" spans="1:126" x14ac:dyDescent="0.2">
      <c r="A296" s="8" t="s">
        <v>411</v>
      </c>
      <c r="D296" s="48" t="e">
        <f>D62/35.4527+D67/(3*15.9996+14.00674)+#REF!/(2*15.9996+14.00674)+#REF!*2/(32.066+4*15.9996)+D88*3/10.81+#REF!/18.998+D61/79.904</f>
        <v>#REF!</v>
      </c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</row>
    <row r="297" spans="1:126" x14ac:dyDescent="0.2">
      <c r="A297" s="8" t="s">
        <v>412</v>
      </c>
      <c r="D297" s="48">
        <f>D89*2/40.078+D90*2/55.847+D91/39.0983+D92*2/24.305+D93*2/54.93805+D94/22.989768+D87/14.00674</f>
        <v>0.18280060859658548</v>
      </c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</row>
    <row r="298" spans="1:126" x14ac:dyDescent="0.2"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</row>
    <row r="299" spans="1:126" x14ac:dyDescent="0.2">
      <c r="A299" s="8" t="s">
        <v>194</v>
      </c>
      <c r="D299" s="10" t="s">
        <v>165</v>
      </c>
      <c r="E299" s="26" t="str">
        <f t="shared" ref="E299:AJ299" si="30">E55</f>
        <v>-</v>
      </c>
      <c r="F299" s="26" t="str">
        <f t="shared" si="30"/>
        <v>-</v>
      </c>
      <c r="G299" s="26" t="str">
        <f t="shared" si="30"/>
        <v>-</v>
      </c>
      <c r="H299" s="26" t="str">
        <f t="shared" si="30"/>
        <v>-</v>
      </c>
      <c r="I299" s="26" t="str">
        <f t="shared" si="30"/>
        <v>-</v>
      </c>
      <c r="J299" s="26" t="str">
        <f t="shared" si="30"/>
        <v>-</v>
      </c>
      <c r="K299" s="26" t="str">
        <f t="shared" si="30"/>
        <v>-</v>
      </c>
      <c r="L299" s="26" t="str">
        <f t="shared" si="30"/>
        <v>-</v>
      </c>
      <c r="M299" s="26" t="str">
        <f t="shared" si="30"/>
        <v>-</v>
      </c>
      <c r="N299" s="26" t="str">
        <f t="shared" si="30"/>
        <v>-</v>
      </c>
      <c r="O299" s="26" t="str">
        <f t="shared" si="30"/>
        <v>-</v>
      </c>
      <c r="P299" s="26" t="str">
        <f t="shared" si="30"/>
        <v>-</v>
      </c>
      <c r="Q299" s="26" t="str">
        <f t="shared" si="30"/>
        <v>-</v>
      </c>
      <c r="R299" s="26">
        <f t="shared" si="30"/>
        <v>0.05</v>
      </c>
      <c r="S299" s="26">
        <f t="shared" si="30"/>
        <v>0.05</v>
      </c>
      <c r="T299" s="26">
        <f t="shared" si="30"/>
        <v>0.85</v>
      </c>
      <c r="U299" s="26">
        <f t="shared" si="30"/>
        <v>0.09</v>
      </c>
      <c r="V299" s="26" t="str">
        <f t="shared" si="30"/>
        <v>-</v>
      </c>
      <c r="W299" s="26" t="str">
        <f t="shared" si="30"/>
        <v>-</v>
      </c>
      <c r="X299" s="26" t="str">
        <f t="shared" si="30"/>
        <v>-</v>
      </c>
      <c r="Y299" s="26" t="str">
        <f t="shared" si="30"/>
        <v>-</v>
      </c>
      <c r="Z299" s="26" t="str">
        <f t="shared" si="30"/>
        <v>-</v>
      </c>
      <c r="AA299" s="26" t="str">
        <f t="shared" si="30"/>
        <v>-</v>
      </c>
      <c r="AB299" s="26">
        <f t="shared" si="30"/>
        <v>0.06</v>
      </c>
      <c r="AC299" s="26" t="str">
        <f t="shared" si="30"/>
        <v>-</v>
      </c>
      <c r="AD299" s="26" t="str">
        <f t="shared" si="30"/>
        <v>-</v>
      </c>
      <c r="AE299" s="26" t="str">
        <f t="shared" si="30"/>
        <v>-</v>
      </c>
      <c r="AF299" s="26" t="str">
        <f t="shared" si="30"/>
        <v>-</v>
      </c>
      <c r="AG299" s="26" t="str">
        <f t="shared" si="30"/>
        <v>-</v>
      </c>
      <c r="AH299" s="26" t="str">
        <f t="shared" si="30"/>
        <v>-</v>
      </c>
      <c r="AI299" s="26">
        <f t="shared" si="30"/>
        <v>0.15</v>
      </c>
      <c r="AJ299" s="26" t="str">
        <f t="shared" si="30"/>
        <v>-</v>
      </c>
      <c r="AK299" s="26" t="str">
        <f t="shared" ref="AK299:BP299" si="31">AK55</f>
        <v>-</v>
      </c>
      <c r="AL299" s="26" t="str">
        <f t="shared" si="31"/>
        <v>-</v>
      </c>
      <c r="AM299" s="26" t="str">
        <f t="shared" si="31"/>
        <v>-</v>
      </c>
      <c r="AN299" s="26" t="str">
        <f t="shared" si="31"/>
        <v>-</v>
      </c>
      <c r="AO299" s="26" t="str">
        <f t="shared" si="31"/>
        <v>-</v>
      </c>
      <c r="AP299" s="26" t="str">
        <f t="shared" si="31"/>
        <v>-</v>
      </c>
      <c r="AQ299" s="26" t="str">
        <f t="shared" si="31"/>
        <v>-</v>
      </c>
      <c r="AR299" s="26" t="str">
        <f t="shared" si="31"/>
        <v>-</v>
      </c>
      <c r="AS299" s="26" t="str">
        <f t="shared" si="31"/>
        <v>-</v>
      </c>
      <c r="AT299" s="26" t="str">
        <f t="shared" si="31"/>
        <v>-</v>
      </c>
      <c r="AU299" s="26">
        <f t="shared" si="31"/>
        <v>0.13</v>
      </c>
      <c r="AV299" s="26" t="str">
        <f t="shared" si="31"/>
        <v>-</v>
      </c>
      <c r="AW299" s="26" t="str">
        <f t="shared" si="31"/>
        <v>-</v>
      </c>
      <c r="AX299" s="26" t="str">
        <f t="shared" si="31"/>
        <v>-</v>
      </c>
      <c r="AY299" s="26" t="str">
        <f t="shared" si="31"/>
        <v>-</v>
      </c>
      <c r="AZ299" s="26" t="str">
        <f t="shared" si="31"/>
        <v>-</v>
      </c>
      <c r="BA299" s="26" t="str">
        <f t="shared" si="31"/>
        <v>-</v>
      </c>
      <c r="BB299" s="26" t="str">
        <f t="shared" si="31"/>
        <v>-</v>
      </c>
      <c r="BC299" s="26" t="str">
        <f t="shared" si="31"/>
        <v>-</v>
      </c>
      <c r="BD299" s="26" t="str">
        <f t="shared" si="31"/>
        <v>-</v>
      </c>
      <c r="BE299" s="26" t="str">
        <f t="shared" si="31"/>
        <v>-</v>
      </c>
      <c r="BF299" s="26" t="str">
        <f t="shared" si="31"/>
        <v>-</v>
      </c>
      <c r="BG299" s="26" t="str">
        <f t="shared" si="31"/>
        <v>-</v>
      </c>
      <c r="BH299" s="26">
        <f t="shared" si="31"/>
        <v>0.05</v>
      </c>
      <c r="BI299" s="26" t="str">
        <f t="shared" si="31"/>
        <v>&lt; 0,03</v>
      </c>
      <c r="BJ299" s="26">
        <f t="shared" si="31"/>
        <v>19</v>
      </c>
      <c r="BK299" s="26">
        <f t="shared" si="31"/>
        <v>0.69</v>
      </c>
      <c r="BL299" s="26" t="str">
        <f t="shared" si="31"/>
        <v>&lt; 0,03</v>
      </c>
      <c r="BM299" s="26">
        <f t="shared" si="31"/>
        <v>0.06</v>
      </c>
      <c r="BN299" s="26">
        <f t="shared" si="31"/>
        <v>0.06</v>
      </c>
      <c r="BO299" s="26" t="str">
        <f t="shared" si="31"/>
        <v>&lt; 0,03</v>
      </c>
      <c r="BP299" s="26" t="str">
        <f t="shared" si="31"/>
        <v>&lt; 0,03</v>
      </c>
      <c r="BQ299" s="26">
        <f t="shared" ref="BQ299:CE299" si="32">BQ55</f>
        <v>0.03</v>
      </c>
      <c r="BR299" s="26">
        <f t="shared" si="32"/>
        <v>8.5</v>
      </c>
      <c r="BS299" s="26">
        <f t="shared" si="32"/>
        <v>26</v>
      </c>
      <c r="BT299" s="26">
        <f t="shared" si="32"/>
        <v>7.1</v>
      </c>
      <c r="BU299" s="26">
        <f t="shared" si="32"/>
        <v>0.85</v>
      </c>
      <c r="BV299" s="26" t="str">
        <f t="shared" si="32"/>
        <v>&lt; 0,03</v>
      </c>
      <c r="BW299" s="26" t="str">
        <f t="shared" si="32"/>
        <v>&lt; 0,03</v>
      </c>
      <c r="BX299" s="26">
        <f t="shared" si="32"/>
        <v>23</v>
      </c>
      <c r="BY299" s="26">
        <f t="shared" si="32"/>
        <v>15</v>
      </c>
      <c r="BZ299" s="26">
        <f t="shared" si="32"/>
        <v>0.23</v>
      </c>
      <c r="CA299" s="26" t="str">
        <f t="shared" si="32"/>
        <v>&lt; 0,03</v>
      </c>
      <c r="CB299" s="26">
        <f t="shared" si="32"/>
        <v>7.0000000000000007E-2</v>
      </c>
      <c r="CC299" s="26" t="str">
        <f t="shared" si="32"/>
        <v>&lt; 0,03</v>
      </c>
      <c r="CD299" s="26">
        <f t="shared" si="32"/>
        <v>5.5</v>
      </c>
      <c r="CE299" s="26">
        <f t="shared" si="32"/>
        <v>15</v>
      </c>
      <c r="CF299" s="26"/>
      <c r="CG299" s="26"/>
      <c r="CH299" s="26"/>
      <c r="CI299" s="26"/>
      <c r="CJ299" s="26"/>
      <c r="CK299" s="26"/>
      <c r="CL299" s="26" t="str">
        <f>CL55</f>
        <v>&lt; 0,03</v>
      </c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 t="str">
        <f t="shared" ref="CZ299:DN299" si="33">CZ55</f>
        <v>-</v>
      </c>
      <c r="DA299" s="26">
        <f t="shared" si="33"/>
        <v>0.09</v>
      </c>
      <c r="DB299" s="26">
        <f t="shared" si="33"/>
        <v>9.3000000000000007</v>
      </c>
      <c r="DC299" s="26">
        <f t="shared" si="33"/>
        <v>26</v>
      </c>
      <c r="DD299" s="26" t="str">
        <f t="shared" si="33"/>
        <v>-</v>
      </c>
      <c r="DE299" s="26">
        <f t="shared" si="33"/>
        <v>29</v>
      </c>
      <c r="DF299" s="26">
        <f t="shared" si="33"/>
        <v>27</v>
      </c>
      <c r="DG299" s="26">
        <f t="shared" si="33"/>
        <v>43</v>
      </c>
      <c r="DH299" s="26">
        <f t="shared" si="33"/>
        <v>11</v>
      </c>
      <c r="DI299" s="26">
        <f t="shared" si="33"/>
        <v>0.75</v>
      </c>
      <c r="DJ299" s="26">
        <f t="shared" si="33"/>
        <v>6.1</v>
      </c>
      <c r="DK299" s="26">
        <f t="shared" si="33"/>
        <v>140</v>
      </c>
      <c r="DL299" s="26" t="str">
        <f t="shared" si="33"/>
        <v>-</v>
      </c>
      <c r="DM299" s="26">
        <f t="shared" si="33"/>
        <v>0.85</v>
      </c>
      <c r="DN299" s="26">
        <f t="shared" si="33"/>
        <v>30</v>
      </c>
      <c r="DO299" s="26"/>
      <c r="DP299" s="26"/>
      <c r="DQ299" s="26"/>
      <c r="DR299" s="26"/>
      <c r="DS299" s="26">
        <f>DS55</f>
        <v>12</v>
      </c>
      <c r="DT299" s="26" t="str">
        <f>DT55</f>
        <v>&lt; 0,03</v>
      </c>
      <c r="DU299" s="26" t="str">
        <f>DU55</f>
        <v>&lt; 0,03</v>
      </c>
      <c r="DV299" s="26"/>
    </row>
    <row r="300" spans="1:126" x14ac:dyDescent="0.2">
      <c r="A300" s="8" t="s">
        <v>413</v>
      </c>
      <c r="D300" s="10" t="s">
        <v>165</v>
      </c>
      <c r="E300" s="26" t="str">
        <f t="shared" ref="E300:AJ300" si="34">E71</f>
        <v>-</v>
      </c>
      <c r="F300" s="26" t="str">
        <f t="shared" si="34"/>
        <v>-</v>
      </c>
      <c r="G300" s="26" t="str">
        <f t="shared" si="34"/>
        <v>-</v>
      </c>
      <c r="H300" s="26" t="str">
        <f t="shared" si="34"/>
        <v>-</v>
      </c>
      <c r="I300" s="26" t="str">
        <f t="shared" si="34"/>
        <v>-</v>
      </c>
      <c r="J300" s="26" t="str">
        <f t="shared" si="34"/>
        <v>-</v>
      </c>
      <c r="K300" s="26" t="str">
        <f t="shared" si="34"/>
        <v>-</v>
      </c>
      <c r="L300" s="26" t="str">
        <f t="shared" si="34"/>
        <v>-</v>
      </c>
      <c r="M300" s="26" t="str">
        <f t="shared" si="34"/>
        <v>-</v>
      </c>
      <c r="N300" s="26" t="str">
        <f t="shared" si="34"/>
        <v>-</v>
      </c>
      <c r="O300" s="26" t="str">
        <f t="shared" si="34"/>
        <v>-</v>
      </c>
      <c r="P300" s="26" t="str">
        <f t="shared" si="34"/>
        <v>-</v>
      </c>
      <c r="Q300" s="26" t="str">
        <f t="shared" si="34"/>
        <v>-</v>
      </c>
      <c r="R300" s="26" t="str">
        <f t="shared" si="34"/>
        <v>-</v>
      </c>
      <c r="S300" s="26" t="str">
        <f t="shared" si="34"/>
        <v>-</v>
      </c>
      <c r="T300" s="26" t="str">
        <f t="shared" si="34"/>
        <v>-</v>
      </c>
      <c r="U300" s="26" t="str">
        <f t="shared" si="34"/>
        <v>-</v>
      </c>
      <c r="V300" s="26" t="str">
        <f t="shared" si="34"/>
        <v>-</v>
      </c>
      <c r="W300" s="26" t="str">
        <f t="shared" si="34"/>
        <v>-</v>
      </c>
      <c r="X300" s="26" t="str">
        <f t="shared" si="34"/>
        <v>-</v>
      </c>
      <c r="Y300" s="26" t="str">
        <f t="shared" si="34"/>
        <v>-</v>
      </c>
      <c r="Z300" s="26" t="str">
        <f t="shared" si="34"/>
        <v>-</v>
      </c>
      <c r="AA300" s="26" t="str">
        <f t="shared" si="34"/>
        <v>-</v>
      </c>
      <c r="AB300" s="26" t="str">
        <f t="shared" si="34"/>
        <v>-</v>
      </c>
      <c r="AC300" s="26" t="str">
        <f t="shared" si="34"/>
        <v>-</v>
      </c>
      <c r="AD300" s="26" t="str">
        <f t="shared" si="34"/>
        <v>-</v>
      </c>
      <c r="AE300" s="26" t="str">
        <f t="shared" si="34"/>
        <v>-</v>
      </c>
      <c r="AF300" s="26" t="str">
        <f t="shared" si="34"/>
        <v>-</v>
      </c>
      <c r="AG300" s="26" t="str">
        <f t="shared" si="34"/>
        <v>-</v>
      </c>
      <c r="AH300" s="26" t="str">
        <f t="shared" si="34"/>
        <v>-</v>
      </c>
      <c r="AI300" s="26" t="str">
        <f t="shared" si="34"/>
        <v>-</v>
      </c>
      <c r="AJ300" s="26" t="str">
        <f t="shared" si="34"/>
        <v>-</v>
      </c>
      <c r="AK300" s="26" t="str">
        <f t="shared" ref="AK300:BP300" si="35">AK71</f>
        <v>-</v>
      </c>
      <c r="AL300" s="26" t="str">
        <f t="shared" si="35"/>
        <v>-</v>
      </c>
      <c r="AM300" s="26" t="str">
        <f t="shared" si="35"/>
        <v>-</v>
      </c>
      <c r="AN300" s="26" t="str">
        <f t="shared" si="35"/>
        <v>-</v>
      </c>
      <c r="AO300" s="26" t="str">
        <f t="shared" si="35"/>
        <v>-</v>
      </c>
      <c r="AP300" s="26" t="str">
        <f t="shared" si="35"/>
        <v>-</v>
      </c>
      <c r="AQ300" s="26" t="str">
        <f t="shared" si="35"/>
        <v>-</v>
      </c>
      <c r="AR300" s="26" t="str">
        <f t="shared" si="35"/>
        <v>-</v>
      </c>
      <c r="AS300" s="26" t="str">
        <f t="shared" si="35"/>
        <v>-</v>
      </c>
      <c r="AT300" s="26" t="str">
        <f t="shared" si="35"/>
        <v>-</v>
      </c>
      <c r="AU300" s="26" t="str">
        <f t="shared" si="35"/>
        <v>-</v>
      </c>
      <c r="AV300" s="26" t="str">
        <f t="shared" si="35"/>
        <v>-</v>
      </c>
      <c r="AW300" s="26" t="str">
        <f t="shared" si="35"/>
        <v>-</v>
      </c>
      <c r="AX300" s="26" t="str">
        <f t="shared" si="35"/>
        <v>-</v>
      </c>
      <c r="AY300" s="26" t="str">
        <f t="shared" si="35"/>
        <v>-</v>
      </c>
      <c r="AZ300" s="26" t="str">
        <f t="shared" si="35"/>
        <v>-</v>
      </c>
      <c r="BA300" s="26" t="str">
        <f t="shared" si="35"/>
        <v>-</v>
      </c>
      <c r="BB300" s="26" t="str">
        <f t="shared" si="35"/>
        <v>-</v>
      </c>
      <c r="BC300" s="26" t="str">
        <f t="shared" si="35"/>
        <v>-</v>
      </c>
      <c r="BD300" s="26" t="str">
        <f t="shared" si="35"/>
        <v>-</v>
      </c>
      <c r="BE300" s="26" t="str">
        <f t="shared" si="35"/>
        <v>-</v>
      </c>
      <c r="BF300" s="26" t="str">
        <f t="shared" si="35"/>
        <v>-</v>
      </c>
      <c r="BG300" s="26" t="str">
        <f t="shared" si="35"/>
        <v>-</v>
      </c>
      <c r="BH300" s="26" t="str">
        <f t="shared" si="35"/>
        <v>-</v>
      </c>
      <c r="BI300" s="26" t="str">
        <f t="shared" si="35"/>
        <v>-</v>
      </c>
      <c r="BJ300" s="26" t="str">
        <f t="shared" si="35"/>
        <v>-</v>
      </c>
      <c r="BK300" s="26" t="str">
        <f t="shared" si="35"/>
        <v>-</v>
      </c>
      <c r="BL300" s="26" t="str">
        <f t="shared" si="35"/>
        <v>-</v>
      </c>
      <c r="BM300" s="26" t="str">
        <f t="shared" si="35"/>
        <v>-</v>
      </c>
      <c r="BN300" s="26" t="str">
        <f t="shared" si="35"/>
        <v>-</v>
      </c>
      <c r="BO300" s="26" t="str">
        <f t="shared" si="35"/>
        <v>-</v>
      </c>
      <c r="BP300" s="26" t="str">
        <f t="shared" si="35"/>
        <v>-</v>
      </c>
      <c r="BQ300" s="26" t="str">
        <f t="shared" ref="BQ300:CE300" si="36">BQ71</f>
        <v>-</v>
      </c>
      <c r="BR300" s="26" t="str">
        <f t="shared" si="36"/>
        <v>-</v>
      </c>
      <c r="BS300" s="26" t="str">
        <f t="shared" si="36"/>
        <v>-</v>
      </c>
      <c r="BT300" s="26" t="str">
        <f t="shared" si="36"/>
        <v>-</v>
      </c>
      <c r="BU300" s="26" t="str">
        <f t="shared" si="36"/>
        <v>-</v>
      </c>
      <c r="BV300" s="26" t="str">
        <f t="shared" si="36"/>
        <v>-</v>
      </c>
      <c r="BW300" s="26" t="str">
        <f t="shared" si="36"/>
        <v>-</v>
      </c>
      <c r="BX300" s="26" t="str">
        <f t="shared" si="36"/>
        <v>-</v>
      </c>
      <c r="BY300" s="26" t="str">
        <f t="shared" si="36"/>
        <v>-</v>
      </c>
      <c r="BZ300" s="26" t="str">
        <f t="shared" si="36"/>
        <v>-</v>
      </c>
      <c r="CA300" s="26" t="str">
        <f t="shared" si="36"/>
        <v>-</v>
      </c>
      <c r="CB300" s="26" t="str">
        <f t="shared" si="36"/>
        <v>-</v>
      </c>
      <c r="CC300" s="26" t="str">
        <f t="shared" si="36"/>
        <v>-</v>
      </c>
      <c r="CD300" s="26" t="str">
        <f t="shared" si="36"/>
        <v>-</v>
      </c>
      <c r="CE300" s="26" t="str">
        <f t="shared" si="36"/>
        <v>-</v>
      </c>
      <c r="CF300" s="26"/>
      <c r="CG300" s="26"/>
      <c r="CH300" s="26"/>
      <c r="CI300" s="26"/>
      <c r="CJ300" s="26"/>
      <c r="CK300" s="26"/>
      <c r="CL300" s="26" t="str">
        <f>CL71</f>
        <v>-</v>
      </c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 t="str">
        <f t="shared" ref="CZ300:DN300" si="37">CZ71</f>
        <v>-</v>
      </c>
      <c r="DA300" s="26" t="str">
        <f t="shared" si="37"/>
        <v>-</v>
      </c>
      <c r="DB300" s="26" t="str">
        <f t="shared" si="37"/>
        <v>-</v>
      </c>
      <c r="DC300" s="26" t="str">
        <f t="shared" si="37"/>
        <v>-</v>
      </c>
      <c r="DD300" s="26" t="str">
        <f t="shared" si="37"/>
        <v>-</v>
      </c>
      <c r="DE300" s="26" t="str">
        <f t="shared" si="37"/>
        <v>-</v>
      </c>
      <c r="DF300" s="26" t="str">
        <f t="shared" si="37"/>
        <v>-</v>
      </c>
      <c r="DG300" s="26" t="str">
        <f t="shared" si="37"/>
        <v>-</v>
      </c>
      <c r="DH300" s="26" t="str">
        <f t="shared" si="37"/>
        <v>-</v>
      </c>
      <c r="DI300" s="26" t="str">
        <f t="shared" si="37"/>
        <v>-</v>
      </c>
      <c r="DJ300" s="26" t="str">
        <f t="shared" si="37"/>
        <v>-</v>
      </c>
      <c r="DK300" s="26" t="str">
        <f t="shared" si="37"/>
        <v>-</v>
      </c>
      <c r="DL300" s="26" t="str">
        <f t="shared" si="37"/>
        <v>-</v>
      </c>
      <c r="DM300" s="26" t="str">
        <f t="shared" si="37"/>
        <v>-</v>
      </c>
      <c r="DN300" s="26" t="str">
        <f t="shared" si="37"/>
        <v>-</v>
      </c>
      <c r="DO300" s="26"/>
      <c r="DP300" s="26"/>
      <c r="DQ300" s="26"/>
      <c r="DR300" s="26"/>
      <c r="DS300" s="26" t="str">
        <f>DS71</f>
        <v>-</v>
      </c>
      <c r="DT300" s="26" t="str">
        <f>DT71</f>
        <v>-</v>
      </c>
      <c r="DU300" s="26" t="str">
        <f>DU71</f>
        <v>-</v>
      </c>
      <c r="DV300" s="26"/>
    </row>
    <row r="301" spans="1:126" x14ac:dyDescent="0.2">
      <c r="E301" s="26" t="e">
        <f t="shared" ref="E301:AJ301" si="38">E300-E299</f>
        <v>#VALUE!</v>
      </c>
      <c r="F301" s="26" t="e">
        <f t="shared" si="38"/>
        <v>#VALUE!</v>
      </c>
      <c r="G301" s="26" t="e">
        <f t="shared" si="38"/>
        <v>#VALUE!</v>
      </c>
      <c r="H301" s="26" t="e">
        <f t="shared" si="38"/>
        <v>#VALUE!</v>
      </c>
      <c r="I301" s="26" t="e">
        <f t="shared" si="38"/>
        <v>#VALUE!</v>
      </c>
      <c r="J301" s="26" t="e">
        <f t="shared" si="38"/>
        <v>#VALUE!</v>
      </c>
      <c r="K301" s="26" t="e">
        <f t="shared" si="38"/>
        <v>#VALUE!</v>
      </c>
      <c r="L301" s="26" t="e">
        <f t="shared" si="38"/>
        <v>#VALUE!</v>
      </c>
      <c r="M301" s="26" t="e">
        <f t="shared" si="38"/>
        <v>#VALUE!</v>
      </c>
      <c r="N301" s="26" t="e">
        <f t="shared" si="38"/>
        <v>#VALUE!</v>
      </c>
      <c r="O301" s="26" t="e">
        <f t="shared" si="38"/>
        <v>#VALUE!</v>
      </c>
      <c r="P301" s="26" t="e">
        <f t="shared" si="38"/>
        <v>#VALUE!</v>
      </c>
      <c r="Q301" s="26" t="e">
        <f t="shared" si="38"/>
        <v>#VALUE!</v>
      </c>
      <c r="R301" s="26" t="e">
        <f t="shared" si="38"/>
        <v>#VALUE!</v>
      </c>
      <c r="S301" s="26" t="e">
        <f t="shared" si="38"/>
        <v>#VALUE!</v>
      </c>
      <c r="T301" s="26" t="e">
        <f t="shared" si="38"/>
        <v>#VALUE!</v>
      </c>
      <c r="U301" s="26" t="e">
        <f t="shared" si="38"/>
        <v>#VALUE!</v>
      </c>
      <c r="V301" s="26" t="e">
        <f t="shared" si="38"/>
        <v>#VALUE!</v>
      </c>
      <c r="W301" s="26" t="e">
        <f t="shared" si="38"/>
        <v>#VALUE!</v>
      </c>
      <c r="X301" s="26" t="e">
        <f t="shared" si="38"/>
        <v>#VALUE!</v>
      </c>
      <c r="Y301" s="26" t="e">
        <f t="shared" si="38"/>
        <v>#VALUE!</v>
      </c>
      <c r="Z301" s="26" t="e">
        <f t="shared" si="38"/>
        <v>#VALUE!</v>
      </c>
      <c r="AA301" s="26" t="e">
        <f t="shared" si="38"/>
        <v>#VALUE!</v>
      </c>
      <c r="AB301" s="26" t="e">
        <f t="shared" si="38"/>
        <v>#VALUE!</v>
      </c>
      <c r="AC301" s="26" t="e">
        <f t="shared" si="38"/>
        <v>#VALUE!</v>
      </c>
      <c r="AD301" s="26" t="e">
        <f t="shared" si="38"/>
        <v>#VALUE!</v>
      </c>
      <c r="AE301" s="26" t="e">
        <f t="shared" si="38"/>
        <v>#VALUE!</v>
      </c>
      <c r="AF301" s="26" t="e">
        <f t="shared" si="38"/>
        <v>#VALUE!</v>
      </c>
      <c r="AG301" s="26" t="e">
        <f t="shared" si="38"/>
        <v>#VALUE!</v>
      </c>
      <c r="AH301" s="26" t="e">
        <f t="shared" si="38"/>
        <v>#VALUE!</v>
      </c>
      <c r="AI301" s="26" t="e">
        <f t="shared" si="38"/>
        <v>#VALUE!</v>
      </c>
      <c r="AJ301" s="26" t="e">
        <f t="shared" si="38"/>
        <v>#VALUE!</v>
      </c>
      <c r="AK301" s="26" t="e">
        <f t="shared" ref="AK301:BP301" si="39">AK300-AK299</f>
        <v>#VALUE!</v>
      </c>
      <c r="AL301" s="26" t="e">
        <f t="shared" si="39"/>
        <v>#VALUE!</v>
      </c>
      <c r="AM301" s="26" t="e">
        <f t="shared" si="39"/>
        <v>#VALUE!</v>
      </c>
      <c r="AN301" s="26" t="e">
        <f t="shared" si="39"/>
        <v>#VALUE!</v>
      </c>
      <c r="AO301" s="26" t="e">
        <f t="shared" si="39"/>
        <v>#VALUE!</v>
      </c>
      <c r="AP301" s="26" t="e">
        <f t="shared" si="39"/>
        <v>#VALUE!</v>
      </c>
      <c r="AQ301" s="26" t="e">
        <f t="shared" si="39"/>
        <v>#VALUE!</v>
      </c>
      <c r="AR301" s="26" t="e">
        <f t="shared" si="39"/>
        <v>#VALUE!</v>
      </c>
      <c r="AS301" s="26" t="e">
        <f t="shared" si="39"/>
        <v>#VALUE!</v>
      </c>
      <c r="AT301" s="26" t="e">
        <f t="shared" si="39"/>
        <v>#VALUE!</v>
      </c>
      <c r="AU301" s="26" t="e">
        <f t="shared" si="39"/>
        <v>#VALUE!</v>
      </c>
      <c r="AV301" s="26" t="e">
        <f t="shared" si="39"/>
        <v>#VALUE!</v>
      </c>
      <c r="AW301" s="26" t="e">
        <f t="shared" si="39"/>
        <v>#VALUE!</v>
      </c>
      <c r="AX301" s="26" t="e">
        <f t="shared" si="39"/>
        <v>#VALUE!</v>
      </c>
      <c r="AY301" s="26" t="e">
        <f t="shared" si="39"/>
        <v>#VALUE!</v>
      </c>
      <c r="AZ301" s="26" t="e">
        <f t="shared" si="39"/>
        <v>#VALUE!</v>
      </c>
      <c r="BA301" s="26" t="e">
        <f t="shared" si="39"/>
        <v>#VALUE!</v>
      </c>
      <c r="BB301" s="26" t="e">
        <f t="shared" si="39"/>
        <v>#VALUE!</v>
      </c>
      <c r="BC301" s="26" t="e">
        <f t="shared" si="39"/>
        <v>#VALUE!</v>
      </c>
      <c r="BD301" s="26" t="e">
        <f t="shared" si="39"/>
        <v>#VALUE!</v>
      </c>
      <c r="BE301" s="26" t="e">
        <f t="shared" si="39"/>
        <v>#VALUE!</v>
      </c>
      <c r="BF301" s="26" t="e">
        <f t="shared" si="39"/>
        <v>#VALUE!</v>
      </c>
      <c r="BG301" s="26" t="e">
        <f t="shared" si="39"/>
        <v>#VALUE!</v>
      </c>
      <c r="BH301" s="26" t="e">
        <f t="shared" si="39"/>
        <v>#VALUE!</v>
      </c>
      <c r="BI301" s="26" t="e">
        <f t="shared" si="39"/>
        <v>#VALUE!</v>
      </c>
      <c r="BJ301" s="26" t="e">
        <f t="shared" si="39"/>
        <v>#VALUE!</v>
      </c>
      <c r="BK301" s="26" t="e">
        <f t="shared" si="39"/>
        <v>#VALUE!</v>
      </c>
      <c r="BL301" s="26" t="e">
        <f t="shared" si="39"/>
        <v>#VALUE!</v>
      </c>
      <c r="BM301" s="26" t="e">
        <f t="shared" si="39"/>
        <v>#VALUE!</v>
      </c>
      <c r="BN301" s="26" t="e">
        <f t="shared" si="39"/>
        <v>#VALUE!</v>
      </c>
      <c r="BO301" s="26" t="e">
        <f t="shared" si="39"/>
        <v>#VALUE!</v>
      </c>
      <c r="BP301" s="26" t="e">
        <f t="shared" si="39"/>
        <v>#VALUE!</v>
      </c>
      <c r="BQ301" s="26" t="e">
        <f t="shared" ref="BQ301:CE301" si="40">BQ300-BQ299</f>
        <v>#VALUE!</v>
      </c>
      <c r="BR301" s="26" t="e">
        <f t="shared" si="40"/>
        <v>#VALUE!</v>
      </c>
      <c r="BS301" s="26" t="e">
        <f t="shared" si="40"/>
        <v>#VALUE!</v>
      </c>
      <c r="BT301" s="26" t="e">
        <f t="shared" si="40"/>
        <v>#VALUE!</v>
      </c>
      <c r="BU301" s="26" t="e">
        <f t="shared" si="40"/>
        <v>#VALUE!</v>
      </c>
      <c r="BV301" s="26" t="e">
        <f t="shared" si="40"/>
        <v>#VALUE!</v>
      </c>
      <c r="BW301" s="26" t="e">
        <f t="shared" si="40"/>
        <v>#VALUE!</v>
      </c>
      <c r="BX301" s="26" t="e">
        <f t="shared" si="40"/>
        <v>#VALUE!</v>
      </c>
      <c r="BY301" s="26" t="e">
        <f t="shared" si="40"/>
        <v>#VALUE!</v>
      </c>
      <c r="BZ301" s="26" t="e">
        <f t="shared" si="40"/>
        <v>#VALUE!</v>
      </c>
      <c r="CA301" s="26" t="e">
        <f t="shared" si="40"/>
        <v>#VALUE!</v>
      </c>
      <c r="CB301" s="26" t="e">
        <f t="shared" si="40"/>
        <v>#VALUE!</v>
      </c>
      <c r="CC301" s="26" t="e">
        <f t="shared" si="40"/>
        <v>#VALUE!</v>
      </c>
      <c r="CD301" s="26" t="e">
        <f t="shared" si="40"/>
        <v>#VALUE!</v>
      </c>
      <c r="CE301" s="26" t="e">
        <f t="shared" si="40"/>
        <v>#VALUE!</v>
      </c>
      <c r="CF301" s="26"/>
      <c r="CG301" s="26"/>
      <c r="CH301" s="26"/>
      <c r="CI301" s="26"/>
      <c r="CJ301" s="26"/>
      <c r="CK301" s="26"/>
      <c r="CL301" s="26" t="e">
        <f>CL300-CL299</f>
        <v>#VALUE!</v>
      </c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 t="e">
        <f t="shared" ref="CZ301:DN301" si="41">CZ300-CZ299</f>
        <v>#VALUE!</v>
      </c>
      <c r="DA301" s="26" t="e">
        <f t="shared" si="41"/>
        <v>#VALUE!</v>
      </c>
      <c r="DB301" s="26" t="e">
        <f t="shared" si="41"/>
        <v>#VALUE!</v>
      </c>
      <c r="DC301" s="26" t="e">
        <f t="shared" si="41"/>
        <v>#VALUE!</v>
      </c>
      <c r="DD301" s="26" t="e">
        <f t="shared" si="41"/>
        <v>#VALUE!</v>
      </c>
      <c r="DE301" s="26" t="e">
        <f t="shared" si="41"/>
        <v>#VALUE!</v>
      </c>
      <c r="DF301" s="26" t="e">
        <f t="shared" si="41"/>
        <v>#VALUE!</v>
      </c>
      <c r="DG301" s="26" t="e">
        <f t="shared" si="41"/>
        <v>#VALUE!</v>
      </c>
      <c r="DH301" s="26" t="e">
        <f t="shared" si="41"/>
        <v>#VALUE!</v>
      </c>
      <c r="DI301" s="26" t="e">
        <f t="shared" si="41"/>
        <v>#VALUE!</v>
      </c>
      <c r="DJ301" s="26" t="e">
        <f t="shared" si="41"/>
        <v>#VALUE!</v>
      </c>
      <c r="DK301" s="26" t="e">
        <f t="shared" si="41"/>
        <v>#VALUE!</v>
      </c>
      <c r="DL301" s="26" t="e">
        <f t="shared" si="41"/>
        <v>#VALUE!</v>
      </c>
      <c r="DM301" s="26" t="e">
        <f t="shared" si="41"/>
        <v>#VALUE!</v>
      </c>
      <c r="DN301" s="26" t="e">
        <f t="shared" si="41"/>
        <v>#VALUE!</v>
      </c>
      <c r="DO301" s="26"/>
      <c r="DP301" s="26"/>
      <c r="DQ301" s="26"/>
      <c r="DR301" s="26"/>
      <c r="DS301" s="26" t="e">
        <f>DS300-DS299</f>
        <v>#VALUE!</v>
      </c>
      <c r="DT301" s="26" t="e">
        <f>DT300-DT299</f>
        <v>#VALUE!</v>
      </c>
      <c r="DU301" s="26" t="e">
        <f>DU300-DU299</f>
        <v>#VALUE!</v>
      </c>
      <c r="DV301" s="26"/>
    </row>
    <row r="302" spans="1:126" x14ac:dyDescent="0.2">
      <c r="A302" s="8" t="s">
        <v>414</v>
      </c>
      <c r="D302" s="10" t="s">
        <v>165</v>
      </c>
      <c r="E302" s="26" t="e">
        <f t="shared" ref="E302:AJ302" si="42">E201/1000</f>
        <v>#VALUE!</v>
      </c>
      <c r="F302" s="26" t="e">
        <f t="shared" si="42"/>
        <v>#VALUE!</v>
      </c>
      <c r="G302" s="26" t="e">
        <f t="shared" si="42"/>
        <v>#VALUE!</v>
      </c>
      <c r="H302" s="26" t="e">
        <f t="shared" si="42"/>
        <v>#VALUE!</v>
      </c>
      <c r="I302" s="26" t="e">
        <f t="shared" si="42"/>
        <v>#VALUE!</v>
      </c>
      <c r="J302" s="26" t="e">
        <f t="shared" si="42"/>
        <v>#VALUE!</v>
      </c>
      <c r="K302" s="26" t="e">
        <f t="shared" si="42"/>
        <v>#VALUE!</v>
      </c>
      <c r="L302" s="26" t="e">
        <f t="shared" si="42"/>
        <v>#VALUE!</v>
      </c>
      <c r="M302" s="26" t="e">
        <f t="shared" si="42"/>
        <v>#VALUE!</v>
      </c>
      <c r="N302" s="26" t="e">
        <f t="shared" si="42"/>
        <v>#VALUE!</v>
      </c>
      <c r="O302" s="26" t="e">
        <f t="shared" si="42"/>
        <v>#VALUE!</v>
      </c>
      <c r="P302" s="26" t="e">
        <f t="shared" si="42"/>
        <v>#VALUE!</v>
      </c>
      <c r="Q302" s="26" t="e">
        <f t="shared" si="42"/>
        <v>#VALUE!</v>
      </c>
      <c r="R302" s="26" t="e">
        <f t="shared" si="42"/>
        <v>#VALUE!</v>
      </c>
      <c r="S302" s="26" t="e">
        <f t="shared" si="42"/>
        <v>#VALUE!</v>
      </c>
      <c r="T302" s="26" t="e">
        <f t="shared" si="42"/>
        <v>#VALUE!</v>
      </c>
      <c r="U302" s="26" t="e">
        <f t="shared" si="42"/>
        <v>#VALUE!</v>
      </c>
      <c r="V302" s="26" t="e">
        <f t="shared" si="42"/>
        <v>#VALUE!</v>
      </c>
      <c r="W302" s="26" t="e">
        <f t="shared" si="42"/>
        <v>#VALUE!</v>
      </c>
      <c r="X302" s="26" t="e">
        <f t="shared" si="42"/>
        <v>#VALUE!</v>
      </c>
      <c r="Y302" s="26" t="e">
        <f t="shared" si="42"/>
        <v>#VALUE!</v>
      </c>
      <c r="Z302" s="26" t="e">
        <f t="shared" si="42"/>
        <v>#VALUE!</v>
      </c>
      <c r="AA302" s="26" t="e">
        <f t="shared" si="42"/>
        <v>#VALUE!</v>
      </c>
      <c r="AB302" s="26" t="e">
        <f t="shared" si="42"/>
        <v>#VALUE!</v>
      </c>
      <c r="AC302" s="26" t="e">
        <f t="shared" si="42"/>
        <v>#VALUE!</v>
      </c>
      <c r="AD302" s="26" t="e">
        <f t="shared" si="42"/>
        <v>#VALUE!</v>
      </c>
      <c r="AE302" s="26" t="e">
        <f t="shared" si="42"/>
        <v>#VALUE!</v>
      </c>
      <c r="AF302" s="26" t="e">
        <f t="shared" si="42"/>
        <v>#VALUE!</v>
      </c>
      <c r="AG302" s="26" t="e">
        <f t="shared" si="42"/>
        <v>#VALUE!</v>
      </c>
      <c r="AH302" s="26" t="e">
        <f t="shared" si="42"/>
        <v>#VALUE!</v>
      </c>
      <c r="AI302" s="26" t="e">
        <f t="shared" si="42"/>
        <v>#VALUE!</v>
      </c>
      <c r="AJ302" s="26" t="e">
        <f t="shared" si="42"/>
        <v>#VALUE!</v>
      </c>
      <c r="AK302" s="26" t="e">
        <f t="shared" ref="AK302:BP302" si="43">AK201/1000</f>
        <v>#VALUE!</v>
      </c>
      <c r="AL302" s="26" t="e">
        <f t="shared" si="43"/>
        <v>#VALUE!</v>
      </c>
      <c r="AM302" s="26" t="e">
        <f t="shared" si="43"/>
        <v>#VALUE!</v>
      </c>
      <c r="AN302" s="26" t="e">
        <f t="shared" si="43"/>
        <v>#VALUE!</v>
      </c>
      <c r="AO302" s="26" t="e">
        <f t="shared" si="43"/>
        <v>#VALUE!</v>
      </c>
      <c r="AP302" s="26" t="e">
        <f t="shared" si="43"/>
        <v>#VALUE!</v>
      </c>
      <c r="AQ302" s="26" t="e">
        <f t="shared" si="43"/>
        <v>#VALUE!</v>
      </c>
      <c r="AR302" s="26" t="e">
        <f t="shared" si="43"/>
        <v>#VALUE!</v>
      </c>
      <c r="AS302" s="26" t="e">
        <f t="shared" si="43"/>
        <v>#VALUE!</v>
      </c>
      <c r="AT302" s="26" t="e">
        <f t="shared" si="43"/>
        <v>#VALUE!</v>
      </c>
      <c r="AU302" s="26" t="e">
        <f t="shared" si="43"/>
        <v>#VALUE!</v>
      </c>
      <c r="AV302" s="26" t="e">
        <f t="shared" si="43"/>
        <v>#VALUE!</v>
      </c>
      <c r="AW302" s="26" t="e">
        <f t="shared" si="43"/>
        <v>#VALUE!</v>
      </c>
      <c r="AX302" s="26" t="e">
        <f t="shared" si="43"/>
        <v>#VALUE!</v>
      </c>
      <c r="AY302" s="26" t="e">
        <f t="shared" si="43"/>
        <v>#VALUE!</v>
      </c>
      <c r="AZ302" s="26" t="e">
        <f t="shared" si="43"/>
        <v>#VALUE!</v>
      </c>
      <c r="BA302" s="26" t="e">
        <f t="shared" si="43"/>
        <v>#VALUE!</v>
      </c>
      <c r="BB302" s="26" t="e">
        <f t="shared" si="43"/>
        <v>#VALUE!</v>
      </c>
      <c r="BC302" s="26" t="e">
        <f t="shared" si="43"/>
        <v>#VALUE!</v>
      </c>
      <c r="BD302" s="26" t="e">
        <f t="shared" si="43"/>
        <v>#VALUE!</v>
      </c>
      <c r="BE302" s="26" t="e">
        <f t="shared" si="43"/>
        <v>#VALUE!</v>
      </c>
      <c r="BF302" s="26" t="e">
        <f t="shared" si="43"/>
        <v>#VALUE!</v>
      </c>
      <c r="BG302" s="26" t="e">
        <f t="shared" si="43"/>
        <v>#VALUE!</v>
      </c>
      <c r="BH302" s="26">
        <f t="shared" si="43"/>
        <v>0</v>
      </c>
      <c r="BI302" s="26">
        <f t="shared" si="43"/>
        <v>0</v>
      </c>
      <c r="BJ302" s="26">
        <f t="shared" si="43"/>
        <v>5.3999999999999999E-2</v>
      </c>
      <c r="BK302" s="26">
        <f t="shared" si="43"/>
        <v>1.7999999999999999E-2</v>
      </c>
      <c r="BL302" s="26">
        <f t="shared" si="43"/>
        <v>0</v>
      </c>
      <c r="BM302" s="26">
        <f t="shared" si="43"/>
        <v>1E-3</v>
      </c>
      <c r="BN302" s="26">
        <f t="shared" si="43"/>
        <v>0</v>
      </c>
      <c r="BO302" s="26">
        <f t="shared" si="43"/>
        <v>2E-3</v>
      </c>
      <c r="BP302" s="26">
        <f t="shared" si="43"/>
        <v>0.01</v>
      </c>
      <c r="BQ302" s="26">
        <f t="shared" ref="BQ302:CE302" si="44">BQ201/1000</f>
        <v>0</v>
      </c>
      <c r="BR302" s="26">
        <f t="shared" si="44"/>
        <v>0.628</v>
      </c>
      <c r="BS302" s="26">
        <f t="shared" si="44"/>
        <v>7.5419999999999998</v>
      </c>
      <c r="BT302" s="26">
        <f t="shared" si="44"/>
        <v>1.597</v>
      </c>
      <c r="BU302" s="26">
        <f t="shared" si="44"/>
        <v>1.0999999999999999E-2</v>
      </c>
      <c r="BV302" s="26">
        <f t="shared" si="44"/>
        <v>0</v>
      </c>
      <c r="BW302" s="26">
        <f t="shared" si="44"/>
        <v>0</v>
      </c>
      <c r="BX302" s="26">
        <f t="shared" si="44"/>
        <v>0.78700000000000003</v>
      </c>
      <c r="BY302" s="26">
        <f t="shared" si="44"/>
        <v>0.308</v>
      </c>
      <c r="BZ302" s="26">
        <f t="shared" si="44"/>
        <v>0</v>
      </c>
      <c r="CA302" s="26">
        <f t="shared" si="44"/>
        <v>0</v>
      </c>
      <c r="CB302" s="26">
        <f t="shared" si="44"/>
        <v>4.0000000000000001E-3</v>
      </c>
      <c r="CC302" s="26">
        <f t="shared" si="44"/>
        <v>0</v>
      </c>
      <c r="CD302" s="26">
        <f t="shared" si="44"/>
        <v>0.12</v>
      </c>
      <c r="CE302" s="26">
        <f t="shared" si="44"/>
        <v>0.27</v>
      </c>
      <c r="CF302" s="26"/>
      <c r="CG302" s="26"/>
      <c r="CH302" s="26"/>
      <c r="CI302" s="26"/>
      <c r="CJ302" s="26"/>
      <c r="CK302" s="26"/>
      <c r="CL302" s="26">
        <f>CL201/1000</f>
        <v>0</v>
      </c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 t="e">
        <f t="shared" ref="CZ302:DN302" si="45">CZ201/1000</f>
        <v>#VALUE!</v>
      </c>
      <c r="DA302" s="26">
        <f t="shared" si="45"/>
        <v>0</v>
      </c>
      <c r="DB302" s="26">
        <f t="shared" si="45"/>
        <v>3.8490000000000002</v>
      </c>
      <c r="DC302" s="26">
        <f t="shared" si="45"/>
        <v>1.3480000000000001</v>
      </c>
      <c r="DD302" s="26" t="e">
        <f t="shared" si="45"/>
        <v>#VALUE!</v>
      </c>
      <c r="DE302" s="26">
        <f t="shared" si="45"/>
        <v>0.74099999999999999</v>
      </c>
      <c r="DF302" s="26">
        <f t="shared" si="45"/>
        <v>0.443</v>
      </c>
      <c r="DG302" s="26">
        <f t="shared" si="45"/>
        <v>7.6189999999999998</v>
      </c>
      <c r="DH302" s="26">
        <f t="shared" si="45"/>
        <v>0.92100000000000004</v>
      </c>
      <c r="DI302" s="26">
        <f t="shared" si="45"/>
        <v>0.13400000000000001</v>
      </c>
      <c r="DJ302" s="26">
        <f t="shared" si="45"/>
        <v>1.099</v>
      </c>
      <c r="DK302" s="26">
        <f t="shared" si="45"/>
        <v>22.507999999999999</v>
      </c>
      <c r="DL302" s="26" t="e">
        <f t="shared" si="45"/>
        <v>#VALUE!</v>
      </c>
      <c r="DM302" s="26">
        <f t="shared" si="45"/>
        <v>0.22900000000000001</v>
      </c>
      <c r="DN302" s="26">
        <f t="shared" si="45"/>
        <v>5.1879999999999997</v>
      </c>
      <c r="DO302" s="26"/>
      <c r="DP302" s="26"/>
      <c r="DQ302" s="26"/>
      <c r="DR302" s="26"/>
      <c r="DS302" s="26">
        <f>DS201/1000</f>
        <v>1.1120000000000001</v>
      </c>
      <c r="DT302" s="26">
        <f>DT201/1000</f>
        <v>5.0000000000000001E-3</v>
      </c>
      <c r="DU302" s="26">
        <f>DU201/1000</f>
        <v>0</v>
      </c>
      <c r="DV302" s="26"/>
    </row>
    <row r="303" spans="1:126" x14ac:dyDescent="0.2">
      <c r="A303" s="8" t="s">
        <v>415</v>
      </c>
      <c r="D303" s="10" t="s">
        <v>165</v>
      </c>
      <c r="E303" s="26">
        <f t="shared" ref="E303:AJ303" si="46">(SUM(E168:E180)+SUM(E184:E193))/1000</f>
        <v>0</v>
      </c>
      <c r="F303" s="26">
        <f t="shared" si="46"/>
        <v>0</v>
      </c>
      <c r="G303" s="26">
        <f t="shared" si="46"/>
        <v>0</v>
      </c>
      <c r="H303" s="26">
        <f t="shared" si="46"/>
        <v>0</v>
      </c>
      <c r="I303" s="26">
        <f t="shared" si="46"/>
        <v>0</v>
      </c>
      <c r="J303" s="26">
        <f t="shared" si="46"/>
        <v>0</v>
      </c>
      <c r="K303" s="26">
        <f t="shared" si="46"/>
        <v>0</v>
      </c>
      <c r="L303" s="26">
        <f t="shared" si="46"/>
        <v>0</v>
      </c>
      <c r="M303" s="26">
        <f t="shared" si="46"/>
        <v>0</v>
      </c>
      <c r="N303" s="26">
        <f t="shared" si="46"/>
        <v>0</v>
      </c>
      <c r="O303" s="26">
        <f t="shared" si="46"/>
        <v>0</v>
      </c>
      <c r="P303" s="26">
        <f t="shared" si="46"/>
        <v>0</v>
      </c>
      <c r="Q303" s="26">
        <f t="shared" si="46"/>
        <v>0</v>
      </c>
      <c r="R303" s="26">
        <f t="shared" si="46"/>
        <v>0</v>
      </c>
      <c r="S303" s="26">
        <f t="shared" si="46"/>
        <v>0</v>
      </c>
      <c r="T303" s="26">
        <f t="shared" si="46"/>
        <v>0</v>
      </c>
      <c r="U303" s="26">
        <f t="shared" si="46"/>
        <v>0</v>
      </c>
      <c r="V303" s="26">
        <f t="shared" si="46"/>
        <v>0</v>
      </c>
      <c r="W303" s="26">
        <f t="shared" si="46"/>
        <v>0</v>
      </c>
      <c r="X303" s="26">
        <f t="shared" si="46"/>
        <v>0</v>
      </c>
      <c r="Y303" s="26">
        <f t="shared" si="46"/>
        <v>0</v>
      </c>
      <c r="Z303" s="26">
        <f t="shared" si="46"/>
        <v>0</v>
      </c>
      <c r="AA303" s="26">
        <f t="shared" si="46"/>
        <v>0</v>
      </c>
      <c r="AB303" s="26">
        <f t="shared" si="46"/>
        <v>0</v>
      </c>
      <c r="AC303" s="26">
        <f t="shared" si="46"/>
        <v>0</v>
      </c>
      <c r="AD303" s="26">
        <f t="shared" si="46"/>
        <v>0</v>
      </c>
      <c r="AE303" s="26">
        <f t="shared" si="46"/>
        <v>0</v>
      </c>
      <c r="AF303" s="26">
        <f t="shared" si="46"/>
        <v>0</v>
      </c>
      <c r="AG303" s="26">
        <f t="shared" si="46"/>
        <v>0</v>
      </c>
      <c r="AH303" s="26">
        <f t="shared" si="46"/>
        <v>0</v>
      </c>
      <c r="AI303" s="26">
        <f t="shared" si="46"/>
        <v>0</v>
      </c>
      <c r="AJ303" s="26">
        <f t="shared" si="46"/>
        <v>0</v>
      </c>
      <c r="AK303" s="26">
        <f t="shared" ref="AK303:BP303" si="47">(SUM(AK168:AK180)+SUM(AK184:AK193))/1000</f>
        <v>0</v>
      </c>
      <c r="AL303" s="26">
        <f t="shared" si="47"/>
        <v>0</v>
      </c>
      <c r="AM303" s="26">
        <f t="shared" si="47"/>
        <v>0</v>
      </c>
      <c r="AN303" s="26">
        <f t="shared" si="47"/>
        <v>0</v>
      </c>
      <c r="AO303" s="26">
        <f t="shared" si="47"/>
        <v>0</v>
      </c>
      <c r="AP303" s="26">
        <f t="shared" si="47"/>
        <v>0</v>
      </c>
      <c r="AQ303" s="26">
        <f t="shared" si="47"/>
        <v>0</v>
      </c>
      <c r="AR303" s="26">
        <f t="shared" si="47"/>
        <v>0</v>
      </c>
      <c r="AS303" s="26">
        <f t="shared" si="47"/>
        <v>0</v>
      </c>
      <c r="AT303" s="26">
        <f t="shared" si="47"/>
        <v>0</v>
      </c>
      <c r="AU303" s="26">
        <f t="shared" si="47"/>
        <v>0</v>
      </c>
      <c r="AV303" s="26">
        <f t="shared" si="47"/>
        <v>0</v>
      </c>
      <c r="AW303" s="26">
        <f t="shared" si="47"/>
        <v>0</v>
      </c>
      <c r="AX303" s="26">
        <f t="shared" si="47"/>
        <v>0</v>
      </c>
      <c r="AY303" s="26">
        <f t="shared" si="47"/>
        <v>0</v>
      </c>
      <c r="AZ303" s="26">
        <f t="shared" si="47"/>
        <v>0</v>
      </c>
      <c r="BA303" s="26">
        <f t="shared" si="47"/>
        <v>0</v>
      </c>
      <c r="BB303" s="26">
        <f t="shared" si="47"/>
        <v>0</v>
      </c>
      <c r="BC303" s="26">
        <f t="shared" si="47"/>
        <v>0</v>
      </c>
      <c r="BD303" s="26">
        <f t="shared" si="47"/>
        <v>0</v>
      </c>
      <c r="BE303" s="26">
        <f t="shared" si="47"/>
        <v>0</v>
      </c>
      <c r="BF303" s="26">
        <f t="shared" si="47"/>
        <v>0</v>
      </c>
      <c r="BG303" s="26">
        <f t="shared" si="47"/>
        <v>0</v>
      </c>
      <c r="BH303" s="26">
        <f t="shared" si="47"/>
        <v>0</v>
      </c>
      <c r="BI303" s="26">
        <f t="shared" si="47"/>
        <v>0</v>
      </c>
      <c r="BJ303" s="26">
        <f t="shared" si="47"/>
        <v>0.05</v>
      </c>
      <c r="BK303" s="26">
        <f t="shared" si="47"/>
        <v>1.6E-2</v>
      </c>
      <c r="BL303" s="26">
        <f t="shared" si="47"/>
        <v>0</v>
      </c>
      <c r="BM303" s="26">
        <f t="shared" si="47"/>
        <v>1E-3</v>
      </c>
      <c r="BN303" s="26">
        <f t="shared" si="47"/>
        <v>0</v>
      </c>
      <c r="BO303" s="26">
        <f t="shared" si="47"/>
        <v>2E-3</v>
      </c>
      <c r="BP303" s="26">
        <f t="shared" si="47"/>
        <v>0.01</v>
      </c>
      <c r="BQ303" s="26">
        <f t="shared" ref="BQ303:CE303" si="48">(SUM(BQ168:BQ180)+SUM(BQ184:BQ193))/1000</f>
        <v>0</v>
      </c>
      <c r="BR303" s="26">
        <f t="shared" si="48"/>
        <v>0.29899999999999999</v>
      </c>
      <c r="BS303" s="26">
        <f t="shared" si="48"/>
        <v>1.1459999999999999</v>
      </c>
      <c r="BT303" s="26">
        <f t="shared" si="48"/>
        <v>0.17199999999999999</v>
      </c>
      <c r="BU303" s="26">
        <f t="shared" si="48"/>
        <v>1.0999999999999999E-2</v>
      </c>
      <c r="BV303" s="26">
        <f t="shared" si="48"/>
        <v>0</v>
      </c>
      <c r="BW303" s="26">
        <f t="shared" si="48"/>
        <v>0</v>
      </c>
      <c r="BX303" s="26">
        <f t="shared" si="48"/>
        <v>7.9000000000000001E-2</v>
      </c>
      <c r="BY303" s="26">
        <f t="shared" si="48"/>
        <v>0.26</v>
      </c>
      <c r="BZ303" s="26">
        <f t="shared" si="48"/>
        <v>0</v>
      </c>
      <c r="CA303" s="26">
        <f t="shared" si="48"/>
        <v>0</v>
      </c>
      <c r="CB303" s="26">
        <f t="shared" si="48"/>
        <v>4.0000000000000001E-3</v>
      </c>
      <c r="CC303" s="26">
        <f t="shared" si="48"/>
        <v>0</v>
      </c>
      <c r="CD303" s="26">
        <f t="shared" si="48"/>
        <v>0.106</v>
      </c>
      <c r="CE303" s="26">
        <f t="shared" si="48"/>
        <v>0.06</v>
      </c>
      <c r="CF303" s="26"/>
      <c r="CG303" s="26"/>
      <c r="CH303" s="26"/>
      <c r="CI303" s="26"/>
      <c r="CJ303" s="26"/>
      <c r="CK303" s="26"/>
      <c r="CL303" s="26">
        <f>(SUM(CL168:CL180)+SUM(CL184:CL193))/1000</f>
        <v>0</v>
      </c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>
        <f t="shared" ref="CZ303:DN303" si="49">(SUM(CZ168:CZ180)+SUM(CZ184:CZ193))/1000</f>
        <v>0</v>
      </c>
      <c r="DA303" s="26">
        <f t="shared" si="49"/>
        <v>0</v>
      </c>
      <c r="DB303" s="26">
        <f t="shared" si="49"/>
        <v>1.02</v>
      </c>
      <c r="DC303" s="26">
        <f t="shared" si="49"/>
        <v>1.167</v>
      </c>
      <c r="DD303" s="26">
        <f t="shared" si="49"/>
        <v>0</v>
      </c>
      <c r="DE303" s="26">
        <f t="shared" si="49"/>
        <v>8.2000000000000003E-2</v>
      </c>
      <c r="DF303" s="26">
        <f t="shared" si="49"/>
        <v>0.39400000000000002</v>
      </c>
      <c r="DG303" s="26">
        <f t="shared" si="49"/>
        <v>1.593</v>
      </c>
      <c r="DH303" s="26">
        <f t="shared" si="49"/>
        <v>0.224</v>
      </c>
      <c r="DI303" s="26">
        <f t="shared" si="49"/>
        <v>0.126</v>
      </c>
      <c r="DJ303" s="26">
        <f t="shared" si="49"/>
        <v>0.628</v>
      </c>
      <c r="DK303" s="26">
        <f t="shared" si="49"/>
        <v>4.2649999999999997</v>
      </c>
      <c r="DL303" s="26">
        <f t="shared" si="49"/>
        <v>0</v>
      </c>
      <c r="DM303" s="26">
        <f t="shared" si="49"/>
        <v>0.19400000000000001</v>
      </c>
      <c r="DN303" s="26">
        <f t="shared" si="49"/>
        <v>1.1830000000000001</v>
      </c>
      <c r="DO303" s="26"/>
      <c r="DP303" s="26"/>
      <c r="DQ303" s="26"/>
      <c r="DR303" s="26"/>
      <c r="DS303" s="26">
        <f>(SUM(DS168:DS180)+SUM(DS184:DS193))/1000</f>
        <v>0.10100000000000001</v>
      </c>
      <c r="DT303" s="26">
        <f>(SUM(DT168:DT180)+SUM(DT184:DT193))/1000</f>
        <v>0</v>
      </c>
      <c r="DU303" s="26">
        <f>(SUM(DU168:DU180)+SUM(DU184:DU193))/1000</f>
        <v>0</v>
      </c>
      <c r="DV303" s="26"/>
    </row>
    <row r="304" spans="1:126" x14ac:dyDescent="0.2"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</row>
    <row r="305" spans="1:126" x14ac:dyDescent="0.2">
      <c r="A305" s="8" t="s">
        <v>416</v>
      </c>
      <c r="D305" s="10" t="s">
        <v>224</v>
      </c>
      <c r="E305" s="26">
        <f t="shared" ref="E305:AJ305" si="50">E69*1000</f>
        <v>50</v>
      </c>
      <c r="F305" s="26">
        <f t="shared" si="50"/>
        <v>80</v>
      </c>
      <c r="G305" s="26">
        <f t="shared" si="50"/>
        <v>40</v>
      </c>
      <c r="H305" s="26">
        <f t="shared" si="50"/>
        <v>30</v>
      </c>
      <c r="I305" s="26">
        <f t="shared" si="50"/>
        <v>40</v>
      </c>
      <c r="J305" s="26">
        <f t="shared" si="50"/>
        <v>30</v>
      </c>
      <c r="K305" s="26">
        <f t="shared" si="50"/>
        <v>20</v>
      </c>
      <c r="L305" s="26">
        <f t="shared" si="50"/>
        <v>50</v>
      </c>
      <c r="M305" s="26">
        <f t="shared" si="50"/>
        <v>20</v>
      </c>
      <c r="N305" s="26">
        <f t="shared" si="50"/>
        <v>60</v>
      </c>
      <c r="O305" s="26">
        <f t="shared" si="50"/>
        <v>20</v>
      </c>
      <c r="P305" s="26">
        <f t="shared" si="50"/>
        <v>10</v>
      </c>
      <c r="Q305" s="26">
        <f t="shared" si="50"/>
        <v>60</v>
      </c>
      <c r="R305" s="26">
        <f t="shared" si="50"/>
        <v>730</v>
      </c>
      <c r="S305" s="26">
        <f t="shared" si="50"/>
        <v>20</v>
      </c>
      <c r="T305" s="26">
        <f t="shared" si="50"/>
        <v>510</v>
      </c>
      <c r="U305" s="26">
        <f t="shared" si="50"/>
        <v>20</v>
      </c>
      <c r="V305" s="26">
        <f t="shared" si="50"/>
        <v>30</v>
      </c>
      <c r="W305" s="26">
        <f t="shared" si="50"/>
        <v>430</v>
      </c>
      <c r="X305" s="26">
        <f t="shared" si="50"/>
        <v>10</v>
      </c>
      <c r="Y305" s="26">
        <f t="shared" si="50"/>
        <v>20</v>
      </c>
      <c r="Z305" s="26" t="e">
        <f t="shared" si="50"/>
        <v>#VALUE!</v>
      </c>
      <c r="AA305" s="26">
        <f t="shared" si="50"/>
        <v>30</v>
      </c>
      <c r="AB305" s="26">
        <f t="shared" si="50"/>
        <v>50</v>
      </c>
      <c r="AC305" s="26">
        <f t="shared" si="50"/>
        <v>30</v>
      </c>
      <c r="AD305" s="26">
        <f t="shared" si="50"/>
        <v>30</v>
      </c>
      <c r="AE305" s="26" t="e">
        <f t="shared" si="50"/>
        <v>#VALUE!</v>
      </c>
      <c r="AF305" s="26">
        <f t="shared" si="50"/>
        <v>20</v>
      </c>
      <c r="AG305" s="26">
        <f t="shared" si="50"/>
        <v>30</v>
      </c>
      <c r="AH305" s="26">
        <f t="shared" si="50"/>
        <v>30</v>
      </c>
      <c r="AI305" s="26">
        <f t="shared" si="50"/>
        <v>40</v>
      </c>
      <c r="AJ305" s="26">
        <f t="shared" si="50"/>
        <v>30</v>
      </c>
      <c r="AK305" s="26" t="e">
        <f t="shared" ref="AK305:BP305" si="51">AK69*1000</f>
        <v>#VALUE!</v>
      </c>
      <c r="AL305" s="26">
        <f t="shared" si="51"/>
        <v>60</v>
      </c>
      <c r="AM305" s="26">
        <f t="shared" si="51"/>
        <v>40</v>
      </c>
      <c r="AN305" s="26">
        <f t="shared" si="51"/>
        <v>20</v>
      </c>
      <c r="AO305" s="26">
        <f t="shared" si="51"/>
        <v>20</v>
      </c>
      <c r="AP305" s="26">
        <f t="shared" si="51"/>
        <v>30</v>
      </c>
      <c r="AQ305" s="26">
        <f t="shared" si="51"/>
        <v>30</v>
      </c>
      <c r="AR305" s="26">
        <f t="shared" si="51"/>
        <v>20</v>
      </c>
      <c r="AS305" s="26">
        <f t="shared" si="51"/>
        <v>20</v>
      </c>
      <c r="AT305" s="26">
        <f t="shared" si="51"/>
        <v>0</v>
      </c>
      <c r="AU305" s="26">
        <f t="shared" si="51"/>
        <v>20</v>
      </c>
      <c r="AV305" s="26">
        <f t="shared" si="51"/>
        <v>20</v>
      </c>
      <c r="AW305" s="26">
        <f t="shared" si="51"/>
        <v>20</v>
      </c>
      <c r="AX305" s="26">
        <f t="shared" si="51"/>
        <v>20</v>
      </c>
      <c r="AY305" s="26">
        <f t="shared" si="51"/>
        <v>30</v>
      </c>
      <c r="AZ305" s="26">
        <f t="shared" si="51"/>
        <v>20</v>
      </c>
      <c r="BA305" s="26">
        <f t="shared" si="51"/>
        <v>20</v>
      </c>
      <c r="BB305" s="26">
        <f t="shared" si="51"/>
        <v>10</v>
      </c>
      <c r="BC305" s="26" t="e">
        <f t="shared" si="51"/>
        <v>#VALUE!</v>
      </c>
      <c r="BD305" s="26" t="e">
        <f t="shared" si="51"/>
        <v>#VALUE!</v>
      </c>
      <c r="BE305" s="26">
        <f t="shared" si="51"/>
        <v>180</v>
      </c>
      <c r="BF305" s="26">
        <f t="shared" si="51"/>
        <v>20</v>
      </c>
      <c r="BG305" s="26">
        <f t="shared" si="51"/>
        <v>60</v>
      </c>
      <c r="BH305" s="26">
        <f t="shared" si="51"/>
        <v>350</v>
      </c>
      <c r="BI305" s="26">
        <f t="shared" si="51"/>
        <v>80</v>
      </c>
      <c r="BJ305" s="26">
        <f t="shared" si="51"/>
        <v>760</v>
      </c>
      <c r="BK305" s="26">
        <f t="shared" si="51"/>
        <v>460</v>
      </c>
      <c r="BL305" s="26">
        <f t="shared" si="51"/>
        <v>170</v>
      </c>
      <c r="BM305" s="26">
        <f t="shared" si="51"/>
        <v>190</v>
      </c>
      <c r="BN305" s="26">
        <f t="shared" si="51"/>
        <v>180</v>
      </c>
      <c r="BO305" s="26">
        <f t="shared" si="51"/>
        <v>210</v>
      </c>
      <c r="BP305" s="26">
        <f t="shared" si="51"/>
        <v>360</v>
      </c>
      <c r="BQ305" s="26">
        <f t="shared" ref="BQ305:CE305" si="52">BQ69*1000</f>
        <v>110</v>
      </c>
      <c r="BR305" s="26">
        <f t="shared" si="52"/>
        <v>4900</v>
      </c>
      <c r="BS305" s="26">
        <f t="shared" si="52"/>
        <v>9400</v>
      </c>
      <c r="BT305" s="26">
        <f t="shared" si="52"/>
        <v>52000</v>
      </c>
      <c r="BU305" s="26">
        <f t="shared" si="52"/>
        <v>940</v>
      </c>
      <c r="BV305" s="26">
        <f t="shared" si="52"/>
        <v>150</v>
      </c>
      <c r="BW305" s="26">
        <f t="shared" si="52"/>
        <v>130</v>
      </c>
      <c r="BX305" s="26">
        <f t="shared" si="52"/>
        <v>6600</v>
      </c>
      <c r="BY305" s="26">
        <f t="shared" si="52"/>
        <v>2900</v>
      </c>
      <c r="BZ305" s="26">
        <f t="shared" si="52"/>
        <v>40</v>
      </c>
      <c r="CA305" s="26">
        <f t="shared" si="52"/>
        <v>160</v>
      </c>
      <c r="CB305" s="26">
        <f t="shared" si="52"/>
        <v>200</v>
      </c>
      <c r="CC305" s="26">
        <f t="shared" si="52"/>
        <v>40</v>
      </c>
      <c r="CD305" s="26">
        <f t="shared" si="52"/>
        <v>2100</v>
      </c>
      <c r="CE305" s="26">
        <f t="shared" si="52"/>
        <v>18000</v>
      </c>
      <c r="CF305" s="26"/>
      <c r="CG305" s="26"/>
      <c r="CH305" s="26"/>
      <c r="CI305" s="26"/>
      <c r="CJ305" s="26"/>
      <c r="CK305" s="26"/>
      <c r="CL305" s="26">
        <f>CL69*1000</f>
        <v>150</v>
      </c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 t="e">
        <f t="shared" ref="CZ305:DN305" si="53">CZ69*1000</f>
        <v>#VALUE!</v>
      </c>
      <c r="DA305" s="26">
        <f t="shared" si="53"/>
        <v>260</v>
      </c>
      <c r="DB305" s="26">
        <f t="shared" si="53"/>
        <v>11000</v>
      </c>
      <c r="DC305" s="26">
        <f t="shared" si="53"/>
        <v>5600</v>
      </c>
      <c r="DD305" s="26" t="e">
        <f t="shared" si="53"/>
        <v>#VALUE!</v>
      </c>
      <c r="DE305" s="26">
        <f t="shared" si="53"/>
        <v>3400</v>
      </c>
      <c r="DF305" s="26">
        <f t="shared" si="53"/>
        <v>4600</v>
      </c>
      <c r="DG305" s="26">
        <f t="shared" si="53"/>
        <v>15000</v>
      </c>
      <c r="DH305" s="26">
        <f t="shared" si="53"/>
        <v>15000</v>
      </c>
      <c r="DI305" s="26">
        <f t="shared" si="53"/>
        <v>1800</v>
      </c>
      <c r="DJ305" s="26">
        <f t="shared" si="53"/>
        <v>2900</v>
      </c>
      <c r="DK305" s="26">
        <f t="shared" si="53"/>
        <v>29000</v>
      </c>
      <c r="DL305" s="26" t="e">
        <f t="shared" si="53"/>
        <v>#VALUE!</v>
      </c>
      <c r="DM305" s="26" t="e">
        <f t="shared" si="53"/>
        <v>#VALUE!</v>
      </c>
      <c r="DN305" s="26">
        <f t="shared" si="53"/>
        <v>10000</v>
      </c>
      <c r="DO305" s="26"/>
      <c r="DP305" s="26"/>
      <c r="DQ305" s="26"/>
      <c r="DR305" s="26"/>
      <c r="DS305" s="26">
        <f>DS69*1000</f>
        <v>110000</v>
      </c>
      <c r="DT305" s="26" t="e">
        <f>DT69*1000</f>
        <v>#VALUE!</v>
      </c>
      <c r="DU305" s="26" t="e">
        <f>DU69*1000</f>
        <v>#VALUE!</v>
      </c>
      <c r="DV305" s="26"/>
    </row>
    <row r="306" spans="1:126" x14ac:dyDescent="0.2">
      <c r="A306" s="8" t="s">
        <v>231</v>
      </c>
      <c r="D306" s="10" t="s">
        <v>224</v>
      </c>
      <c r="E306" s="26">
        <f t="shared" ref="E306:AJ306" si="54">E113</f>
        <v>23.9</v>
      </c>
      <c r="F306" s="26">
        <f t="shared" si="54"/>
        <v>5.0999999999999996</v>
      </c>
      <c r="G306" s="26">
        <f t="shared" si="54"/>
        <v>9.5</v>
      </c>
      <c r="H306" s="26">
        <f t="shared" si="54"/>
        <v>34.799999999999997</v>
      </c>
      <c r="I306" s="26">
        <f t="shared" si="54"/>
        <v>38.200000000000003</v>
      </c>
      <c r="J306" s="26">
        <f t="shared" si="54"/>
        <v>11.899999999999999</v>
      </c>
      <c r="K306" s="26">
        <f t="shared" si="54"/>
        <v>0.4</v>
      </c>
      <c r="L306" s="26">
        <f t="shared" si="54"/>
        <v>3.5999999999999996</v>
      </c>
      <c r="M306" s="26">
        <f t="shared" si="54"/>
        <v>0.89999999999999991</v>
      </c>
      <c r="N306" s="26">
        <f t="shared" si="54"/>
        <v>14.1</v>
      </c>
      <c r="O306" s="26">
        <f t="shared" si="54"/>
        <v>0</v>
      </c>
      <c r="P306" s="26">
        <f t="shared" si="54"/>
        <v>0</v>
      </c>
      <c r="Q306" s="26">
        <f t="shared" si="54"/>
        <v>20</v>
      </c>
      <c r="R306" s="26">
        <f t="shared" si="54"/>
        <v>351.9</v>
      </c>
      <c r="S306" s="26">
        <f t="shared" si="54"/>
        <v>0</v>
      </c>
      <c r="T306" s="26">
        <f t="shared" si="54"/>
        <v>55.3</v>
      </c>
      <c r="U306" s="26">
        <f t="shared" si="54"/>
        <v>0</v>
      </c>
      <c r="V306" s="26">
        <f t="shared" si="54"/>
        <v>0.1</v>
      </c>
      <c r="W306" s="26">
        <f t="shared" si="54"/>
        <v>615.5</v>
      </c>
      <c r="X306" s="26">
        <f t="shared" si="54"/>
        <v>0</v>
      </c>
      <c r="Y306" s="26">
        <f t="shared" si="54"/>
        <v>0.1</v>
      </c>
      <c r="Z306" s="26">
        <f t="shared" si="54"/>
        <v>0</v>
      </c>
      <c r="AA306" s="26">
        <f t="shared" si="54"/>
        <v>0.3</v>
      </c>
      <c r="AB306" s="26">
        <f t="shared" si="54"/>
        <v>10.8</v>
      </c>
      <c r="AC306" s="26">
        <f t="shared" si="54"/>
        <v>2.9000000000000004</v>
      </c>
      <c r="AD306" s="26">
        <f t="shared" si="54"/>
        <v>0</v>
      </c>
      <c r="AE306" s="26">
        <f t="shared" si="54"/>
        <v>0.2</v>
      </c>
      <c r="AF306" s="26">
        <f t="shared" si="54"/>
        <v>1.2</v>
      </c>
      <c r="AG306" s="26">
        <f t="shared" si="54"/>
        <v>0</v>
      </c>
      <c r="AH306" s="26">
        <f t="shared" si="54"/>
        <v>0.30000000000000004</v>
      </c>
      <c r="AI306" s="26">
        <f t="shared" si="54"/>
        <v>5.4</v>
      </c>
      <c r="AJ306" s="26">
        <f t="shared" si="54"/>
        <v>0.3</v>
      </c>
      <c r="AK306" s="26">
        <f t="shared" ref="AK306:BP306" si="55">AK113</f>
        <v>0.3</v>
      </c>
      <c r="AL306" s="26">
        <f t="shared" si="55"/>
        <v>12</v>
      </c>
      <c r="AM306" s="26">
        <f t="shared" si="55"/>
        <v>0.3</v>
      </c>
      <c r="AN306" s="26">
        <f t="shared" si="55"/>
        <v>0</v>
      </c>
      <c r="AO306" s="26">
        <f t="shared" si="55"/>
        <v>0.2</v>
      </c>
      <c r="AP306" s="26">
        <f t="shared" si="55"/>
        <v>0.1</v>
      </c>
      <c r="AQ306" s="26">
        <f t="shared" si="55"/>
        <v>0.2</v>
      </c>
      <c r="AR306" s="26">
        <f t="shared" si="55"/>
        <v>0.30000000000000004</v>
      </c>
      <c r="AS306" s="26">
        <f t="shared" si="55"/>
        <v>0.30000000000000004</v>
      </c>
      <c r="AT306" s="26">
        <f t="shared" si="55"/>
        <v>0</v>
      </c>
      <c r="AU306" s="26">
        <f t="shared" si="55"/>
        <v>1.4</v>
      </c>
      <c r="AV306" s="26">
        <f t="shared" si="55"/>
        <v>3</v>
      </c>
      <c r="AW306" s="26">
        <f t="shared" si="55"/>
        <v>3</v>
      </c>
      <c r="AX306" s="26">
        <f t="shared" si="55"/>
        <v>3.7</v>
      </c>
      <c r="AY306" s="26">
        <f t="shared" si="55"/>
        <v>3.6999999999999997</v>
      </c>
      <c r="AZ306" s="26">
        <f t="shared" si="55"/>
        <v>3.5999999999999996</v>
      </c>
      <c r="BA306" s="26">
        <f t="shared" si="55"/>
        <v>0.6</v>
      </c>
      <c r="BB306" s="26">
        <f t="shared" si="55"/>
        <v>0.8</v>
      </c>
      <c r="BC306" s="26" t="str">
        <f t="shared" si="55"/>
        <v>-</v>
      </c>
      <c r="BD306" s="26">
        <f t="shared" si="55"/>
        <v>6.3</v>
      </c>
      <c r="BE306" s="26">
        <f t="shared" si="55"/>
        <v>9.1</v>
      </c>
      <c r="BF306" s="26">
        <f t="shared" si="55"/>
        <v>1.9</v>
      </c>
      <c r="BG306" s="26">
        <f t="shared" si="55"/>
        <v>12.2</v>
      </c>
      <c r="BH306" s="26">
        <f t="shared" si="55"/>
        <v>236.8</v>
      </c>
      <c r="BI306" s="26">
        <f t="shared" si="55"/>
        <v>24.700000000000003</v>
      </c>
      <c r="BJ306" s="26">
        <f t="shared" si="55"/>
        <v>76.3</v>
      </c>
      <c r="BK306" s="26">
        <f t="shared" si="55"/>
        <v>39.799999999999997</v>
      </c>
      <c r="BL306" s="26">
        <f t="shared" si="55"/>
        <v>54.5</v>
      </c>
      <c r="BM306" s="26">
        <f t="shared" si="55"/>
        <v>10.3</v>
      </c>
      <c r="BN306" s="26">
        <f t="shared" si="55"/>
        <v>21.7</v>
      </c>
      <c r="BO306" s="26">
        <f t="shared" si="55"/>
        <v>7.7</v>
      </c>
      <c r="BP306" s="26">
        <f t="shared" si="55"/>
        <v>63.7</v>
      </c>
      <c r="BQ306" s="26">
        <f t="shared" ref="BQ306:CE306" si="56">BQ113</f>
        <v>71.599999999999994</v>
      </c>
      <c r="BR306" s="26">
        <f t="shared" si="56"/>
        <v>132</v>
      </c>
      <c r="BS306" s="26">
        <f t="shared" si="56"/>
        <v>10302.1</v>
      </c>
      <c r="BT306" s="26">
        <f t="shared" si="56"/>
        <v>270655.59999999998</v>
      </c>
      <c r="BU306" s="26">
        <f t="shared" si="56"/>
        <v>299.60000000000002</v>
      </c>
      <c r="BV306" s="26">
        <f t="shared" si="56"/>
        <v>66.599999999999994</v>
      </c>
      <c r="BW306" s="26">
        <f t="shared" si="56"/>
        <v>31.7</v>
      </c>
      <c r="BX306" s="26">
        <f t="shared" si="56"/>
        <v>12289</v>
      </c>
      <c r="BY306" s="26">
        <f t="shared" si="56"/>
        <v>37.299999999999997</v>
      </c>
      <c r="BZ306" s="26">
        <f t="shared" si="56"/>
        <v>60</v>
      </c>
      <c r="CA306" s="26">
        <f t="shared" si="56"/>
        <v>13.8</v>
      </c>
      <c r="CB306" s="26">
        <f t="shared" si="56"/>
        <v>39.6</v>
      </c>
      <c r="CC306" s="26">
        <f t="shared" si="56"/>
        <v>22.3</v>
      </c>
      <c r="CD306" s="26">
        <f t="shared" si="56"/>
        <v>211.2</v>
      </c>
      <c r="CE306" s="26">
        <f t="shared" si="56"/>
        <v>55575.8</v>
      </c>
      <c r="CF306" s="26"/>
      <c r="CG306" s="26"/>
      <c r="CH306" s="26"/>
      <c r="CI306" s="26"/>
      <c r="CJ306" s="26"/>
      <c r="CK306" s="26"/>
      <c r="CL306" s="26">
        <f>CL113</f>
        <v>19.8</v>
      </c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 t="str">
        <f t="shared" ref="CZ306:DN306" si="57">CZ113</f>
        <v>-</v>
      </c>
      <c r="DA306" s="26">
        <f t="shared" si="57"/>
        <v>28.6</v>
      </c>
      <c r="DB306" s="26">
        <f t="shared" si="57"/>
        <v>190.7</v>
      </c>
      <c r="DC306" s="26">
        <f t="shared" si="57"/>
        <v>103.4</v>
      </c>
      <c r="DD306" s="26" t="str">
        <f t="shared" si="57"/>
        <v>-</v>
      </c>
      <c r="DE306" s="26">
        <f t="shared" si="57"/>
        <v>541.9</v>
      </c>
      <c r="DF306" s="26">
        <f t="shared" si="57"/>
        <v>284.39999999999998</v>
      </c>
      <c r="DG306" s="26">
        <f t="shared" si="57"/>
        <v>275.2</v>
      </c>
      <c r="DH306" s="26">
        <f t="shared" si="57"/>
        <v>17708</v>
      </c>
      <c r="DI306" s="26">
        <f t="shared" si="57"/>
        <v>85</v>
      </c>
      <c r="DJ306" s="26">
        <f t="shared" si="57"/>
        <v>10.1</v>
      </c>
      <c r="DK306" s="26">
        <f t="shared" si="57"/>
        <v>1741</v>
      </c>
      <c r="DL306" s="26" t="str">
        <f t="shared" si="57"/>
        <v>-</v>
      </c>
      <c r="DM306" s="26">
        <f t="shared" si="57"/>
        <v>10.3</v>
      </c>
      <c r="DN306" s="26">
        <f t="shared" si="57"/>
        <v>84.2</v>
      </c>
      <c r="DO306" s="26"/>
      <c r="DP306" s="26"/>
      <c r="DQ306" s="26"/>
      <c r="DR306" s="26"/>
      <c r="DS306" s="26">
        <f>DS113</f>
        <v>175953</v>
      </c>
      <c r="DT306" s="26">
        <f>DT113</f>
        <v>63.2</v>
      </c>
      <c r="DU306" s="26">
        <f>DU113</f>
        <v>0</v>
      </c>
      <c r="DV306" s="26"/>
    </row>
    <row r="307" spans="1:126" x14ac:dyDescent="0.2">
      <c r="A307" s="8" t="s">
        <v>426</v>
      </c>
      <c r="D307" s="10" t="s">
        <v>224</v>
      </c>
      <c r="E307" s="26">
        <f t="shared" ref="E307:AJ307" si="58">E134</f>
        <v>0</v>
      </c>
      <c r="F307" s="26">
        <f t="shared" si="58"/>
        <v>0</v>
      </c>
      <c r="G307" s="26">
        <f t="shared" si="58"/>
        <v>0</v>
      </c>
      <c r="H307" s="26">
        <f t="shared" si="58"/>
        <v>0</v>
      </c>
      <c r="I307" s="26">
        <f t="shared" si="58"/>
        <v>0</v>
      </c>
      <c r="J307" s="26">
        <f t="shared" si="58"/>
        <v>0</v>
      </c>
      <c r="K307" s="26">
        <f t="shared" si="58"/>
        <v>0</v>
      </c>
      <c r="L307" s="26">
        <f t="shared" si="58"/>
        <v>0</v>
      </c>
      <c r="M307" s="26">
        <f t="shared" si="58"/>
        <v>0</v>
      </c>
      <c r="N307" s="26">
        <f t="shared" si="58"/>
        <v>0</v>
      </c>
      <c r="O307" s="26">
        <f t="shared" si="58"/>
        <v>0</v>
      </c>
      <c r="P307" s="26">
        <f t="shared" si="58"/>
        <v>0</v>
      </c>
      <c r="Q307" s="26">
        <f t="shared" si="58"/>
        <v>0</v>
      </c>
      <c r="R307" s="26">
        <f t="shared" si="58"/>
        <v>0</v>
      </c>
      <c r="S307" s="26">
        <f t="shared" si="58"/>
        <v>0</v>
      </c>
      <c r="T307" s="26">
        <f t="shared" si="58"/>
        <v>0</v>
      </c>
      <c r="U307" s="26">
        <f t="shared" si="58"/>
        <v>0</v>
      </c>
      <c r="V307" s="26">
        <f t="shared" si="58"/>
        <v>0</v>
      </c>
      <c r="W307" s="26">
        <f t="shared" si="58"/>
        <v>0</v>
      </c>
      <c r="X307" s="26">
        <f t="shared" si="58"/>
        <v>0</v>
      </c>
      <c r="Y307" s="26">
        <f t="shared" si="58"/>
        <v>0</v>
      </c>
      <c r="Z307" s="26">
        <f t="shared" si="58"/>
        <v>0</v>
      </c>
      <c r="AA307" s="26">
        <f t="shared" si="58"/>
        <v>0</v>
      </c>
      <c r="AB307" s="26">
        <f t="shared" si="58"/>
        <v>0</v>
      </c>
      <c r="AC307" s="26">
        <f t="shared" si="58"/>
        <v>0</v>
      </c>
      <c r="AD307" s="26">
        <f t="shared" si="58"/>
        <v>0</v>
      </c>
      <c r="AE307" s="26">
        <f t="shared" si="58"/>
        <v>0</v>
      </c>
      <c r="AF307" s="26">
        <f t="shared" si="58"/>
        <v>0</v>
      </c>
      <c r="AG307" s="26">
        <f t="shared" si="58"/>
        <v>0</v>
      </c>
      <c r="AH307" s="26">
        <f t="shared" si="58"/>
        <v>0</v>
      </c>
      <c r="AI307" s="26">
        <f t="shared" si="58"/>
        <v>0</v>
      </c>
      <c r="AJ307" s="26">
        <f t="shared" si="58"/>
        <v>0</v>
      </c>
      <c r="AK307" s="26">
        <f t="shared" ref="AK307:BP307" si="59">AK134</f>
        <v>0</v>
      </c>
      <c r="AL307" s="26">
        <f t="shared" si="59"/>
        <v>0</v>
      </c>
      <c r="AM307" s="26">
        <f t="shared" si="59"/>
        <v>0</v>
      </c>
      <c r="AN307" s="26">
        <f t="shared" si="59"/>
        <v>0</v>
      </c>
      <c r="AO307" s="26">
        <f t="shared" si="59"/>
        <v>0</v>
      </c>
      <c r="AP307" s="26">
        <f t="shared" si="59"/>
        <v>0</v>
      </c>
      <c r="AQ307" s="26">
        <f t="shared" si="59"/>
        <v>0</v>
      </c>
      <c r="AR307" s="26">
        <f t="shared" si="59"/>
        <v>0</v>
      </c>
      <c r="AS307" s="26">
        <f t="shared" si="59"/>
        <v>0</v>
      </c>
      <c r="AT307" s="26">
        <f t="shared" si="59"/>
        <v>0</v>
      </c>
      <c r="AU307" s="26">
        <f t="shared" si="59"/>
        <v>0</v>
      </c>
      <c r="AV307" s="26">
        <f t="shared" si="59"/>
        <v>0</v>
      </c>
      <c r="AW307" s="26">
        <f t="shared" si="59"/>
        <v>0</v>
      </c>
      <c r="AX307" s="26">
        <f t="shared" si="59"/>
        <v>0</v>
      </c>
      <c r="AY307" s="26">
        <f t="shared" si="59"/>
        <v>0</v>
      </c>
      <c r="AZ307" s="26">
        <f t="shared" si="59"/>
        <v>0</v>
      </c>
      <c r="BA307" s="26">
        <f t="shared" si="59"/>
        <v>0</v>
      </c>
      <c r="BB307" s="26">
        <f t="shared" si="59"/>
        <v>0</v>
      </c>
      <c r="BC307" s="26" t="str">
        <f t="shared" si="59"/>
        <v>-</v>
      </c>
      <c r="BD307" s="26">
        <f t="shared" si="59"/>
        <v>0</v>
      </c>
      <c r="BE307" s="26">
        <f t="shared" si="59"/>
        <v>0</v>
      </c>
      <c r="BF307" s="26">
        <f t="shared" si="59"/>
        <v>0</v>
      </c>
      <c r="BG307" s="26">
        <f t="shared" si="59"/>
        <v>0</v>
      </c>
      <c r="BH307" s="26">
        <f t="shared" si="59"/>
        <v>0</v>
      </c>
      <c r="BI307" s="26">
        <f t="shared" si="59"/>
        <v>0</v>
      </c>
      <c r="BJ307" s="26">
        <f t="shared" si="59"/>
        <v>0</v>
      </c>
      <c r="BK307" s="26">
        <f t="shared" si="59"/>
        <v>0</v>
      </c>
      <c r="BL307" s="26">
        <f t="shared" si="59"/>
        <v>0</v>
      </c>
      <c r="BM307" s="26">
        <f t="shared" si="59"/>
        <v>0</v>
      </c>
      <c r="BN307" s="26">
        <f t="shared" si="59"/>
        <v>0</v>
      </c>
      <c r="BO307" s="26">
        <f t="shared" si="59"/>
        <v>0</v>
      </c>
      <c r="BP307" s="26">
        <f t="shared" si="59"/>
        <v>0</v>
      </c>
      <c r="BQ307" s="26">
        <f t="shared" ref="BQ307:CE307" si="60">BQ134</f>
        <v>0</v>
      </c>
      <c r="BR307" s="26">
        <f t="shared" si="60"/>
        <v>0</v>
      </c>
      <c r="BS307" s="26">
        <f t="shared" si="60"/>
        <v>0</v>
      </c>
      <c r="BT307" s="26">
        <f t="shared" si="60"/>
        <v>0</v>
      </c>
      <c r="BU307" s="26">
        <f t="shared" si="60"/>
        <v>0</v>
      </c>
      <c r="BV307" s="26">
        <f t="shared" si="60"/>
        <v>0</v>
      </c>
      <c r="BW307" s="26">
        <f t="shared" si="60"/>
        <v>0</v>
      </c>
      <c r="BX307" s="26">
        <f t="shared" si="60"/>
        <v>0</v>
      </c>
      <c r="BY307" s="26">
        <f t="shared" si="60"/>
        <v>0</v>
      </c>
      <c r="BZ307" s="26">
        <f t="shared" si="60"/>
        <v>0</v>
      </c>
      <c r="CA307" s="26">
        <f t="shared" si="60"/>
        <v>0</v>
      </c>
      <c r="CB307" s="26">
        <f t="shared" si="60"/>
        <v>0</v>
      </c>
      <c r="CC307" s="26">
        <f t="shared" si="60"/>
        <v>0</v>
      </c>
      <c r="CD307" s="26">
        <f t="shared" si="60"/>
        <v>0</v>
      </c>
      <c r="CE307" s="26">
        <f t="shared" si="60"/>
        <v>0</v>
      </c>
      <c r="CF307" s="26"/>
      <c r="CG307" s="26"/>
      <c r="CH307" s="26"/>
      <c r="CI307" s="26"/>
      <c r="CJ307" s="26"/>
      <c r="CK307" s="26"/>
      <c r="CL307" s="26">
        <f>CL134</f>
        <v>0</v>
      </c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 t="str">
        <f t="shared" ref="CZ307:DN307" si="61">CZ134</f>
        <v>-</v>
      </c>
      <c r="DA307" s="26">
        <f t="shared" si="61"/>
        <v>0</v>
      </c>
      <c r="DB307" s="26">
        <f t="shared" si="61"/>
        <v>0</v>
      </c>
      <c r="DC307" s="26">
        <f t="shared" si="61"/>
        <v>0</v>
      </c>
      <c r="DD307" s="26" t="str">
        <f t="shared" si="61"/>
        <v>-</v>
      </c>
      <c r="DE307" s="26">
        <f t="shared" si="61"/>
        <v>0</v>
      </c>
      <c r="DF307" s="26">
        <f t="shared" si="61"/>
        <v>0</v>
      </c>
      <c r="DG307" s="26">
        <f t="shared" si="61"/>
        <v>0</v>
      </c>
      <c r="DH307" s="26">
        <f t="shared" si="61"/>
        <v>0</v>
      </c>
      <c r="DI307" s="26">
        <f t="shared" si="61"/>
        <v>0</v>
      </c>
      <c r="DJ307" s="26">
        <f t="shared" si="61"/>
        <v>0</v>
      </c>
      <c r="DK307" s="26">
        <f t="shared" si="61"/>
        <v>0</v>
      </c>
      <c r="DL307" s="26" t="str">
        <f t="shared" si="61"/>
        <v>-</v>
      </c>
      <c r="DM307" s="26">
        <f t="shared" si="61"/>
        <v>0</v>
      </c>
      <c r="DN307" s="26">
        <f t="shared" si="61"/>
        <v>0</v>
      </c>
      <c r="DO307" s="26"/>
      <c r="DP307" s="26"/>
      <c r="DQ307" s="26"/>
      <c r="DR307" s="26"/>
      <c r="DS307" s="26">
        <f>DS134</f>
        <v>0</v>
      </c>
      <c r="DT307" s="26">
        <f>DT134</f>
        <v>0</v>
      </c>
      <c r="DU307" s="26">
        <f>DU134</f>
        <v>0</v>
      </c>
      <c r="DV307" s="26"/>
    </row>
    <row r="308" spans="1:126" x14ac:dyDescent="0.2">
      <c r="A308" s="8" t="s">
        <v>415</v>
      </c>
      <c r="D308" s="10" t="s">
        <v>224</v>
      </c>
      <c r="E308" s="26">
        <f t="shared" ref="E308:AJ308" si="62">E303</f>
        <v>0</v>
      </c>
      <c r="F308" s="26">
        <f t="shared" si="62"/>
        <v>0</v>
      </c>
      <c r="G308" s="26">
        <f t="shared" si="62"/>
        <v>0</v>
      </c>
      <c r="H308" s="26">
        <f t="shared" si="62"/>
        <v>0</v>
      </c>
      <c r="I308" s="26">
        <f t="shared" si="62"/>
        <v>0</v>
      </c>
      <c r="J308" s="26">
        <f t="shared" si="62"/>
        <v>0</v>
      </c>
      <c r="K308" s="26">
        <f t="shared" si="62"/>
        <v>0</v>
      </c>
      <c r="L308" s="26">
        <f t="shared" si="62"/>
        <v>0</v>
      </c>
      <c r="M308" s="26">
        <f t="shared" si="62"/>
        <v>0</v>
      </c>
      <c r="N308" s="26">
        <f t="shared" si="62"/>
        <v>0</v>
      </c>
      <c r="O308" s="26">
        <f t="shared" si="62"/>
        <v>0</v>
      </c>
      <c r="P308" s="26">
        <f t="shared" si="62"/>
        <v>0</v>
      </c>
      <c r="Q308" s="26">
        <f t="shared" si="62"/>
        <v>0</v>
      </c>
      <c r="R308" s="26">
        <f t="shared" si="62"/>
        <v>0</v>
      </c>
      <c r="S308" s="26">
        <f t="shared" si="62"/>
        <v>0</v>
      </c>
      <c r="T308" s="26">
        <f t="shared" si="62"/>
        <v>0</v>
      </c>
      <c r="U308" s="26">
        <f t="shared" si="62"/>
        <v>0</v>
      </c>
      <c r="V308" s="26">
        <f t="shared" si="62"/>
        <v>0</v>
      </c>
      <c r="W308" s="26">
        <f t="shared" si="62"/>
        <v>0</v>
      </c>
      <c r="X308" s="26">
        <f t="shared" si="62"/>
        <v>0</v>
      </c>
      <c r="Y308" s="26">
        <f t="shared" si="62"/>
        <v>0</v>
      </c>
      <c r="Z308" s="26">
        <f t="shared" si="62"/>
        <v>0</v>
      </c>
      <c r="AA308" s="26">
        <f t="shared" si="62"/>
        <v>0</v>
      </c>
      <c r="AB308" s="26">
        <f t="shared" si="62"/>
        <v>0</v>
      </c>
      <c r="AC308" s="26">
        <f t="shared" si="62"/>
        <v>0</v>
      </c>
      <c r="AD308" s="26">
        <f t="shared" si="62"/>
        <v>0</v>
      </c>
      <c r="AE308" s="26">
        <f t="shared" si="62"/>
        <v>0</v>
      </c>
      <c r="AF308" s="26">
        <f t="shared" si="62"/>
        <v>0</v>
      </c>
      <c r="AG308" s="26">
        <f t="shared" si="62"/>
        <v>0</v>
      </c>
      <c r="AH308" s="26">
        <f t="shared" si="62"/>
        <v>0</v>
      </c>
      <c r="AI308" s="26">
        <f t="shared" si="62"/>
        <v>0</v>
      </c>
      <c r="AJ308" s="26">
        <f t="shared" si="62"/>
        <v>0</v>
      </c>
      <c r="AK308" s="26">
        <f t="shared" ref="AK308:BP308" si="63">AK303</f>
        <v>0</v>
      </c>
      <c r="AL308" s="26">
        <f t="shared" si="63"/>
        <v>0</v>
      </c>
      <c r="AM308" s="26">
        <f t="shared" si="63"/>
        <v>0</v>
      </c>
      <c r="AN308" s="26">
        <f t="shared" si="63"/>
        <v>0</v>
      </c>
      <c r="AO308" s="26">
        <f t="shared" si="63"/>
        <v>0</v>
      </c>
      <c r="AP308" s="26">
        <f t="shared" si="63"/>
        <v>0</v>
      </c>
      <c r="AQ308" s="26">
        <f t="shared" si="63"/>
        <v>0</v>
      </c>
      <c r="AR308" s="26">
        <f t="shared" si="63"/>
        <v>0</v>
      </c>
      <c r="AS308" s="26">
        <f t="shared" si="63"/>
        <v>0</v>
      </c>
      <c r="AT308" s="26">
        <f t="shared" si="63"/>
        <v>0</v>
      </c>
      <c r="AU308" s="26">
        <f t="shared" si="63"/>
        <v>0</v>
      </c>
      <c r="AV308" s="26">
        <f t="shared" si="63"/>
        <v>0</v>
      </c>
      <c r="AW308" s="26">
        <f t="shared" si="63"/>
        <v>0</v>
      </c>
      <c r="AX308" s="26">
        <f t="shared" si="63"/>
        <v>0</v>
      </c>
      <c r="AY308" s="26">
        <f t="shared" si="63"/>
        <v>0</v>
      </c>
      <c r="AZ308" s="26">
        <f t="shared" si="63"/>
        <v>0</v>
      </c>
      <c r="BA308" s="26">
        <f t="shared" si="63"/>
        <v>0</v>
      </c>
      <c r="BB308" s="26">
        <f t="shared" si="63"/>
        <v>0</v>
      </c>
      <c r="BC308" s="26">
        <f t="shared" si="63"/>
        <v>0</v>
      </c>
      <c r="BD308" s="26">
        <f t="shared" si="63"/>
        <v>0</v>
      </c>
      <c r="BE308" s="26">
        <f t="shared" si="63"/>
        <v>0</v>
      </c>
      <c r="BF308" s="26">
        <f t="shared" si="63"/>
        <v>0</v>
      </c>
      <c r="BG308" s="26">
        <f t="shared" si="63"/>
        <v>0</v>
      </c>
      <c r="BH308" s="26">
        <f t="shared" si="63"/>
        <v>0</v>
      </c>
      <c r="BI308" s="26">
        <f t="shared" si="63"/>
        <v>0</v>
      </c>
      <c r="BJ308" s="26">
        <f t="shared" si="63"/>
        <v>0.05</v>
      </c>
      <c r="BK308" s="26">
        <f t="shared" si="63"/>
        <v>1.6E-2</v>
      </c>
      <c r="BL308" s="26">
        <f t="shared" si="63"/>
        <v>0</v>
      </c>
      <c r="BM308" s="26">
        <f t="shared" si="63"/>
        <v>1E-3</v>
      </c>
      <c r="BN308" s="26">
        <f t="shared" si="63"/>
        <v>0</v>
      </c>
      <c r="BO308" s="26">
        <f t="shared" si="63"/>
        <v>2E-3</v>
      </c>
      <c r="BP308" s="26">
        <f t="shared" si="63"/>
        <v>0.01</v>
      </c>
      <c r="BQ308" s="26">
        <f t="shared" ref="BQ308:CE308" si="64">BQ303</f>
        <v>0</v>
      </c>
      <c r="BR308" s="26">
        <f t="shared" si="64"/>
        <v>0.29899999999999999</v>
      </c>
      <c r="BS308" s="26">
        <f t="shared" si="64"/>
        <v>1.1459999999999999</v>
      </c>
      <c r="BT308" s="26">
        <f t="shared" si="64"/>
        <v>0.17199999999999999</v>
      </c>
      <c r="BU308" s="26">
        <f t="shared" si="64"/>
        <v>1.0999999999999999E-2</v>
      </c>
      <c r="BV308" s="26">
        <f t="shared" si="64"/>
        <v>0</v>
      </c>
      <c r="BW308" s="26">
        <f t="shared" si="64"/>
        <v>0</v>
      </c>
      <c r="BX308" s="26">
        <f t="shared" si="64"/>
        <v>7.9000000000000001E-2</v>
      </c>
      <c r="BY308" s="26">
        <f t="shared" si="64"/>
        <v>0.26</v>
      </c>
      <c r="BZ308" s="26">
        <f t="shared" si="64"/>
        <v>0</v>
      </c>
      <c r="CA308" s="26">
        <f t="shared" si="64"/>
        <v>0</v>
      </c>
      <c r="CB308" s="26">
        <f t="shared" si="64"/>
        <v>4.0000000000000001E-3</v>
      </c>
      <c r="CC308" s="26">
        <f t="shared" si="64"/>
        <v>0</v>
      </c>
      <c r="CD308" s="26">
        <f t="shared" si="64"/>
        <v>0.106</v>
      </c>
      <c r="CE308" s="26">
        <f t="shared" si="64"/>
        <v>0.06</v>
      </c>
      <c r="CF308" s="26"/>
      <c r="CG308" s="26"/>
      <c r="CH308" s="26"/>
      <c r="CI308" s="26"/>
      <c r="CJ308" s="26"/>
      <c r="CK308" s="26"/>
      <c r="CL308" s="26">
        <f>CL303</f>
        <v>0</v>
      </c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>
        <f t="shared" ref="CZ308:DN308" si="65">CZ303</f>
        <v>0</v>
      </c>
      <c r="DA308" s="26">
        <f t="shared" si="65"/>
        <v>0</v>
      </c>
      <c r="DB308" s="26">
        <f t="shared" si="65"/>
        <v>1.02</v>
      </c>
      <c r="DC308" s="26">
        <f t="shared" si="65"/>
        <v>1.167</v>
      </c>
      <c r="DD308" s="26">
        <f t="shared" si="65"/>
        <v>0</v>
      </c>
      <c r="DE308" s="26">
        <f t="shared" si="65"/>
        <v>8.2000000000000003E-2</v>
      </c>
      <c r="DF308" s="26">
        <f t="shared" si="65"/>
        <v>0.39400000000000002</v>
      </c>
      <c r="DG308" s="26">
        <f t="shared" si="65"/>
        <v>1.593</v>
      </c>
      <c r="DH308" s="26">
        <f t="shared" si="65"/>
        <v>0.224</v>
      </c>
      <c r="DI308" s="26">
        <f t="shared" si="65"/>
        <v>0.126</v>
      </c>
      <c r="DJ308" s="26">
        <f t="shared" si="65"/>
        <v>0.628</v>
      </c>
      <c r="DK308" s="26">
        <f t="shared" si="65"/>
        <v>4.2649999999999997</v>
      </c>
      <c r="DL308" s="26">
        <f t="shared" si="65"/>
        <v>0</v>
      </c>
      <c r="DM308" s="26">
        <f t="shared" si="65"/>
        <v>0.19400000000000001</v>
      </c>
      <c r="DN308" s="26">
        <f t="shared" si="65"/>
        <v>1.1830000000000001</v>
      </c>
      <c r="DO308" s="26"/>
      <c r="DP308" s="26"/>
      <c r="DQ308" s="26"/>
      <c r="DR308" s="26"/>
      <c r="DS308" s="26">
        <f>DS303</f>
        <v>0.10100000000000001</v>
      </c>
      <c r="DT308" s="26">
        <f>DT303</f>
        <v>0</v>
      </c>
      <c r="DU308" s="26">
        <f>DU303</f>
        <v>0</v>
      </c>
      <c r="DV308" s="26"/>
    </row>
    <row r="309" spans="1:126" x14ac:dyDescent="0.2">
      <c r="A309" s="8" t="s">
        <v>347</v>
      </c>
      <c r="D309" s="10" t="s">
        <v>224</v>
      </c>
      <c r="E309" s="26" t="str">
        <f t="shared" ref="E309:AJ309" si="66">E246</f>
        <v>-</v>
      </c>
      <c r="F309" s="26" t="str">
        <f t="shared" si="66"/>
        <v>-</v>
      </c>
      <c r="G309" s="26" t="str">
        <f t="shared" si="66"/>
        <v>-</v>
      </c>
      <c r="H309" s="26" t="str">
        <f t="shared" si="66"/>
        <v>-</v>
      </c>
      <c r="I309" s="26" t="str">
        <f t="shared" si="66"/>
        <v>-</v>
      </c>
      <c r="J309" s="26" t="str">
        <f t="shared" si="66"/>
        <v>-</v>
      </c>
      <c r="K309" s="26" t="str">
        <f t="shared" si="66"/>
        <v>-</v>
      </c>
      <c r="L309" s="26" t="str">
        <f t="shared" si="66"/>
        <v>-</v>
      </c>
      <c r="M309" s="26" t="str">
        <f t="shared" si="66"/>
        <v>-</v>
      </c>
      <c r="N309" s="26" t="str">
        <f t="shared" si="66"/>
        <v>-</v>
      </c>
      <c r="O309" s="26" t="str">
        <f t="shared" si="66"/>
        <v>-</v>
      </c>
      <c r="P309" s="26" t="str">
        <f t="shared" si="66"/>
        <v>-</v>
      </c>
      <c r="Q309" s="26" t="str">
        <f t="shared" si="66"/>
        <v>-</v>
      </c>
      <c r="R309" s="26" t="str">
        <f t="shared" si="66"/>
        <v>-</v>
      </c>
      <c r="S309" s="26" t="str">
        <f t="shared" si="66"/>
        <v>-</v>
      </c>
      <c r="T309" s="26" t="str">
        <f t="shared" si="66"/>
        <v>-</v>
      </c>
      <c r="U309" s="26" t="str">
        <f t="shared" si="66"/>
        <v>-</v>
      </c>
      <c r="V309" s="26" t="str">
        <f t="shared" si="66"/>
        <v>-</v>
      </c>
      <c r="W309" s="26" t="str">
        <f t="shared" si="66"/>
        <v>-</v>
      </c>
      <c r="X309" s="26" t="str">
        <f t="shared" si="66"/>
        <v>-</v>
      </c>
      <c r="Y309" s="26" t="str">
        <f t="shared" si="66"/>
        <v>-</v>
      </c>
      <c r="Z309" s="26" t="str">
        <f t="shared" si="66"/>
        <v>-</v>
      </c>
      <c r="AA309" s="26" t="str">
        <f t="shared" si="66"/>
        <v>-</v>
      </c>
      <c r="AB309" s="26" t="str">
        <f t="shared" si="66"/>
        <v>-</v>
      </c>
      <c r="AC309" s="26" t="str">
        <f t="shared" si="66"/>
        <v>-</v>
      </c>
      <c r="AD309" s="26" t="str">
        <f t="shared" si="66"/>
        <v>-</v>
      </c>
      <c r="AE309" s="26" t="str">
        <f t="shared" si="66"/>
        <v>-</v>
      </c>
      <c r="AF309" s="26" t="str">
        <f t="shared" si="66"/>
        <v>-</v>
      </c>
      <c r="AG309" s="26" t="str">
        <f t="shared" si="66"/>
        <v>-</v>
      </c>
      <c r="AH309" s="26" t="str">
        <f t="shared" si="66"/>
        <v>-</v>
      </c>
      <c r="AI309" s="26" t="str">
        <f t="shared" si="66"/>
        <v>-</v>
      </c>
      <c r="AJ309" s="26" t="str">
        <f t="shared" si="66"/>
        <v>-</v>
      </c>
      <c r="AK309" s="26" t="str">
        <f t="shared" ref="AK309:BP309" si="67">AK246</f>
        <v>-</v>
      </c>
      <c r="AL309" s="26" t="str">
        <f t="shared" si="67"/>
        <v>-</v>
      </c>
      <c r="AM309" s="26" t="str">
        <f t="shared" si="67"/>
        <v>-</v>
      </c>
      <c r="AN309" s="26" t="str">
        <f t="shared" si="67"/>
        <v>-</v>
      </c>
      <c r="AO309" s="26" t="str">
        <f t="shared" si="67"/>
        <v>-</v>
      </c>
      <c r="AP309" s="26" t="str">
        <f t="shared" si="67"/>
        <v>-</v>
      </c>
      <c r="AQ309" s="26" t="str">
        <f t="shared" si="67"/>
        <v>-</v>
      </c>
      <c r="AR309" s="26" t="str">
        <f t="shared" si="67"/>
        <v>-</v>
      </c>
      <c r="AS309" s="26" t="str">
        <f t="shared" si="67"/>
        <v>-</v>
      </c>
      <c r="AT309" s="26" t="str">
        <f t="shared" si="67"/>
        <v>-</v>
      </c>
      <c r="AU309" s="26" t="str">
        <f t="shared" si="67"/>
        <v>-</v>
      </c>
      <c r="AV309" s="26" t="str">
        <f t="shared" si="67"/>
        <v>-</v>
      </c>
      <c r="AW309" s="26" t="str">
        <f t="shared" si="67"/>
        <v>-</v>
      </c>
      <c r="AX309" s="26" t="str">
        <f t="shared" si="67"/>
        <v>-</v>
      </c>
      <c r="AY309" s="26" t="str">
        <f t="shared" si="67"/>
        <v>-</v>
      </c>
      <c r="AZ309" s="26" t="str">
        <f t="shared" si="67"/>
        <v>-</v>
      </c>
      <c r="BA309" s="26" t="str">
        <f t="shared" si="67"/>
        <v>-</v>
      </c>
      <c r="BB309" s="26" t="str">
        <f t="shared" si="67"/>
        <v>-</v>
      </c>
      <c r="BC309" s="26" t="str">
        <f t="shared" si="67"/>
        <v>-</v>
      </c>
      <c r="BD309" s="26" t="str">
        <f t="shared" si="67"/>
        <v>-</v>
      </c>
      <c r="BE309" s="26" t="str">
        <f t="shared" si="67"/>
        <v>-</v>
      </c>
      <c r="BF309" s="26" t="str">
        <f t="shared" si="67"/>
        <v>-</v>
      </c>
      <c r="BG309" s="26" t="str">
        <f t="shared" si="67"/>
        <v>-</v>
      </c>
      <c r="BH309" s="26">
        <f t="shared" si="67"/>
        <v>0</v>
      </c>
      <c r="BI309" s="26">
        <f t="shared" si="67"/>
        <v>0</v>
      </c>
      <c r="BJ309" s="26">
        <f t="shared" si="67"/>
        <v>0</v>
      </c>
      <c r="BK309" s="26">
        <f t="shared" si="67"/>
        <v>0</v>
      </c>
      <c r="BL309" s="26">
        <f t="shared" si="67"/>
        <v>0</v>
      </c>
      <c r="BM309" s="26">
        <f t="shared" si="67"/>
        <v>0</v>
      </c>
      <c r="BN309" s="26">
        <f t="shared" si="67"/>
        <v>0</v>
      </c>
      <c r="BO309" s="26">
        <f t="shared" si="67"/>
        <v>0</v>
      </c>
      <c r="BP309" s="26">
        <f t="shared" si="67"/>
        <v>0</v>
      </c>
      <c r="BQ309" s="26">
        <f t="shared" ref="BQ309:CE309" si="68">BQ246</f>
        <v>0</v>
      </c>
      <c r="BR309" s="26">
        <f t="shared" si="68"/>
        <v>44.5</v>
      </c>
      <c r="BS309" s="26">
        <f t="shared" si="68"/>
        <v>237</v>
      </c>
      <c r="BT309" s="26">
        <f t="shared" si="68"/>
        <v>82</v>
      </c>
      <c r="BU309" s="26">
        <f t="shared" si="68"/>
        <v>0</v>
      </c>
      <c r="BV309" s="26">
        <f t="shared" si="68"/>
        <v>0</v>
      </c>
      <c r="BW309" s="26">
        <f t="shared" si="68"/>
        <v>0</v>
      </c>
      <c r="BX309" s="26">
        <f t="shared" si="68"/>
        <v>79.7</v>
      </c>
      <c r="BY309" s="26">
        <f t="shared" si="68"/>
        <v>0</v>
      </c>
      <c r="BZ309" s="26">
        <f t="shared" si="68"/>
        <v>0</v>
      </c>
      <c r="CA309" s="26">
        <f t="shared" si="68"/>
        <v>0</v>
      </c>
      <c r="CB309" s="26">
        <f t="shared" si="68"/>
        <v>0</v>
      </c>
      <c r="CC309" s="26">
        <f t="shared" si="68"/>
        <v>0</v>
      </c>
      <c r="CD309" s="26">
        <f t="shared" si="68"/>
        <v>6.2</v>
      </c>
      <c r="CE309" s="26">
        <f t="shared" si="68"/>
        <v>13.6</v>
      </c>
      <c r="CF309" s="26"/>
      <c r="CG309" s="26"/>
      <c r="CH309" s="26"/>
      <c r="CI309" s="26"/>
      <c r="CJ309" s="26"/>
      <c r="CK309" s="26"/>
      <c r="CL309" s="26">
        <f>CL246</f>
        <v>0</v>
      </c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 t="str">
        <f t="shared" ref="CZ309:DN309" si="69">CZ246</f>
        <v>-</v>
      </c>
      <c r="DA309" s="26">
        <f t="shared" si="69"/>
        <v>0</v>
      </c>
      <c r="DB309" s="26">
        <f t="shared" si="69"/>
        <v>322.2</v>
      </c>
      <c r="DC309" s="26">
        <f t="shared" si="69"/>
        <v>54.5</v>
      </c>
      <c r="DD309" s="26" t="str">
        <f t="shared" si="69"/>
        <v>-</v>
      </c>
      <c r="DE309" s="26">
        <f t="shared" si="69"/>
        <v>61.900000000000006</v>
      </c>
      <c r="DF309" s="26">
        <f t="shared" si="69"/>
        <v>34</v>
      </c>
      <c r="DG309" s="26">
        <f t="shared" si="69"/>
        <v>277</v>
      </c>
      <c r="DH309" s="26">
        <f t="shared" si="69"/>
        <v>711</v>
      </c>
      <c r="DI309" s="26">
        <f t="shared" si="69"/>
        <v>4.5999999999999996</v>
      </c>
      <c r="DJ309" s="26">
        <f t="shared" si="69"/>
        <v>49</v>
      </c>
      <c r="DK309" s="26">
        <f t="shared" si="69"/>
        <v>1039</v>
      </c>
      <c r="DL309" s="26" t="str">
        <f t="shared" si="69"/>
        <v>-</v>
      </c>
      <c r="DM309" s="26">
        <f t="shared" si="69"/>
        <v>8</v>
      </c>
      <c r="DN309" s="26">
        <f t="shared" si="69"/>
        <v>273.8</v>
      </c>
      <c r="DO309" s="26"/>
      <c r="DP309" s="26"/>
      <c r="DQ309" s="26"/>
      <c r="DR309" s="26"/>
      <c r="DS309" s="26">
        <f>DS246</f>
        <v>36.9</v>
      </c>
      <c r="DT309" s="26">
        <f>DT246</f>
        <v>0</v>
      </c>
      <c r="DU309" s="26">
        <f>DU246</f>
        <v>0</v>
      </c>
      <c r="DV309" s="26"/>
    </row>
    <row r="310" spans="1:126" x14ac:dyDescent="0.2">
      <c r="A310" s="8" t="s">
        <v>427</v>
      </c>
      <c r="D310" s="10" t="s">
        <v>224</v>
      </c>
      <c r="E310" s="26">
        <f t="shared" ref="E310:AJ310" si="70">SUM(E271:E276)+SUM(E281:E283)</f>
        <v>0</v>
      </c>
      <c r="F310" s="26">
        <f t="shared" si="70"/>
        <v>0</v>
      </c>
      <c r="G310" s="26">
        <f t="shared" si="70"/>
        <v>0</v>
      </c>
      <c r="H310" s="26">
        <f t="shared" si="70"/>
        <v>0</v>
      </c>
      <c r="I310" s="26">
        <f t="shared" si="70"/>
        <v>0</v>
      </c>
      <c r="J310" s="26">
        <f t="shared" si="70"/>
        <v>0</v>
      </c>
      <c r="K310" s="26">
        <f t="shared" si="70"/>
        <v>0</v>
      </c>
      <c r="L310" s="26">
        <f t="shared" si="70"/>
        <v>0</v>
      </c>
      <c r="M310" s="26">
        <f t="shared" si="70"/>
        <v>0</v>
      </c>
      <c r="N310" s="26">
        <f t="shared" si="70"/>
        <v>0</v>
      </c>
      <c r="O310" s="26">
        <f t="shared" si="70"/>
        <v>0</v>
      </c>
      <c r="P310" s="26">
        <f t="shared" si="70"/>
        <v>0</v>
      </c>
      <c r="Q310" s="26">
        <f t="shared" si="70"/>
        <v>0</v>
      </c>
      <c r="R310" s="26">
        <f t="shared" si="70"/>
        <v>0</v>
      </c>
      <c r="S310" s="26">
        <f t="shared" si="70"/>
        <v>0</v>
      </c>
      <c r="T310" s="26">
        <f t="shared" si="70"/>
        <v>0</v>
      </c>
      <c r="U310" s="26">
        <f t="shared" si="70"/>
        <v>0</v>
      </c>
      <c r="V310" s="26">
        <f t="shared" si="70"/>
        <v>0</v>
      </c>
      <c r="W310" s="26">
        <f t="shared" si="70"/>
        <v>0</v>
      </c>
      <c r="X310" s="26">
        <f t="shared" si="70"/>
        <v>0</v>
      </c>
      <c r="Y310" s="26">
        <f t="shared" si="70"/>
        <v>0</v>
      </c>
      <c r="Z310" s="26">
        <f t="shared" si="70"/>
        <v>0</v>
      </c>
      <c r="AA310" s="26">
        <f t="shared" si="70"/>
        <v>0</v>
      </c>
      <c r="AB310" s="26">
        <f t="shared" si="70"/>
        <v>0</v>
      </c>
      <c r="AC310" s="26">
        <f t="shared" si="70"/>
        <v>0</v>
      </c>
      <c r="AD310" s="26">
        <f t="shared" si="70"/>
        <v>0</v>
      </c>
      <c r="AE310" s="26">
        <f t="shared" si="70"/>
        <v>0</v>
      </c>
      <c r="AF310" s="26">
        <f t="shared" si="70"/>
        <v>0</v>
      </c>
      <c r="AG310" s="26">
        <f t="shared" si="70"/>
        <v>0</v>
      </c>
      <c r="AH310" s="26">
        <f t="shared" si="70"/>
        <v>0</v>
      </c>
      <c r="AI310" s="26">
        <f t="shared" si="70"/>
        <v>0</v>
      </c>
      <c r="AJ310" s="26">
        <f t="shared" si="70"/>
        <v>0</v>
      </c>
      <c r="AK310" s="26">
        <f t="shared" ref="AK310:BP310" si="71">SUM(AK271:AK276)+SUM(AK281:AK283)</f>
        <v>0</v>
      </c>
      <c r="AL310" s="26">
        <f t="shared" si="71"/>
        <v>0</v>
      </c>
      <c r="AM310" s="26">
        <f t="shared" si="71"/>
        <v>0</v>
      </c>
      <c r="AN310" s="26">
        <f t="shared" si="71"/>
        <v>0</v>
      </c>
      <c r="AO310" s="26">
        <f t="shared" si="71"/>
        <v>0</v>
      </c>
      <c r="AP310" s="26">
        <f t="shared" si="71"/>
        <v>0</v>
      </c>
      <c r="AQ310" s="26">
        <f t="shared" si="71"/>
        <v>0</v>
      </c>
      <c r="AR310" s="26">
        <f t="shared" si="71"/>
        <v>0</v>
      </c>
      <c r="AS310" s="26">
        <f t="shared" si="71"/>
        <v>0</v>
      </c>
      <c r="AT310" s="26">
        <f t="shared" si="71"/>
        <v>0</v>
      </c>
      <c r="AU310" s="26">
        <f t="shared" si="71"/>
        <v>0</v>
      </c>
      <c r="AV310" s="26">
        <f t="shared" si="71"/>
        <v>0</v>
      </c>
      <c r="AW310" s="26">
        <f t="shared" si="71"/>
        <v>0</v>
      </c>
      <c r="AX310" s="26">
        <f t="shared" si="71"/>
        <v>0</v>
      </c>
      <c r="AY310" s="26">
        <f t="shared" si="71"/>
        <v>0</v>
      </c>
      <c r="AZ310" s="26">
        <f t="shared" si="71"/>
        <v>0</v>
      </c>
      <c r="BA310" s="26">
        <f t="shared" si="71"/>
        <v>0</v>
      </c>
      <c r="BB310" s="26">
        <f t="shared" si="71"/>
        <v>0</v>
      </c>
      <c r="BC310" s="26">
        <f t="shared" si="71"/>
        <v>0</v>
      </c>
      <c r="BD310" s="26">
        <f t="shared" si="71"/>
        <v>0</v>
      </c>
      <c r="BE310" s="26">
        <f t="shared" si="71"/>
        <v>0</v>
      </c>
      <c r="BF310" s="26">
        <f t="shared" si="71"/>
        <v>0</v>
      </c>
      <c r="BG310" s="26">
        <f t="shared" si="71"/>
        <v>0</v>
      </c>
      <c r="BH310" s="26">
        <f t="shared" si="71"/>
        <v>0</v>
      </c>
      <c r="BI310" s="26">
        <f t="shared" si="71"/>
        <v>0</v>
      </c>
      <c r="BJ310" s="26">
        <f t="shared" si="71"/>
        <v>0</v>
      </c>
      <c r="BK310" s="26">
        <f t="shared" si="71"/>
        <v>0</v>
      </c>
      <c r="BL310" s="26">
        <f t="shared" si="71"/>
        <v>0</v>
      </c>
      <c r="BM310" s="26">
        <f t="shared" si="71"/>
        <v>0</v>
      </c>
      <c r="BN310" s="26">
        <f t="shared" si="71"/>
        <v>0</v>
      </c>
      <c r="BO310" s="26">
        <f t="shared" si="71"/>
        <v>0</v>
      </c>
      <c r="BP310" s="26">
        <f t="shared" si="71"/>
        <v>0</v>
      </c>
      <c r="BQ310" s="26">
        <f t="shared" ref="BQ310:CE310" si="72">SUM(BQ271:BQ276)+SUM(BQ281:BQ283)</f>
        <v>0</v>
      </c>
      <c r="BR310" s="26">
        <f t="shared" si="72"/>
        <v>0</v>
      </c>
      <c r="BS310" s="26">
        <f t="shared" si="72"/>
        <v>0</v>
      </c>
      <c r="BT310" s="26">
        <f t="shared" si="72"/>
        <v>0</v>
      </c>
      <c r="BU310" s="26">
        <f t="shared" si="72"/>
        <v>0</v>
      </c>
      <c r="BV310" s="26">
        <f t="shared" si="72"/>
        <v>0</v>
      </c>
      <c r="BW310" s="26">
        <f t="shared" si="72"/>
        <v>0</v>
      </c>
      <c r="BX310" s="26">
        <f t="shared" si="72"/>
        <v>0</v>
      </c>
      <c r="BY310" s="26">
        <f t="shared" si="72"/>
        <v>0</v>
      </c>
      <c r="BZ310" s="26">
        <f t="shared" si="72"/>
        <v>0</v>
      </c>
      <c r="CA310" s="26">
        <f t="shared" si="72"/>
        <v>0</v>
      </c>
      <c r="CB310" s="26">
        <f t="shared" si="72"/>
        <v>0</v>
      </c>
      <c r="CC310" s="26">
        <f t="shared" si="72"/>
        <v>0</v>
      </c>
      <c r="CD310" s="26">
        <f t="shared" si="72"/>
        <v>0</v>
      </c>
      <c r="CE310" s="26">
        <f t="shared" si="72"/>
        <v>0</v>
      </c>
      <c r="CF310" s="26"/>
      <c r="CG310" s="26"/>
      <c r="CH310" s="26"/>
      <c r="CI310" s="26"/>
      <c r="CJ310" s="26"/>
      <c r="CK310" s="26"/>
      <c r="CL310" s="26">
        <f>SUM(CL271:CL276)+SUM(CL281:CL283)</f>
        <v>0</v>
      </c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>
        <f t="shared" ref="CZ310:DN310" si="73">SUM(CZ271:CZ276)+SUM(CZ281:CZ283)</f>
        <v>0</v>
      </c>
      <c r="DA310" s="26">
        <f t="shared" si="73"/>
        <v>0</v>
      </c>
      <c r="DB310" s="26">
        <f t="shared" si="73"/>
        <v>0</v>
      </c>
      <c r="DC310" s="26">
        <f t="shared" si="73"/>
        <v>0</v>
      </c>
      <c r="DD310" s="26">
        <f t="shared" si="73"/>
        <v>0</v>
      </c>
      <c r="DE310" s="26">
        <f t="shared" si="73"/>
        <v>0</v>
      </c>
      <c r="DF310" s="26">
        <f t="shared" si="73"/>
        <v>0</v>
      </c>
      <c r="DG310" s="26">
        <f t="shared" si="73"/>
        <v>0</v>
      </c>
      <c r="DH310" s="26">
        <f t="shared" si="73"/>
        <v>0</v>
      </c>
      <c r="DI310" s="26">
        <f t="shared" si="73"/>
        <v>0</v>
      </c>
      <c r="DJ310" s="26">
        <f t="shared" si="73"/>
        <v>0</v>
      </c>
      <c r="DK310" s="26">
        <f t="shared" si="73"/>
        <v>0</v>
      </c>
      <c r="DL310" s="26">
        <f t="shared" si="73"/>
        <v>0</v>
      </c>
      <c r="DM310" s="26">
        <f t="shared" si="73"/>
        <v>0</v>
      </c>
      <c r="DN310" s="26">
        <f t="shared" si="73"/>
        <v>0</v>
      </c>
      <c r="DO310" s="26"/>
      <c r="DP310" s="26"/>
      <c r="DQ310" s="26"/>
      <c r="DR310" s="26"/>
      <c r="DS310" s="26">
        <f>SUM(DS271:DS276)+SUM(DS281:DS283)</f>
        <v>0</v>
      </c>
      <c r="DT310" s="26">
        <f>SUM(DT271:DT276)+SUM(DT281:DT283)</f>
        <v>0</v>
      </c>
      <c r="DU310" s="26">
        <f>SUM(DU271:DU276)+SUM(DU281:DU283)</f>
        <v>0</v>
      </c>
      <c r="DV310" s="26"/>
    </row>
    <row r="311" spans="1:126" x14ac:dyDescent="0.2">
      <c r="A311" s="8" t="s">
        <v>417</v>
      </c>
      <c r="D311" s="10" t="s">
        <v>224</v>
      </c>
      <c r="E311" s="26">
        <f t="shared" ref="E311:AJ311" si="74">SUM(E306:E309)</f>
        <v>23.9</v>
      </c>
      <c r="F311" s="26">
        <f t="shared" si="74"/>
        <v>5.0999999999999996</v>
      </c>
      <c r="G311" s="26">
        <f t="shared" si="74"/>
        <v>9.5</v>
      </c>
      <c r="H311" s="26">
        <f t="shared" si="74"/>
        <v>34.799999999999997</v>
      </c>
      <c r="I311" s="26">
        <f t="shared" si="74"/>
        <v>38.200000000000003</v>
      </c>
      <c r="J311" s="26">
        <f t="shared" si="74"/>
        <v>11.899999999999999</v>
      </c>
      <c r="K311" s="26">
        <f t="shared" si="74"/>
        <v>0.4</v>
      </c>
      <c r="L311" s="26">
        <f t="shared" si="74"/>
        <v>3.5999999999999996</v>
      </c>
      <c r="M311" s="26">
        <f t="shared" si="74"/>
        <v>0.89999999999999991</v>
      </c>
      <c r="N311" s="26">
        <f t="shared" si="74"/>
        <v>14.1</v>
      </c>
      <c r="O311" s="26">
        <f t="shared" si="74"/>
        <v>0</v>
      </c>
      <c r="P311" s="26">
        <f t="shared" si="74"/>
        <v>0</v>
      </c>
      <c r="Q311" s="26">
        <f t="shared" si="74"/>
        <v>20</v>
      </c>
      <c r="R311" s="26">
        <f t="shared" si="74"/>
        <v>351.9</v>
      </c>
      <c r="S311" s="26">
        <f t="shared" si="74"/>
        <v>0</v>
      </c>
      <c r="T311" s="26">
        <f t="shared" si="74"/>
        <v>55.3</v>
      </c>
      <c r="U311" s="26">
        <f t="shared" si="74"/>
        <v>0</v>
      </c>
      <c r="V311" s="26">
        <f t="shared" si="74"/>
        <v>0.1</v>
      </c>
      <c r="W311" s="26">
        <f t="shared" si="74"/>
        <v>615.5</v>
      </c>
      <c r="X311" s="26">
        <f t="shared" si="74"/>
        <v>0</v>
      </c>
      <c r="Y311" s="26">
        <f t="shared" si="74"/>
        <v>0.1</v>
      </c>
      <c r="Z311" s="26">
        <f t="shared" si="74"/>
        <v>0</v>
      </c>
      <c r="AA311" s="26">
        <f t="shared" si="74"/>
        <v>0.3</v>
      </c>
      <c r="AB311" s="26">
        <f t="shared" si="74"/>
        <v>10.8</v>
      </c>
      <c r="AC311" s="26">
        <f t="shared" si="74"/>
        <v>2.9000000000000004</v>
      </c>
      <c r="AD311" s="26">
        <f t="shared" si="74"/>
        <v>0</v>
      </c>
      <c r="AE311" s="26">
        <f t="shared" si="74"/>
        <v>0.2</v>
      </c>
      <c r="AF311" s="26">
        <f t="shared" si="74"/>
        <v>1.2</v>
      </c>
      <c r="AG311" s="26">
        <f t="shared" si="74"/>
        <v>0</v>
      </c>
      <c r="AH311" s="26">
        <f t="shared" si="74"/>
        <v>0.30000000000000004</v>
      </c>
      <c r="AI311" s="26">
        <f t="shared" si="74"/>
        <v>5.4</v>
      </c>
      <c r="AJ311" s="26">
        <f t="shared" si="74"/>
        <v>0.3</v>
      </c>
      <c r="AK311" s="26">
        <f t="shared" ref="AK311:BP311" si="75">SUM(AK306:AK309)</f>
        <v>0.3</v>
      </c>
      <c r="AL311" s="26">
        <f t="shared" si="75"/>
        <v>12</v>
      </c>
      <c r="AM311" s="26">
        <f t="shared" si="75"/>
        <v>0.3</v>
      </c>
      <c r="AN311" s="26">
        <f t="shared" si="75"/>
        <v>0</v>
      </c>
      <c r="AO311" s="26">
        <f t="shared" si="75"/>
        <v>0.2</v>
      </c>
      <c r="AP311" s="26">
        <f t="shared" si="75"/>
        <v>0.1</v>
      </c>
      <c r="AQ311" s="26">
        <f t="shared" si="75"/>
        <v>0.2</v>
      </c>
      <c r="AR311" s="26">
        <f t="shared" si="75"/>
        <v>0.30000000000000004</v>
      </c>
      <c r="AS311" s="26">
        <f t="shared" si="75"/>
        <v>0.30000000000000004</v>
      </c>
      <c r="AT311" s="26">
        <f t="shared" si="75"/>
        <v>0</v>
      </c>
      <c r="AU311" s="26">
        <f t="shared" si="75"/>
        <v>1.4</v>
      </c>
      <c r="AV311" s="26">
        <f t="shared" si="75"/>
        <v>3</v>
      </c>
      <c r="AW311" s="26">
        <f t="shared" si="75"/>
        <v>3</v>
      </c>
      <c r="AX311" s="26">
        <f t="shared" si="75"/>
        <v>3.7</v>
      </c>
      <c r="AY311" s="26">
        <f t="shared" si="75"/>
        <v>3.6999999999999997</v>
      </c>
      <c r="AZ311" s="26">
        <f t="shared" si="75"/>
        <v>3.5999999999999996</v>
      </c>
      <c r="BA311" s="26">
        <f t="shared" si="75"/>
        <v>0.6</v>
      </c>
      <c r="BB311" s="26">
        <f t="shared" si="75"/>
        <v>0.8</v>
      </c>
      <c r="BC311" s="26">
        <f t="shared" si="75"/>
        <v>0</v>
      </c>
      <c r="BD311" s="26">
        <f t="shared" si="75"/>
        <v>6.3</v>
      </c>
      <c r="BE311" s="26">
        <f t="shared" si="75"/>
        <v>9.1</v>
      </c>
      <c r="BF311" s="26">
        <f t="shared" si="75"/>
        <v>1.9</v>
      </c>
      <c r="BG311" s="26">
        <f t="shared" si="75"/>
        <v>12.2</v>
      </c>
      <c r="BH311" s="26">
        <f t="shared" si="75"/>
        <v>236.8</v>
      </c>
      <c r="BI311" s="26">
        <f t="shared" si="75"/>
        <v>24.700000000000003</v>
      </c>
      <c r="BJ311" s="26">
        <f t="shared" si="75"/>
        <v>76.349999999999994</v>
      </c>
      <c r="BK311" s="26">
        <f t="shared" si="75"/>
        <v>39.815999999999995</v>
      </c>
      <c r="BL311" s="26">
        <f t="shared" si="75"/>
        <v>54.5</v>
      </c>
      <c r="BM311" s="26">
        <f t="shared" si="75"/>
        <v>10.301</v>
      </c>
      <c r="BN311" s="26">
        <f t="shared" si="75"/>
        <v>21.7</v>
      </c>
      <c r="BO311" s="26">
        <f t="shared" si="75"/>
        <v>7.702</v>
      </c>
      <c r="BP311" s="26">
        <f t="shared" si="75"/>
        <v>63.71</v>
      </c>
      <c r="BQ311" s="26">
        <f t="shared" ref="BQ311:CE311" si="76">SUM(BQ306:BQ309)</f>
        <v>71.599999999999994</v>
      </c>
      <c r="BR311" s="26">
        <f t="shared" si="76"/>
        <v>176.79900000000001</v>
      </c>
      <c r="BS311" s="26">
        <f t="shared" si="76"/>
        <v>10540.246000000001</v>
      </c>
      <c r="BT311" s="26">
        <f t="shared" si="76"/>
        <v>270737.772</v>
      </c>
      <c r="BU311" s="26">
        <f t="shared" si="76"/>
        <v>299.61100000000005</v>
      </c>
      <c r="BV311" s="26">
        <f t="shared" si="76"/>
        <v>66.599999999999994</v>
      </c>
      <c r="BW311" s="26">
        <f t="shared" si="76"/>
        <v>31.7</v>
      </c>
      <c r="BX311" s="26">
        <f t="shared" si="76"/>
        <v>12368.779</v>
      </c>
      <c r="BY311" s="26">
        <f t="shared" si="76"/>
        <v>37.559999999999995</v>
      </c>
      <c r="BZ311" s="26">
        <f t="shared" si="76"/>
        <v>60</v>
      </c>
      <c r="CA311" s="26">
        <f t="shared" si="76"/>
        <v>13.8</v>
      </c>
      <c r="CB311" s="26">
        <f t="shared" si="76"/>
        <v>39.603999999999999</v>
      </c>
      <c r="CC311" s="26">
        <f t="shared" si="76"/>
        <v>22.3</v>
      </c>
      <c r="CD311" s="26">
        <f t="shared" si="76"/>
        <v>217.50599999999997</v>
      </c>
      <c r="CE311" s="26">
        <f t="shared" si="76"/>
        <v>55589.46</v>
      </c>
      <c r="CF311" s="26"/>
      <c r="CG311" s="26"/>
      <c r="CH311" s="26"/>
      <c r="CI311" s="26"/>
      <c r="CJ311" s="26"/>
      <c r="CK311" s="26"/>
      <c r="CL311" s="26">
        <f>SUM(CL306:CL309)</f>
        <v>19.8</v>
      </c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>
        <f t="shared" ref="CZ311:DN311" si="77">SUM(CZ306:CZ309)</f>
        <v>0</v>
      </c>
      <c r="DA311" s="26">
        <f t="shared" si="77"/>
        <v>28.6</v>
      </c>
      <c r="DB311" s="26">
        <f t="shared" si="77"/>
        <v>513.91999999999996</v>
      </c>
      <c r="DC311" s="26">
        <f t="shared" si="77"/>
        <v>159.06700000000001</v>
      </c>
      <c r="DD311" s="26">
        <f t="shared" si="77"/>
        <v>0</v>
      </c>
      <c r="DE311" s="26">
        <f t="shared" si="77"/>
        <v>603.88199999999995</v>
      </c>
      <c r="DF311" s="26">
        <f t="shared" si="77"/>
        <v>318.79399999999998</v>
      </c>
      <c r="DG311" s="26">
        <f t="shared" si="77"/>
        <v>553.79300000000001</v>
      </c>
      <c r="DH311" s="26">
        <f t="shared" si="77"/>
        <v>18419.223999999998</v>
      </c>
      <c r="DI311" s="26">
        <f t="shared" si="77"/>
        <v>89.725999999999999</v>
      </c>
      <c r="DJ311" s="26">
        <f t="shared" si="77"/>
        <v>59.728000000000002</v>
      </c>
      <c r="DK311" s="26">
        <f t="shared" si="77"/>
        <v>2784.2650000000003</v>
      </c>
      <c r="DL311" s="26">
        <f t="shared" si="77"/>
        <v>0</v>
      </c>
      <c r="DM311" s="26">
        <f t="shared" si="77"/>
        <v>18.494</v>
      </c>
      <c r="DN311" s="26">
        <f t="shared" si="77"/>
        <v>359.18299999999999</v>
      </c>
      <c r="DO311" s="26"/>
      <c r="DP311" s="26"/>
      <c r="DQ311" s="26"/>
      <c r="DR311" s="26"/>
      <c r="DS311" s="26">
        <f>SUM(DS306:DS309)</f>
        <v>175990.00099999999</v>
      </c>
      <c r="DT311" s="26">
        <f>SUM(DT306:DT309)</f>
        <v>63.2</v>
      </c>
      <c r="DU311" s="26">
        <f>SUM(DU306:DU309)</f>
        <v>0</v>
      </c>
      <c r="DV311" s="26"/>
    </row>
    <row r="312" spans="1:126" x14ac:dyDescent="0.2"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</row>
    <row r="313" spans="1:126" x14ac:dyDescent="0.2">
      <c r="A313" s="8" t="s">
        <v>418</v>
      </c>
      <c r="D313" s="10" t="s">
        <v>224</v>
      </c>
      <c r="E313" s="26" t="e">
        <f t="shared" ref="E313:AJ313" si="78">E74*1000</f>
        <v>#VALUE!</v>
      </c>
      <c r="F313" s="26" t="e">
        <f t="shared" si="78"/>
        <v>#VALUE!</v>
      </c>
      <c r="G313" s="26" t="e">
        <f t="shared" si="78"/>
        <v>#VALUE!</v>
      </c>
      <c r="H313" s="26" t="e">
        <f t="shared" si="78"/>
        <v>#VALUE!</v>
      </c>
      <c r="I313" s="26" t="e">
        <f t="shared" si="78"/>
        <v>#VALUE!</v>
      </c>
      <c r="J313" s="26" t="e">
        <f t="shared" si="78"/>
        <v>#VALUE!</v>
      </c>
      <c r="K313" s="26" t="e">
        <f t="shared" si="78"/>
        <v>#VALUE!</v>
      </c>
      <c r="L313" s="26" t="e">
        <f t="shared" si="78"/>
        <v>#VALUE!</v>
      </c>
      <c r="M313" s="26" t="e">
        <f t="shared" si="78"/>
        <v>#VALUE!</v>
      </c>
      <c r="N313" s="26" t="e">
        <f t="shared" si="78"/>
        <v>#VALUE!</v>
      </c>
      <c r="O313" s="26" t="e">
        <f t="shared" si="78"/>
        <v>#VALUE!</v>
      </c>
      <c r="P313" s="26" t="e">
        <f t="shared" si="78"/>
        <v>#VALUE!</v>
      </c>
      <c r="Q313" s="26" t="e">
        <f t="shared" si="78"/>
        <v>#VALUE!</v>
      </c>
      <c r="R313" s="26" t="e">
        <f t="shared" si="78"/>
        <v>#VALUE!</v>
      </c>
      <c r="S313" s="26" t="e">
        <f t="shared" si="78"/>
        <v>#VALUE!</v>
      </c>
      <c r="T313" s="26" t="e">
        <f t="shared" si="78"/>
        <v>#VALUE!</v>
      </c>
      <c r="U313" s="26" t="e">
        <f t="shared" si="78"/>
        <v>#VALUE!</v>
      </c>
      <c r="V313" s="26" t="e">
        <f t="shared" si="78"/>
        <v>#VALUE!</v>
      </c>
      <c r="W313" s="26" t="e">
        <f t="shared" si="78"/>
        <v>#VALUE!</v>
      </c>
      <c r="X313" s="26" t="e">
        <f t="shared" si="78"/>
        <v>#VALUE!</v>
      </c>
      <c r="Y313" s="26" t="e">
        <f t="shared" si="78"/>
        <v>#VALUE!</v>
      </c>
      <c r="Z313" s="26" t="e">
        <f t="shared" si="78"/>
        <v>#VALUE!</v>
      </c>
      <c r="AA313" s="26" t="e">
        <f t="shared" si="78"/>
        <v>#VALUE!</v>
      </c>
      <c r="AB313" s="26" t="e">
        <f t="shared" si="78"/>
        <v>#VALUE!</v>
      </c>
      <c r="AC313" s="26" t="e">
        <f t="shared" si="78"/>
        <v>#VALUE!</v>
      </c>
      <c r="AD313" s="26" t="e">
        <f t="shared" si="78"/>
        <v>#VALUE!</v>
      </c>
      <c r="AE313" s="26" t="e">
        <f t="shared" si="78"/>
        <v>#VALUE!</v>
      </c>
      <c r="AF313" s="26" t="e">
        <f t="shared" si="78"/>
        <v>#VALUE!</v>
      </c>
      <c r="AG313" s="26" t="e">
        <f t="shared" si="78"/>
        <v>#VALUE!</v>
      </c>
      <c r="AH313" s="26" t="e">
        <f t="shared" si="78"/>
        <v>#VALUE!</v>
      </c>
      <c r="AI313" s="26" t="e">
        <f t="shared" si="78"/>
        <v>#VALUE!</v>
      </c>
      <c r="AJ313" s="26" t="e">
        <f t="shared" si="78"/>
        <v>#VALUE!</v>
      </c>
      <c r="AK313" s="26" t="e">
        <f t="shared" ref="AK313:BP313" si="79">AK74*1000</f>
        <v>#VALUE!</v>
      </c>
      <c r="AL313" s="26" t="e">
        <f t="shared" si="79"/>
        <v>#VALUE!</v>
      </c>
      <c r="AM313" s="26" t="e">
        <f t="shared" si="79"/>
        <v>#VALUE!</v>
      </c>
      <c r="AN313" s="26" t="e">
        <f t="shared" si="79"/>
        <v>#VALUE!</v>
      </c>
      <c r="AO313" s="26" t="e">
        <f t="shared" si="79"/>
        <v>#VALUE!</v>
      </c>
      <c r="AP313" s="26" t="e">
        <f t="shared" si="79"/>
        <v>#VALUE!</v>
      </c>
      <c r="AQ313" s="26" t="e">
        <f t="shared" si="79"/>
        <v>#VALUE!</v>
      </c>
      <c r="AR313" s="26" t="e">
        <f t="shared" si="79"/>
        <v>#VALUE!</v>
      </c>
      <c r="AS313" s="26" t="e">
        <f t="shared" si="79"/>
        <v>#VALUE!</v>
      </c>
      <c r="AT313" s="26" t="e">
        <f t="shared" si="79"/>
        <v>#VALUE!</v>
      </c>
      <c r="AU313" s="26" t="e">
        <f t="shared" si="79"/>
        <v>#VALUE!</v>
      </c>
      <c r="AV313" s="26" t="e">
        <f t="shared" si="79"/>
        <v>#VALUE!</v>
      </c>
      <c r="AW313" s="26" t="e">
        <f t="shared" si="79"/>
        <v>#VALUE!</v>
      </c>
      <c r="AX313" s="26" t="e">
        <f t="shared" si="79"/>
        <v>#VALUE!</v>
      </c>
      <c r="AY313" s="26" t="e">
        <f t="shared" si="79"/>
        <v>#VALUE!</v>
      </c>
      <c r="AZ313" s="26" t="e">
        <f t="shared" si="79"/>
        <v>#VALUE!</v>
      </c>
      <c r="BA313" s="26" t="e">
        <f t="shared" si="79"/>
        <v>#VALUE!</v>
      </c>
      <c r="BB313" s="26" t="e">
        <f t="shared" si="79"/>
        <v>#VALUE!</v>
      </c>
      <c r="BC313" s="26" t="e">
        <f t="shared" si="79"/>
        <v>#VALUE!</v>
      </c>
      <c r="BD313" s="26" t="e">
        <f t="shared" si="79"/>
        <v>#VALUE!</v>
      </c>
      <c r="BE313" s="26" t="e">
        <f t="shared" si="79"/>
        <v>#VALUE!</v>
      </c>
      <c r="BF313" s="26" t="e">
        <f t="shared" si="79"/>
        <v>#VALUE!</v>
      </c>
      <c r="BG313" s="26" t="e">
        <f t="shared" si="79"/>
        <v>#VALUE!</v>
      </c>
      <c r="BH313" s="26" t="e">
        <f t="shared" si="79"/>
        <v>#VALUE!</v>
      </c>
      <c r="BI313" s="26" t="e">
        <f t="shared" si="79"/>
        <v>#VALUE!</v>
      </c>
      <c r="BJ313" s="26" t="e">
        <f t="shared" si="79"/>
        <v>#VALUE!</v>
      </c>
      <c r="BK313" s="26" t="e">
        <f t="shared" si="79"/>
        <v>#VALUE!</v>
      </c>
      <c r="BL313" s="26" t="e">
        <f t="shared" si="79"/>
        <v>#VALUE!</v>
      </c>
      <c r="BM313" s="26" t="e">
        <f t="shared" si="79"/>
        <v>#VALUE!</v>
      </c>
      <c r="BN313" s="26" t="e">
        <f t="shared" si="79"/>
        <v>#VALUE!</v>
      </c>
      <c r="BO313" s="26" t="e">
        <f t="shared" si="79"/>
        <v>#VALUE!</v>
      </c>
      <c r="BP313" s="26" t="e">
        <f t="shared" si="79"/>
        <v>#VALUE!</v>
      </c>
      <c r="BQ313" s="26" t="e">
        <f t="shared" ref="BQ313:CE313" si="80">BQ74*1000</f>
        <v>#VALUE!</v>
      </c>
      <c r="BR313" s="26" t="e">
        <f t="shared" si="80"/>
        <v>#VALUE!</v>
      </c>
      <c r="BS313" s="26" t="e">
        <f t="shared" si="80"/>
        <v>#VALUE!</v>
      </c>
      <c r="BT313" s="26" t="e">
        <f t="shared" si="80"/>
        <v>#VALUE!</v>
      </c>
      <c r="BU313" s="26" t="e">
        <f t="shared" si="80"/>
        <v>#VALUE!</v>
      </c>
      <c r="BV313" s="26" t="e">
        <f t="shared" si="80"/>
        <v>#VALUE!</v>
      </c>
      <c r="BW313" s="26" t="e">
        <f t="shared" si="80"/>
        <v>#VALUE!</v>
      </c>
      <c r="BX313" s="26" t="e">
        <f t="shared" si="80"/>
        <v>#VALUE!</v>
      </c>
      <c r="BY313" s="26" t="e">
        <f t="shared" si="80"/>
        <v>#VALUE!</v>
      </c>
      <c r="BZ313" s="26" t="e">
        <f t="shared" si="80"/>
        <v>#VALUE!</v>
      </c>
      <c r="CA313" s="26" t="e">
        <f t="shared" si="80"/>
        <v>#VALUE!</v>
      </c>
      <c r="CB313" s="26" t="e">
        <f t="shared" si="80"/>
        <v>#VALUE!</v>
      </c>
      <c r="CC313" s="26" t="e">
        <f t="shared" si="80"/>
        <v>#VALUE!</v>
      </c>
      <c r="CD313" s="26" t="e">
        <f t="shared" si="80"/>
        <v>#VALUE!</v>
      </c>
      <c r="CE313" s="26" t="e">
        <f t="shared" si="80"/>
        <v>#VALUE!</v>
      </c>
      <c r="CF313" s="26"/>
      <c r="CG313" s="26"/>
      <c r="CH313" s="26"/>
      <c r="CI313" s="26"/>
      <c r="CJ313" s="26"/>
      <c r="CK313" s="26"/>
      <c r="CL313" s="26" t="e">
        <f>CL74*1000</f>
        <v>#VALUE!</v>
      </c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 t="e">
        <f t="shared" ref="CZ313:DN313" si="81">CZ74*1000</f>
        <v>#VALUE!</v>
      </c>
      <c r="DA313" s="26" t="e">
        <f t="shared" si="81"/>
        <v>#VALUE!</v>
      </c>
      <c r="DB313" s="26" t="e">
        <f t="shared" si="81"/>
        <v>#VALUE!</v>
      </c>
      <c r="DC313" s="26" t="e">
        <f t="shared" si="81"/>
        <v>#VALUE!</v>
      </c>
      <c r="DD313" s="26" t="e">
        <f t="shared" si="81"/>
        <v>#VALUE!</v>
      </c>
      <c r="DE313" s="26" t="e">
        <f t="shared" si="81"/>
        <v>#VALUE!</v>
      </c>
      <c r="DF313" s="26" t="e">
        <f t="shared" si="81"/>
        <v>#VALUE!</v>
      </c>
      <c r="DG313" s="26" t="e">
        <f t="shared" si="81"/>
        <v>#VALUE!</v>
      </c>
      <c r="DH313" s="26" t="e">
        <f t="shared" si="81"/>
        <v>#VALUE!</v>
      </c>
      <c r="DI313" s="26" t="e">
        <f t="shared" si="81"/>
        <v>#VALUE!</v>
      </c>
      <c r="DJ313" s="26" t="e">
        <f t="shared" si="81"/>
        <v>#VALUE!</v>
      </c>
      <c r="DK313" s="26" t="e">
        <f t="shared" si="81"/>
        <v>#VALUE!</v>
      </c>
      <c r="DL313" s="26" t="e">
        <f t="shared" si="81"/>
        <v>#VALUE!</v>
      </c>
      <c r="DM313" s="26" t="e">
        <f t="shared" si="81"/>
        <v>#VALUE!</v>
      </c>
      <c r="DN313" s="26" t="e">
        <f t="shared" si="81"/>
        <v>#VALUE!</v>
      </c>
      <c r="DO313" s="26"/>
      <c r="DP313" s="26"/>
      <c r="DQ313" s="26"/>
      <c r="DR313" s="26"/>
      <c r="DS313" s="26" t="e">
        <f>DS74*1000</f>
        <v>#VALUE!</v>
      </c>
      <c r="DT313" s="26" t="e">
        <f>DT74*1000</f>
        <v>#VALUE!</v>
      </c>
      <c r="DU313" s="26" t="e">
        <f>DU74*1000</f>
        <v>#VALUE!</v>
      </c>
      <c r="DV313" s="26"/>
    </row>
    <row r="314" spans="1:126" x14ac:dyDescent="0.2">
      <c r="A314" s="8" t="s">
        <v>419</v>
      </c>
      <c r="D314" s="10" t="s">
        <v>224</v>
      </c>
      <c r="E314" s="26" t="e">
        <f>SUM(#REF!)+SUM(#REF!)</f>
        <v>#REF!</v>
      </c>
      <c r="F314" s="26" t="e">
        <f>SUM(#REF!)+SUM(#REF!)</f>
        <v>#REF!</v>
      </c>
      <c r="G314" s="26" t="e">
        <f>SUM(#REF!)+SUM(#REF!)</f>
        <v>#REF!</v>
      </c>
      <c r="H314" s="26" t="e">
        <f>SUM(#REF!)+SUM(#REF!)</f>
        <v>#REF!</v>
      </c>
      <c r="I314" s="26" t="e">
        <f>SUM(#REF!)+SUM(#REF!)</f>
        <v>#REF!</v>
      </c>
      <c r="J314" s="26" t="e">
        <f>SUM(#REF!)+SUM(#REF!)</f>
        <v>#REF!</v>
      </c>
      <c r="K314" s="26" t="e">
        <f>SUM(#REF!)+SUM(#REF!)</f>
        <v>#REF!</v>
      </c>
      <c r="L314" s="26" t="e">
        <f>SUM(#REF!)+SUM(#REF!)</f>
        <v>#REF!</v>
      </c>
      <c r="M314" s="26" t="e">
        <f>SUM(#REF!)+SUM(#REF!)</f>
        <v>#REF!</v>
      </c>
      <c r="N314" s="26" t="e">
        <f>SUM(#REF!)+SUM(#REF!)</f>
        <v>#REF!</v>
      </c>
      <c r="O314" s="26" t="e">
        <f>SUM(#REF!)+SUM(#REF!)</f>
        <v>#REF!</v>
      </c>
      <c r="P314" s="26" t="e">
        <f>SUM(#REF!)+SUM(#REF!)</f>
        <v>#REF!</v>
      </c>
      <c r="Q314" s="26" t="e">
        <f>SUM(#REF!)+SUM(#REF!)</f>
        <v>#REF!</v>
      </c>
      <c r="R314" s="26" t="e">
        <f>SUM(#REF!)+SUM(#REF!)</f>
        <v>#REF!</v>
      </c>
      <c r="S314" s="26" t="e">
        <f>SUM(#REF!)+SUM(#REF!)</f>
        <v>#REF!</v>
      </c>
      <c r="T314" s="26" t="e">
        <f>SUM(#REF!)+SUM(#REF!)</f>
        <v>#REF!</v>
      </c>
      <c r="U314" s="26" t="e">
        <f>SUM(#REF!)+SUM(#REF!)</f>
        <v>#REF!</v>
      </c>
      <c r="V314" s="26" t="e">
        <f>SUM(#REF!)+SUM(#REF!)</f>
        <v>#REF!</v>
      </c>
      <c r="W314" s="26" t="e">
        <f>SUM(#REF!)+SUM(#REF!)</f>
        <v>#REF!</v>
      </c>
      <c r="X314" s="26" t="e">
        <f>SUM(#REF!)+SUM(#REF!)</f>
        <v>#REF!</v>
      </c>
      <c r="Y314" s="26" t="e">
        <f>SUM(#REF!)+SUM(#REF!)</f>
        <v>#REF!</v>
      </c>
      <c r="Z314" s="26" t="e">
        <f>SUM(#REF!)+SUM(#REF!)</f>
        <v>#REF!</v>
      </c>
      <c r="AA314" s="26" t="e">
        <f>SUM(#REF!)+SUM(#REF!)</f>
        <v>#REF!</v>
      </c>
      <c r="AB314" s="26" t="e">
        <f>SUM(#REF!)+SUM(#REF!)</f>
        <v>#REF!</v>
      </c>
      <c r="AC314" s="26" t="e">
        <f>SUM(#REF!)+SUM(#REF!)</f>
        <v>#REF!</v>
      </c>
      <c r="AD314" s="26" t="e">
        <f>SUM(#REF!)+SUM(#REF!)</f>
        <v>#REF!</v>
      </c>
      <c r="AE314" s="26" t="e">
        <f>SUM(#REF!)+SUM(#REF!)</f>
        <v>#REF!</v>
      </c>
      <c r="AF314" s="26" t="e">
        <f>SUM(#REF!)+SUM(#REF!)</f>
        <v>#REF!</v>
      </c>
      <c r="AG314" s="26" t="e">
        <f>SUM(#REF!)+SUM(#REF!)</f>
        <v>#REF!</v>
      </c>
      <c r="AH314" s="26" t="e">
        <f>SUM(#REF!)+SUM(#REF!)</f>
        <v>#REF!</v>
      </c>
      <c r="AI314" s="26" t="e">
        <f>SUM(#REF!)+SUM(#REF!)</f>
        <v>#REF!</v>
      </c>
      <c r="AJ314" s="26" t="e">
        <f>SUM(#REF!)+SUM(#REF!)</f>
        <v>#REF!</v>
      </c>
      <c r="AK314" s="26" t="e">
        <f>SUM(#REF!)+SUM(#REF!)</f>
        <v>#REF!</v>
      </c>
      <c r="AL314" s="26" t="e">
        <f>SUM(#REF!)+SUM(#REF!)</f>
        <v>#REF!</v>
      </c>
      <c r="AM314" s="26" t="e">
        <f>SUM(#REF!)+SUM(#REF!)</f>
        <v>#REF!</v>
      </c>
      <c r="AN314" s="26" t="e">
        <f>SUM(#REF!)+SUM(#REF!)</f>
        <v>#REF!</v>
      </c>
      <c r="AO314" s="26" t="e">
        <f>SUM(#REF!)+SUM(#REF!)</f>
        <v>#REF!</v>
      </c>
      <c r="AP314" s="26" t="e">
        <f>SUM(#REF!)+SUM(#REF!)</f>
        <v>#REF!</v>
      </c>
      <c r="AQ314" s="26" t="e">
        <f>SUM(#REF!)+SUM(#REF!)</f>
        <v>#REF!</v>
      </c>
      <c r="AR314" s="26" t="e">
        <f>SUM(#REF!)+SUM(#REF!)</f>
        <v>#REF!</v>
      </c>
      <c r="AS314" s="26" t="e">
        <f>SUM(#REF!)+SUM(#REF!)</f>
        <v>#REF!</v>
      </c>
      <c r="AT314" s="26" t="e">
        <f>SUM(#REF!)+SUM(#REF!)</f>
        <v>#REF!</v>
      </c>
      <c r="AU314" s="26" t="e">
        <f>SUM(#REF!)+SUM(#REF!)</f>
        <v>#REF!</v>
      </c>
      <c r="AV314" s="26" t="e">
        <f>SUM(#REF!)+SUM(#REF!)</f>
        <v>#REF!</v>
      </c>
      <c r="AW314" s="26" t="e">
        <f>SUM(#REF!)+SUM(#REF!)</f>
        <v>#REF!</v>
      </c>
      <c r="AX314" s="26" t="e">
        <f>SUM(#REF!)+SUM(#REF!)</f>
        <v>#REF!</v>
      </c>
      <c r="AY314" s="26" t="e">
        <f>SUM(#REF!)+SUM(#REF!)</f>
        <v>#REF!</v>
      </c>
      <c r="AZ314" s="26" t="e">
        <f>SUM(#REF!)+SUM(#REF!)</f>
        <v>#REF!</v>
      </c>
      <c r="BA314" s="26" t="e">
        <f>SUM(#REF!)+SUM(#REF!)</f>
        <v>#REF!</v>
      </c>
      <c r="BB314" s="26" t="e">
        <f>SUM(#REF!)+SUM(#REF!)</f>
        <v>#REF!</v>
      </c>
      <c r="BC314" s="26" t="e">
        <f>SUM(#REF!)+SUM(#REF!)</f>
        <v>#REF!</v>
      </c>
      <c r="BD314" s="26" t="e">
        <f>SUM(#REF!)+SUM(#REF!)</f>
        <v>#REF!</v>
      </c>
      <c r="BE314" s="26" t="e">
        <f>SUM(#REF!)+SUM(#REF!)</f>
        <v>#REF!</v>
      </c>
      <c r="BF314" s="26" t="e">
        <f>SUM(#REF!)+SUM(#REF!)</f>
        <v>#REF!</v>
      </c>
      <c r="BG314" s="26" t="e">
        <f>SUM(#REF!)+SUM(#REF!)</f>
        <v>#REF!</v>
      </c>
      <c r="BH314" s="26" t="e">
        <f>SUM(#REF!)+SUM(#REF!)</f>
        <v>#REF!</v>
      </c>
      <c r="BI314" s="26" t="e">
        <f>SUM(#REF!)+SUM(#REF!)</f>
        <v>#REF!</v>
      </c>
      <c r="BJ314" s="26" t="e">
        <f>SUM(#REF!)+SUM(#REF!)</f>
        <v>#REF!</v>
      </c>
      <c r="BK314" s="26" t="e">
        <f>SUM(#REF!)+SUM(#REF!)</f>
        <v>#REF!</v>
      </c>
      <c r="BL314" s="26" t="e">
        <f>SUM(#REF!)+SUM(#REF!)</f>
        <v>#REF!</v>
      </c>
      <c r="BM314" s="26" t="e">
        <f>SUM(#REF!)+SUM(#REF!)</f>
        <v>#REF!</v>
      </c>
      <c r="BN314" s="26" t="e">
        <f>SUM(#REF!)+SUM(#REF!)</f>
        <v>#REF!</v>
      </c>
      <c r="BO314" s="26" t="e">
        <f>SUM(#REF!)+SUM(#REF!)</f>
        <v>#REF!</v>
      </c>
      <c r="BP314" s="26" t="e">
        <f>SUM(#REF!)+SUM(#REF!)</f>
        <v>#REF!</v>
      </c>
      <c r="BQ314" s="26" t="e">
        <f>SUM(#REF!)+SUM(#REF!)</f>
        <v>#REF!</v>
      </c>
      <c r="BR314" s="26" t="e">
        <f>SUM(#REF!)+SUM(#REF!)</f>
        <v>#REF!</v>
      </c>
      <c r="BS314" s="26" t="e">
        <f>SUM(#REF!)+SUM(#REF!)</f>
        <v>#REF!</v>
      </c>
      <c r="BT314" s="26" t="e">
        <f>SUM(#REF!)+SUM(#REF!)</f>
        <v>#REF!</v>
      </c>
      <c r="BU314" s="26" t="e">
        <f>SUM(#REF!)+SUM(#REF!)</f>
        <v>#REF!</v>
      </c>
      <c r="BV314" s="26" t="e">
        <f>SUM(#REF!)+SUM(#REF!)</f>
        <v>#REF!</v>
      </c>
      <c r="BW314" s="26" t="e">
        <f>SUM(#REF!)+SUM(#REF!)</f>
        <v>#REF!</v>
      </c>
      <c r="BX314" s="26" t="e">
        <f>SUM(#REF!)+SUM(#REF!)</f>
        <v>#REF!</v>
      </c>
      <c r="BY314" s="26" t="e">
        <f>SUM(#REF!)+SUM(#REF!)</f>
        <v>#REF!</v>
      </c>
      <c r="BZ314" s="26" t="e">
        <f>SUM(#REF!)+SUM(#REF!)</f>
        <v>#REF!</v>
      </c>
      <c r="CA314" s="26" t="e">
        <f>SUM(#REF!)+SUM(#REF!)</f>
        <v>#REF!</v>
      </c>
      <c r="CB314" s="26" t="e">
        <f>SUM(#REF!)+SUM(#REF!)</f>
        <v>#REF!</v>
      </c>
      <c r="CC314" s="26" t="e">
        <f>SUM(#REF!)+SUM(#REF!)</f>
        <v>#REF!</v>
      </c>
      <c r="CD314" s="26" t="e">
        <f>SUM(#REF!)+SUM(#REF!)</f>
        <v>#REF!</v>
      </c>
      <c r="CE314" s="26" t="e">
        <f>SUM(#REF!)+SUM(#REF!)</f>
        <v>#REF!</v>
      </c>
      <c r="CF314" s="26"/>
      <c r="CG314" s="26"/>
      <c r="CH314" s="26"/>
      <c r="CI314" s="26"/>
      <c r="CJ314" s="26"/>
      <c r="CK314" s="26"/>
      <c r="CL314" s="26" t="e">
        <f>SUM(#REF!)+SUM(#REF!)</f>
        <v>#REF!</v>
      </c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 t="e">
        <f>SUM(#REF!)+SUM(#REF!)</f>
        <v>#REF!</v>
      </c>
      <c r="DA314" s="26" t="e">
        <f>SUM(#REF!)+SUM(#REF!)</f>
        <v>#REF!</v>
      </c>
      <c r="DB314" s="26" t="e">
        <f>SUM(#REF!)+SUM(#REF!)</f>
        <v>#REF!</v>
      </c>
      <c r="DC314" s="26" t="e">
        <f>SUM(#REF!)+SUM(#REF!)</f>
        <v>#REF!</v>
      </c>
      <c r="DD314" s="26" t="e">
        <f>SUM(#REF!)+SUM(#REF!)</f>
        <v>#REF!</v>
      </c>
      <c r="DE314" s="26" t="e">
        <f>SUM(#REF!)+SUM(#REF!)</f>
        <v>#REF!</v>
      </c>
      <c r="DF314" s="26" t="e">
        <f>SUM(#REF!)+SUM(#REF!)</f>
        <v>#REF!</v>
      </c>
      <c r="DG314" s="26" t="e">
        <f>SUM(#REF!)+SUM(#REF!)</f>
        <v>#REF!</v>
      </c>
      <c r="DH314" s="26" t="e">
        <f>SUM(#REF!)+SUM(#REF!)</f>
        <v>#REF!</v>
      </c>
      <c r="DI314" s="26" t="e">
        <f>SUM(#REF!)+SUM(#REF!)</f>
        <v>#REF!</v>
      </c>
      <c r="DJ314" s="26" t="e">
        <f>SUM(#REF!)+SUM(#REF!)</f>
        <v>#REF!</v>
      </c>
      <c r="DK314" s="26" t="e">
        <f>SUM(#REF!)+SUM(#REF!)</f>
        <v>#REF!</v>
      </c>
      <c r="DL314" s="26" t="e">
        <f>SUM(#REF!)+SUM(#REF!)</f>
        <v>#REF!</v>
      </c>
      <c r="DM314" s="26" t="e">
        <f>SUM(#REF!)+SUM(#REF!)</f>
        <v>#REF!</v>
      </c>
      <c r="DN314" s="26" t="e">
        <f>SUM(#REF!)+SUM(#REF!)</f>
        <v>#REF!</v>
      </c>
      <c r="DO314" s="26"/>
      <c r="DP314" s="26"/>
      <c r="DQ314" s="26"/>
      <c r="DR314" s="26"/>
      <c r="DS314" s="26" t="e">
        <f>SUM(#REF!)+SUM(#REF!)</f>
        <v>#REF!</v>
      </c>
      <c r="DT314" s="26" t="e">
        <f>SUM(#REF!)+SUM(#REF!)</f>
        <v>#REF!</v>
      </c>
      <c r="DU314" s="26" t="e">
        <f>SUM(#REF!)+SUM(#REF!)</f>
        <v>#REF!</v>
      </c>
      <c r="DV314" s="26"/>
    </row>
    <row r="315" spans="1:126" x14ac:dyDescent="0.2"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</row>
    <row r="316" spans="1:126" x14ac:dyDescent="0.2">
      <c r="A316" s="8" t="s">
        <v>209</v>
      </c>
      <c r="D316" s="10" t="s">
        <v>224</v>
      </c>
      <c r="E316" s="26">
        <f t="shared" ref="E316:AJ316" si="82">E70*1000</f>
        <v>2900</v>
      </c>
      <c r="F316" s="26">
        <f t="shared" si="82"/>
        <v>5700</v>
      </c>
      <c r="G316" s="26">
        <f t="shared" si="82"/>
        <v>3300</v>
      </c>
      <c r="H316" s="26">
        <f t="shared" si="82"/>
        <v>11000</v>
      </c>
      <c r="I316" s="26">
        <f t="shared" si="82"/>
        <v>3700</v>
      </c>
      <c r="J316" s="26">
        <f t="shared" si="82"/>
        <v>4200</v>
      </c>
      <c r="K316" s="26">
        <f t="shared" si="82"/>
        <v>1000</v>
      </c>
      <c r="L316" s="26">
        <f t="shared" si="82"/>
        <v>2800</v>
      </c>
      <c r="M316" s="26">
        <f t="shared" si="82"/>
        <v>2400</v>
      </c>
      <c r="N316" s="26">
        <f t="shared" si="82"/>
        <v>5500</v>
      </c>
      <c r="O316" s="26">
        <f t="shared" si="82"/>
        <v>8500</v>
      </c>
      <c r="P316" s="26">
        <f t="shared" si="82"/>
        <v>1700</v>
      </c>
      <c r="Q316" s="26">
        <f t="shared" si="82"/>
        <v>5400</v>
      </c>
      <c r="R316" s="26">
        <f t="shared" si="82"/>
        <v>15000</v>
      </c>
      <c r="S316" s="26">
        <f t="shared" si="82"/>
        <v>3800</v>
      </c>
      <c r="T316" s="26">
        <f t="shared" si="82"/>
        <v>25000</v>
      </c>
      <c r="U316" s="26">
        <f t="shared" si="82"/>
        <v>2800</v>
      </c>
      <c r="V316" s="26">
        <f t="shared" si="82"/>
        <v>900</v>
      </c>
      <c r="W316" s="26">
        <f t="shared" si="82"/>
        <v>9500</v>
      </c>
      <c r="X316" s="26">
        <f t="shared" si="82"/>
        <v>3300</v>
      </c>
      <c r="Y316" s="26">
        <f t="shared" si="82"/>
        <v>2300</v>
      </c>
      <c r="Z316" s="26">
        <f t="shared" si="82"/>
        <v>2100</v>
      </c>
      <c r="AA316" s="26">
        <f t="shared" si="82"/>
        <v>3200</v>
      </c>
      <c r="AB316" s="26">
        <f t="shared" si="82"/>
        <v>2400</v>
      </c>
      <c r="AC316" s="26">
        <f t="shared" si="82"/>
        <v>2400</v>
      </c>
      <c r="AD316" s="26">
        <f t="shared" si="82"/>
        <v>1600</v>
      </c>
      <c r="AE316" s="26">
        <f t="shared" si="82"/>
        <v>1800</v>
      </c>
      <c r="AF316" s="26">
        <f t="shared" si="82"/>
        <v>1200</v>
      </c>
      <c r="AG316" s="26">
        <f t="shared" si="82"/>
        <v>7100</v>
      </c>
      <c r="AH316" s="26">
        <f t="shared" si="82"/>
        <v>3000</v>
      </c>
      <c r="AI316" s="26">
        <f t="shared" si="82"/>
        <v>2200</v>
      </c>
      <c r="AJ316" s="26">
        <f t="shared" si="82"/>
        <v>2600</v>
      </c>
      <c r="AK316" s="26">
        <f t="shared" ref="AK316:BP316" si="83">AK70*1000</f>
        <v>1300</v>
      </c>
      <c r="AL316" s="26">
        <f t="shared" si="83"/>
        <v>4100</v>
      </c>
      <c r="AM316" s="26">
        <f t="shared" si="83"/>
        <v>1900</v>
      </c>
      <c r="AN316" s="26">
        <f t="shared" si="83"/>
        <v>2600</v>
      </c>
      <c r="AO316" s="26">
        <f t="shared" si="83"/>
        <v>3500</v>
      </c>
      <c r="AP316" s="26">
        <f t="shared" si="83"/>
        <v>4100</v>
      </c>
      <c r="AQ316" s="26">
        <f t="shared" si="83"/>
        <v>3300</v>
      </c>
      <c r="AR316" s="26">
        <f t="shared" si="83"/>
        <v>6200</v>
      </c>
      <c r="AS316" s="26">
        <f t="shared" si="83"/>
        <v>3600</v>
      </c>
      <c r="AT316" s="26">
        <f t="shared" si="83"/>
        <v>0</v>
      </c>
      <c r="AU316" s="26">
        <f t="shared" si="83"/>
        <v>2000</v>
      </c>
      <c r="AV316" s="26">
        <f t="shared" si="83"/>
        <v>1800</v>
      </c>
      <c r="AW316" s="26">
        <f t="shared" si="83"/>
        <v>3100</v>
      </c>
      <c r="AX316" s="26">
        <f t="shared" si="83"/>
        <v>1400</v>
      </c>
      <c r="AY316" s="26">
        <f t="shared" si="83"/>
        <v>1800</v>
      </c>
      <c r="AZ316" s="26">
        <f t="shared" si="83"/>
        <v>3900</v>
      </c>
      <c r="BA316" s="26">
        <f t="shared" si="83"/>
        <v>2200</v>
      </c>
      <c r="BB316" s="26">
        <f t="shared" si="83"/>
        <v>5700</v>
      </c>
      <c r="BC316" s="26" t="e">
        <f t="shared" si="83"/>
        <v>#VALUE!</v>
      </c>
      <c r="BD316" s="26">
        <f t="shared" si="83"/>
        <v>1500</v>
      </c>
      <c r="BE316" s="26">
        <f t="shared" si="83"/>
        <v>16000</v>
      </c>
      <c r="BF316" s="26">
        <f t="shared" si="83"/>
        <v>1800</v>
      </c>
      <c r="BG316" s="26">
        <f t="shared" si="83"/>
        <v>5800</v>
      </c>
      <c r="BH316" s="26">
        <f t="shared" si="83"/>
        <v>3500</v>
      </c>
      <c r="BI316" s="26">
        <f t="shared" si="83"/>
        <v>1800</v>
      </c>
      <c r="BJ316" s="26">
        <f t="shared" si="83"/>
        <v>38000</v>
      </c>
      <c r="BK316" s="26">
        <f t="shared" si="83"/>
        <v>23000</v>
      </c>
      <c r="BL316" s="26">
        <f t="shared" si="83"/>
        <v>12000</v>
      </c>
      <c r="BM316" s="26">
        <f t="shared" si="83"/>
        <v>7900</v>
      </c>
      <c r="BN316" s="26">
        <f t="shared" si="83"/>
        <v>10000</v>
      </c>
      <c r="BO316" s="26">
        <f t="shared" si="83"/>
        <v>8300</v>
      </c>
      <c r="BP316" s="26">
        <f t="shared" si="83"/>
        <v>19000</v>
      </c>
      <c r="BQ316" s="26">
        <f t="shared" ref="BQ316:CE316" si="84">BQ70*1000</f>
        <v>6800</v>
      </c>
      <c r="BR316" s="26">
        <f t="shared" si="84"/>
        <v>180000</v>
      </c>
      <c r="BS316" s="26">
        <f t="shared" si="84"/>
        <v>560000</v>
      </c>
      <c r="BT316" s="26">
        <f t="shared" si="84"/>
        <v>220000</v>
      </c>
      <c r="BU316" s="26">
        <f t="shared" si="84"/>
        <v>13000</v>
      </c>
      <c r="BV316" s="26">
        <f t="shared" si="84"/>
        <v>2800</v>
      </c>
      <c r="BW316" s="26">
        <f t="shared" si="84"/>
        <v>2200</v>
      </c>
      <c r="BX316" s="26">
        <f t="shared" si="84"/>
        <v>220000</v>
      </c>
      <c r="BY316" s="26">
        <f t="shared" si="84"/>
        <v>310000</v>
      </c>
      <c r="BZ316" s="26">
        <f t="shared" si="84"/>
        <v>2700</v>
      </c>
      <c r="CA316" s="26">
        <f t="shared" si="84"/>
        <v>3600</v>
      </c>
      <c r="CB316" s="26">
        <f t="shared" si="84"/>
        <v>22000</v>
      </c>
      <c r="CC316" s="26">
        <f t="shared" si="84"/>
        <v>3300</v>
      </c>
      <c r="CD316" s="26">
        <f t="shared" si="84"/>
        <v>150000</v>
      </c>
      <c r="CE316" s="26">
        <f t="shared" si="84"/>
        <v>100000</v>
      </c>
      <c r="CF316" s="26"/>
      <c r="CG316" s="26"/>
      <c r="CH316" s="26"/>
      <c r="CI316" s="26"/>
      <c r="CJ316" s="26"/>
      <c r="CK316" s="26"/>
      <c r="CL316" s="26">
        <f>CL70*1000</f>
        <v>5000</v>
      </c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 t="e">
        <f t="shared" ref="CZ316:DN316" si="85">CZ70*1000</f>
        <v>#VALUE!</v>
      </c>
      <c r="DA316" s="26">
        <f t="shared" si="85"/>
        <v>5200</v>
      </c>
      <c r="DB316" s="26">
        <f t="shared" si="85"/>
        <v>720000</v>
      </c>
      <c r="DC316" s="26">
        <f t="shared" si="85"/>
        <v>430000</v>
      </c>
      <c r="DD316" s="26" t="e">
        <f t="shared" si="85"/>
        <v>#VALUE!</v>
      </c>
      <c r="DE316" s="26">
        <f t="shared" si="85"/>
        <v>370000</v>
      </c>
      <c r="DF316" s="26">
        <f t="shared" si="85"/>
        <v>180000</v>
      </c>
      <c r="DG316" s="26">
        <f t="shared" si="85"/>
        <v>1100000</v>
      </c>
      <c r="DH316" s="26">
        <f t="shared" si="85"/>
        <v>1400000</v>
      </c>
      <c r="DI316" s="26">
        <f t="shared" si="85"/>
        <v>120000</v>
      </c>
      <c r="DJ316" s="26">
        <f t="shared" si="85"/>
        <v>230000</v>
      </c>
      <c r="DK316" s="26">
        <f t="shared" si="85"/>
        <v>5200000</v>
      </c>
      <c r="DL316" s="26" t="e">
        <f t="shared" si="85"/>
        <v>#VALUE!</v>
      </c>
      <c r="DM316" s="26">
        <f t="shared" si="85"/>
        <v>120000</v>
      </c>
      <c r="DN316" s="26">
        <f t="shared" si="85"/>
        <v>780000</v>
      </c>
      <c r="DO316" s="26"/>
      <c r="DP316" s="26"/>
      <c r="DQ316" s="26"/>
      <c r="DR316" s="26"/>
      <c r="DS316" s="26">
        <f>DS70*1000</f>
        <v>250000</v>
      </c>
      <c r="DT316" s="26">
        <f>DT70*1000</f>
        <v>2600</v>
      </c>
      <c r="DU316" s="26" t="e">
        <f>DU70*1000</f>
        <v>#VALUE!</v>
      </c>
      <c r="DV316" s="26"/>
    </row>
    <row r="317" spans="1:126" x14ac:dyDescent="0.2">
      <c r="A317" s="8" t="s">
        <v>420</v>
      </c>
      <c r="D317" s="10" t="s">
        <v>224</v>
      </c>
      <c r="E317" s="26">
        <f t="shared" ref="E317:AJ317" si="86">SUM(E137:E285)/2</f>
        <v>0</v>
      </c>
      <c r="F317" s="26">
        <f t="shared" si="86"/>
        <v>0</v>
      </c>
      <c r="G317" s="26">
        <f t="shared" si="86"/>
        <v>0</v>
      </c>
      <c r="H317" s="26">
        <f t="shared" si="86"/>
        <v>0</v>
      </c>
      <c r="I317" s="26">
        <f t="shared" si="86"/>
        <v>0</v>
      </c>
      <c r="J317" s="26">
        <f t="shared" si="86"/>
        <v>0</v>
      </c>
      <c r="K317" s="26">
        <f t="shared" si="86"/>
        <v>0</v>
      </c>
      <c r="L317" s="26">
        <f t="shared" si="86"/>
        <v>0</v>
      </c>
      <c r="M317" s="26">
        <f t="shared" si="86"/>
        <v>0</v>
      </c>
      <c r="N317" s="26">
        <f t="shared" si="86"/>
        <v>0</v>
      </c>
      <c r="O317" s="26">
        <f t="shared" si="86"/>
        <v>0</v>
      </c>
      <c r="P317" s="26">
        <f t="shared" si="86"/>
        <v>0</v>
      </c>
      <c r="Q317" s="26">
        <f t="shared" si="86"/>
        <v>0</v>
      </c>
      <c r="R317" s="26">
        <f t="shared" si="86"/>
        <v>0</v>
      </c>
      <c r="S317" s="26">
        <f t="shared" si="86"/>
        <v>0</v>
      </c>
      <c r="T317" s="26">
        <f t="shared" si="86"/>
        <v>0</v>
      </c>
      <c r="U317" s="26">
        <f t="shared" si="86"/>
        <v>0</v>
      </c>
      <c r="V317" s="26">
        <f t="shared" si="86"/>
        <v>0</v>
      </c>
      <c r="W317" s="26">
        <f t="shared" si="86"/>
        <v>0</v>
      </c>
      <c r="X317" s="26">
        <f t="shared" si="86"/>
        <v>0</v>
      </c>
      <c r="Y317" s="26">
        <f t="shared" si="86"/>
        <v>0</v>
      </c>
      <c r="Z317" s="26">
        <f t="shared" si="86"/>
        <v>0</v>
      </c>
      <c r="AA317" s="26">
        <f t="shared" si="86"/>
        <v>0</v>
      </c>
      <c r="AB317" s="26">
        <f t="shared" si="86"/>
        <v>0</v>
      </c>
      <c r="AC317" s="26">
        <f t="shared" si="86"/>
        <v>0</v>
      </c>
      <c r="AD317" s="26">
        <f t="shared" si="86"/>
        <v>0</v>
      </c>
      <c r="AE317" s="26">
        <f t="shared" si="86"/>
        <v>0</v>
      </c>
      <c r="AF317" s="26">
        <f t="shared" si="86"/>
        <v>0</v>
      </c>
      <c r="AG317" s="26">
        <f t="shared" si="86"/>
        <v>0</v>
      </c>
      <c r="AH317" s="26">
        <f t="shared" si="86"/>
        <v>0</v>
      </c>
      <c r="AI317" s="26">
        <f t="shared" si="86"/>
        <v>0</v>
      </c>
      <c r="AJ317" s="26">
        <f t="shared" si="86"/>
        <v>0</v>
      </c>
      <c r="AK317" s="26">
        <f t="shared" ref="AK317:BP317" si="87">SUM(AK137:AK285)/2</f>
        <v>0</v>
      </c>
      <c r="AL317" s="26">
        <f t="shared" si="87"/>
        <v>0</v>
      </c>
      <c r="AM317" s="26">
        <f t="shared" si="87"/>
        <v>0</v>
      </c>
      <c r="AN317" s="26">
        <f t="shared" si="87"/>
        <v>0</v>
      </c>
      <c r="AO317" s="26">
        <f t="shared" si="87"/>
        <v>0</v>
      </c>
      <c r="AP317" s="26">
        <f t="shared" si="87"/>
        <v>0</v>
      </c>
      <c r="AQ317" s="26">
        <f t="shared" si="87"/>
        <v>0</v>
      </c>
      <c r="AR317" s="26">
        <f t="shared" si="87"/>
        <v>0</v>
      </c>
      <c r="AS317" s="26">
        <f t="shared" si="87"/>
        <v>0</v>
      </c>
      <c r="AT317" s="26">
        <f t="shared" si="87"/>
        <v>0</v>
      </c>
      <c r="AU317" s="26">
        <f t="shared" si="87"/>
        <v>0</v>
      </c>
      <c r="AV317" s="26">
        <f t="shared" si="87"/>
        <v>0</v>
      </c>
      <c r="AW317" s="26">
        <f t="shared" si="87"/>
        <v>0</v>
      </c>
      <c r="AX317" s="26">
        <f t="shared" si="87"/>
        <v>0</v>
      </c>
      <c r="AY317" s="26">
        <f t="shared" si="87"/>
        <v>0</v>
      </c>
      <c r="AZ317" s="26">
        <f t="shared" si="87"/>
        <v>0</v>
      </c>
      <c r="BA317" s="26">
        <f t="shared" si="87"/>
        <v>0</v>
      </c>
      <c r="BB317" s="26">
        <f t="shared" si="87"/>
        <v>0</v>
      </c>
      <c r="BC317" s="26">
        <f t="shared" si="87"/>
        <v>0</v>
      </c>
      <c r="BD317" s="26">
        <f t="shared" si="87"/>
        <v>0</v>
      </c>
      <c r="BE317" s="26">
        <f t="shared" si="87"/>
        <v>0</v>
      </c>
      <c r="BF317" s="26">
        <f t="shared" si="87"/>
        <v>0</v>
      </c>
      <c r="BG317" s="26">
        <f t="shared" si="87"/>
        <v>0</v>
      </c>
      <c r="BH317" s="26">
        <f t="shared" si="87"/>
        <v>0</v>
      </c>
      <c r="BI317" s="26">
        <f t="shared" si="87"/>
        <v>0</v>
      </c>
      <c r="BJ317" s="26">
        <f t="shared" si="87"/>
        <v>55.7</v>
      </c>
      <c r="BK317" s="26">
        <f t="shared" si="87"/>
        <v>18.700000000000003</v>
      </c>
      <c r="BL317" s="26">
        <f t="shared" si="87"/>
        <v>0</v>
      </c>
      <c r="BM317" s="26">
        <f t="shared" si="87"/>
        <v>1</v>
      </c>
      <c r="BN317" s="26">
        <f t="shared" si="87"/>
        <v>0</v>
      </c>
      <c r="BO317" s="26">
        <f t="shared" si="87"/>
        <v>2</v>
      </c>
      <c r="BP317" s="26">
        <f t="shared" si="87"/>
        <v>10.8</v>
      </c>
      <c r="BQ317" s="26">
        <f t="shared" ref="BQ317:CE317" si="88">SUM(BQ137:BQ285)/2</f>
        <v>0</v>
      </c>
      <c r="BR317" s="26">
        <f t="shared" si="88"/>
        <v>732.2</v>
      </c>
      <c r="BS317" s="26">
        <f t="shared" si="88"/>
        <v>12133</v>
      </c>
      <c r="BT317" s="26">
        <f t="shared" si="88"/>
        <v>2413.8000000000002</v>
      </c>
      <c r="BU317" s="26">
        <f t="shared" si="88"/>
        <v>11</v>
      </c>
      <c r="BV317" s="26">
        <f t="shared" si="88"/>
        <v>0</v>
      </c>
      <c r="BW317" s="26">
        <f t="shared" si="88"/>
        <v>0</v>
      </c>
      <c r="BX317" s="26">
        <f t="shared" si="88"/>
        <v>1207.6999999999998</v>
      </c>
      <c r="BY317" s="26">
        <f t="shared" si="88"/>
        <v>336.5</v>
      </c>
      <c r="BZ317" s="26">
        <f t="shared" si="88"/>
        <v>0</v>
      </c>
      <c r="CA317" s="26">
        <f t="shared" si="88"/>
        <v>0</v>
      </c>
      <c r="CB317" s="26">
        <f t="shared" si="88"/>
        <v>9.8000000000000007</v>
      </c>
      <c r="CC317" s="26">
        <f t="shared" si="88"/>
        <v>0</v>
      </c>
      <c r="CD317" s="26">
        <f t="shared" si="88"/>
        <v>137.09999999999997</v>
      </c>
      <c r="CE317" s="26">
        <f t="shared" si="88"/>
        <v>417.90000000000009</v>
      </c>
      <c r="CF317" s="26"/>
      <c r="CG317" s="26"/>
      <c r="CH317" s="26"/>
      <c r="CI317" s="26"/>
      <c r="CJ317" s="26"/>
      <c r="CK317" s="26"/>
      <c r="CL317" s="26">
        <f>SUM(CL137:CL285)/2</f>
        <v>0</v>
      </c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>
        <f t="shared" ref="CZ317:DN317" si="89">SUM(CZ137:CZ285)/2</f>
        <v>0</v>
      </c>
      <c r="DA317" s="26">
        <f t="shared" si="89"/>
        <v>0</v>
      </c>
      <c r="DB317" s="26">
        <f t="shared" si="89"/>
        <v>5027.9000000000015</v>
      </c>
      <c r="DC317" s="26">
        <f t="shared" si="89"/>
        <v>1416.6</v>
      </c>
      <c r="DD317" s="26">
        <f t="shared" si="89"/>
        <v>0</v>
      </c>
      <c r="DE317" s="26">
        <f t="shared" si="89"/>
        <v>1023.3000000000002</v>
      </c>
      <c r="DF317" s="26">
        <f t="shared" si="89"/>
        <v>498.9</v>
      </c>
      <c r="DG317" s="26">
        <f t="shared" si="89"/>
        <v>24835</v>
      </c>
      <c r="DH317" s="26">
        <f t="shared" si="89"/>
        <v>52202</v>
      </c>
      <c r="DI317" s="26">
        <f t="shared" si="89"/>
        <v>142.10000000000002</v>
      </c>
      <c r="DJ317" s="26">
        <f t="shared" si="89"/>
        <v>1332</v>
      </c>
      <c r="DK317" s="26">
        <f t="shared" si="89"/>
        <v>150805</v>
      </c>
      <c r="DL317" s="26">
        <f t="shared" si="89"/>
        <v>0</v>
      </c>
      <c r="DM317" s="26">
        <f t="shared" si="89"/>
        <v>241</v>
      </c>
      <c r="DN317" s="26">
        <f t="shared" si="89"/>
        <v>6049.6999999999989</v>
      </c>
      <c r="DO317" s="26"/>
      <c r="DP317" s="26"/>
      <c r="DQ317" s="26"/>
      <c r="DR317" s="26"/>
      <c r="DS317" s="26">
        <f>SUM(DS137:DS285)/2</f>
        <v>1380.8</v>
      </c>
      <c r="DT317" s="26">
        <f>SUM(DT137:DT285)/2</f>
        <v>5.1999999999999993</v>
      </c>
      <c r="DU317" s="26">
        <f>SUM(DU137:DU285)/2</f>
        <v>1.4</v>
      </c>
      <c r="DV317" s="26"/>
    </row>
    <row r="318" spans="1:126" x14ac:dyDescent="0.2">
      <c r="E318" s="11"/>
      <c r="F318" s="11"/>
      <c r="G318" s="11"/>
      <c r="H318" s="11"/>
      <c r="I318" s="11"/>
      <c r="J318" s="11"/>
      <c r="K318" s="11"/>
      <c r="L318" s="11"/>
      <c r="M318" s="11"/>
      <c r="P318" s="11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BH318" s="58"/>
      <c r="BI318" s="11"/>
    </row>
    <row r="319" spans="1:126" x14ac:dyDescent="0.2">
      <c r="E319" s="11"/>
      <c r="F319" s="11"/>
      <c r="G319" s="11"/>
      <c r="H319" s="11"/>
      <c r="I319" s="11"/>
      <c r="J319" s="11"/>
      <c r="K319" s="11"/>
      <c r="L319" s="11"/>
      <c r="M319" s="11"/>
      <c r="P319" s="11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BH319" s="58"/>
      <c r="BI319" s="11"/>
    </row>
    <row r="320" spans="1:126" x14ac:dyDescent="0.2">
      <c r="E320" s="11"/>
      <c r="F320" s="11"/>
      <c r="G320" s="11"/>
      <c r="H320" s="11"/>
      <c r="I320" s="11"/>
      <c r="J320" s="11"/>
      <c r="K320" s="11"/>
      <c r="L320" s="11"/>
      <c r="M320" s="11"/>
      <c r="P320" s="11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BH320" s="58"/>
      <c r="BI320" s="11"/>
    </row>
    <row r="321" spans="5:61" x14ac:dyDescent="0.2">
      <c r="E321" s="11"/>
      <c r="F321" s="11"/>
      <c r="G321" s="11"/>
      <c r="H321" s="11"/>
      <c r="I321" s="11"/>
      <c r="J321" s="11"/>
      <c r="K321" s="11"/>
      <c r="L321" s="11"/>
      <c r="M321" s="11"/>
      <c r="P321" s="11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BH321" s="58"/>
      <c r="BI321" s="11"/>
    </row>
    <row r="322" spans="5:61" x14ac:dyDescent="0.2">
      <c r="E322" s="11"/>
      <c r="F322" s="11"/>
      <c r="G322" s="11"/>
      <c r="H322" s="11"/>
      <c r="I322" s="11"/>
      <c r="J322" s="11"/>
      <c r="K322" s="11"/>
      <c r="L322" s="11"/>
      <c r="M322" s="11"/>
      <c r="P322" s="11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BH322" s="58"/>
      <c r="BI322" s="11"/>
    </row>
    <row r="323" spans="5:61" x14ac:dyDescent="0.2">
      <c r="E323" s="11"/>
      <c r="F323" s="11"/>
      <c r="G323" s="11"/>
      <c r="H323" s="11"/>
      <c r="I323" s="11"/>
      <c r="J323" s="11"/>
      <c r="K323" s="11"/>
      <c r="L323" s="11"/>
      <c r="M323" s="11"/>
      <c r="P323" s="11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BH323" s="58"/>
      <c r="BI323" s="11"/>
    </row>
    <row r="324" spans="5:61" x14ac:dyDescent="0.2">
      <c r="E324" s="11"/>
      <c r="F324" s="11"/>
      <c r="G324" s="11"/>
      <c r="H324" s="11"/>
      <c r="I324" s="11"/>
      <c r="J324" s="11"/>
      <c r="K324" s="11"/>
      <c r="L324" s="11"/>
      <c r="M324" s="11"/>
      <c r="P324" s="11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BH324" s="58"/>
      <c r="BI324" s="11"/>
    </row>
    <row r="325" spans="5:61" x14ac:dyDescent="0.2">
      <c r="E325" s="11"/>
      <c r="F325" s="11"/>
      <c r="G325" s="11"/>
      <c r="H325" s="11"/>
      <c r="I325" s="11"/>
      <c r="J325" s="11"/>
      <c r="K325" s="11"/>
      <c r="L325" s="11"/>
      <c r="M325" s="11"/>
      <c r="P325" s="11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BH325" s="58"/>
      <c r="BI325" s="11"/>
    </row>
    <row r="326" spans="5:61" x14ac:dyDescent="0.2">
      <c r="E326" s="11"/>
      <c r="F326" s="11"/>
      <c r="G326" s="11"/>
      <c r="H326" s="11"/>
      <c r="I326" s="11"/>
      <c r="J326" s="11"/>
      <c r="K326" s="11"/>
      <c r="L326" s="11"/>
      <c r="M326" s="11"/>
      <c r="P326" s="11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BH326" s="58"/>
      <c r="BI326" s="11"/>
    </row>
    <row r="327" spans="5:61" x14ac:dyDescent="0.2">
      <c r="E327" s="11"/>
      <c r="F327" s="11"/>
      <c r="G327" s="11"/>
      <c r="H327" s="11"/>
      <c r="I327" s="11"/>
      <c r="J327" s="11"/>
      <c r="K327" s="11"/>
      <c r="L327" s="11"/>
      <c r="M327" s="11"/>
      <c r="P327" s="11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BH327" s="58"/>
      <c r="BI327" s="11"/>
    </row>
    <row r="328" spans="5:61" x14ac:dyDescent="0.2">
      <c r="E328" s="11"/>
      <c r="F328" s="11"/>
      <c r="G328" s="11"/>
      <c r="H328" s="11"/>
      <c r="I328" s="11"/>
      <c r="J328" s="11"/>
      <c r="K328" s="11"/>
      <c r="L328" s="11"/>
      <c r="M328" s="11"/>
      <c r="P328" s="11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BH328" s="58"/>
      <c r="BI328" s="11"/>
    </row>
    <row r="329" spans="5:61" x14ac:dyDescent="0.2">
      <c r="E329" s="11"/>
      <c r="F329" s="11"/>
      <c r="G329" s="11"/>
      <c r="H329" s="11"/>
      <c r="I329" s="11"/>
      <c r="J329" s="11"/>
      <c r="K329" s="11"/>
      <c r="L329" s="11"/>
      <c r="M329" s="11"/>
      <c r="P329" s="11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BH329" s="58"/>
      <c r="BI329" s="11"/>
    </row>
    <row r="330" spans="5:61" x14ac:dyDescent="0.2">
      <c r="E330" s="11"/>
      <c r="F330" s="11"/>
      <c r="G330" s="11"/>
      <c r="H330" s="11"/>
      <c r="I330" s="11"/>
      <c r="J330" s="11"/>
      <c r="K330" s="11"/>
      <c r="L330" s="11"/>
      <c r="M330" s="11"/>
      <c r="P330" s="11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BH330" s="58"/>
      <c r="BI330" s="11"/>
    </row>
    <row r="331" spans="5:61" x14ac:dyDescent="0.2">
      <c r="H331" s="11"/>
      <c r="I331" s="11"/>
      <c r="J331" s="11"/>
      <c r="K331" s="11"/>
      <c r="L331" s="11"/>
      <c r="M331" s="11"/>
      <c r="P331" s="11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5:61" x14ac:dyDescent="0.2">
      <c r="H332" s="11"/>
      <c r="I332" s="11"/>
      <c r="J332" s="11"/>
      <c r="K332" s="11"/>
      <c r="L332" s="11"/>
      <c r="M332" s="11"/>
      <c r="P332" s="11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5:61" x14ac:dyDescent="0.2">
      <c r="H333" s="11"/>
      <c r="I333" s="11"/>
      <c r="J333" s="11"/>
      <c r="K333" s="11"/>
      <c r="L333" s="11"/>
      <c r="M333" s="11"/>
      <c r="P333" s="11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5:61" x14ac:dyDescent="0.2">
      <c r="H334" s="11"/>
      <c r="I334" s="11"/>
      <c r="J334" s="11"/>
      <c r="K334" s="11"/>
      <c r="L334" s="11"/>
      <c r="M334" s="11"/>
      <c r="P334" s="11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5:61" x14ac:dyDescent="0.2">
      <c r="H335" s="11"/>
      <c r="I335" s="11"/>
      <c r="J335" s="11"/>
      <c r="K335" s="11"/>
      <c r="L335" s="11"/>
      <c r="M335" s="11"/>
      <c r="P335" s="11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5:61" x14ac:dyDescent="0.2">
      <c r="H336" s="11"/>
      <c r="I336" s="11"/>
      <c r="J336" s="11"/>
      <c r="K336" s="11"/>
      <c r="L336" s="11"/>
      <c r="M336" s="11"/>
      <c r="P336" s="11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8:27" x14ac:dyDescent="0.2">
      <c r="H337" s="11"/>
      <c r="I337" s="11"/>
      <c r="J337" s="11"/>
      <c r="K337" s="11"/>
      <c r="L337" s="11"/>
      <c r="M337" s="11"/>
      <c r="P337" s="11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8:27" x14ac:dyDescent="0.2">
      <c r="H338" s="11"/>
      <c r="I338" s="11"/>
      <c r="J338" s="11"/>
      <c r="K338" s="11"/>
      <c r="L338" s="11"/>
      <c r="M338" s="11"/>
      <c r="P338" s="11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8:27" x14ac:dyDescent="0.2">
      <c r="H339" s="11"/>
      <c r="I339" s="11"/>
      <c r="J339" s="11"/>
      <c r="K339" s="11"/>
      <c r="L339" s="11"/>
      <c r="M339" s="11"/>
      <c r="P339" s="11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8:27" x14ac:dyDescent="0.2">
      <c r="H340" s="11"/>
      <c r="I340" s="11"/>
      <c r="J340" s="11"/>
      <c r="K340" s="11"/>
      <c r="L340" s="11"/>
      <c r="M340" s="11"/>
      <c r="P340" s="11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8:27" x14ac:dyDescent="0.2">
      <c r="H341" s="11"/>
      <c r="I341" s="11"/>
      <c r="J341" s="11"/>
      <c r="K341" s="11"/>
      <c r="L341" s="11"/>
      <c r="M341" s="11"/>
      <c r="P341" s="11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8:27" x14ac:dyDescent="0.2">
      <c r="H342" s="11"/>
      <c r="I342" s="11"/>
      <c r="J342" s="11"/>
      <c r="K342" s="11"/>
      <c r="L342" s="11"/>
      <c r="M342" s="11"/>
      <c r="P342" s="11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8:27" x14ac:dyDescent="0.2">
      <c r="H343" s="11"/>
      <c r="I343" s="11"/>
      <c r="J343" s="11"/>
      <c r="K343" s="11"/>
      <c r="L343" s="11"/>
      <c r="M343" s="11"/>
      <c r="P343" s="11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8:27" x14ac:dyDescent="0.2">
      <c r="H344" s="11"/>
      <c r="I344" s="11"/>
      <c r="J344" s="11"/>
      <c r="K344" s="11"/>
      <c r="L344" s="11"/>
      <c r="M344" s="11"/>
      <c r="P344" s="11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8:27" x14ac:dyDescent="0.2">
      <c r="H345" s="11"/>
      <c r="I345" s="11"/>
      <c r="J345" s="11"/>
      <c r="K345" s="11"/>
      <c r="L345" s="11"/>
      <c r="M345" s="11"/>
      <c r="P345" s="11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8:27" x14ac:dyDescent="0.2">
      <c r="H346" s="11"/>
      <c r="I346" s="11"/>
      <c r="J346" s="11"/>
      <c r="K346" s="11"/>
      <c r="L346" s="11"/>
      <c r="M346" s="11"/>
      <c r="P346" s="11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8:27" x14ac:dyDescent="0.2">
      <c r="H347" s="11"/>
      <c r="I347" s="11"/>
      <c r="J347" s="11"/>
      <c r="K347" s="11"/>
      <c r="L347" s="11"/>
      <c r="M347" s="11"/>
      <c r="P347" s="11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8:27" x14ac:dyDescent="0.2">
      <c r="H348" s="11"/>
      <c r="I348" s="11"/>
      <c r="J348" s="11"/>
      <c r="K348" s="11"/>
      <c r="L348" s="11"/>
      <c r="M348" s="11"/>
      <c r="P348" s="11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8:27" x14ac:dyDescent="0.2">
      <c r="H349" s="11"/>
      <c r="I349" s="11"/>
      <c r="J349" s="11"/>
      <c r="K349" s="11"/>
      <c r="L349" s="11"/>
      <c r="M349" s="11"/>
      <c r="P349" s="11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8:27" x14ac:dyDescent="0.2">
      <c r="H350" s="11"/>
      <c r="I350" s="11"/>
      <c r="J350" s="11"/>
      <c r="K350" s="11"/>
      <c r="L350" s="11"/>
      <c r="M350" s="11"/>
      <c r="P350" s="11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8:27" x14ac:dyDescent="0.2">
      <c r="H351" s="11"/>
      <c r="I351" s="11"/>
      <c r="J351" s="11"/>
      <c r="K351" s="11"/>
      <c r="L351" s="11"/>
      <c r="M351" s="11"/>
      <c r="P351" s="11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8:27" x14ac:dyDescent="0.2">
      <c r="H352" s="11"/>
      <c r="I352" s="11"/>
      <c r="J352" s="11"/>
      <c r="K352" s="11"/>
      <c r="L352" s="11"/>
      <c r="M352" s="11"/>
      <c r="P352" s="11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8:27" x14ac:dyDescent="0.2">
      <c r="H353" s="11"/>
      <c r="I353" s="11"/>
      <c r="J353" s="11"/>
      <c r="K353" s="11"/>
      <c r="L353" s="11"/>
      <c r="M353" s="11"/>
      <c r="P353" s="11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8:27" x14ac:dyDescent="0.2">
      <c r="R354" s="10"/>
      <c r="S354" s="10"/>
      <c r="T354" s="10"/>
      <c r="U354" s="10"/>
    </row>
    <row r="355" spans="8:27" x14ac:dyDescent="0.2">
      <c r="R355" s="10"/>
      <c r="S355" s="10"/>
      <c r="T355" s="10"/>
      <c r="U355" s="10"/>
    </row>
    <row r="356" spans="8:27" x14ac:dyDescent="0.2">
      <c r="R356" s="10"/>
      <c r="S356" s="10"/>
      <c r="T356" s="10"/>
      <c r="U356" s="10"/>
    </row>
    <row r="357" spans="8:27" x14ac:dyDescent="0.2">
      <c r="R357" s="10"/>
      <c r="S357" s="10"/>
      <c r="T357" s="10"/>
      <c r="U357" s="10"/>
    </row>
    <row r="358" spans="8:27" x14ac:dyDescent="0.2">
      <c r="R358" s="10"/>
      <c r="S358" s="10"/>
      <c r="T358" s="10"/>
      <c r="U358" s="10"/>
    </row>
    <row r="359" spans="8:27" x14ac:dyDescent="0.2">
      <c r="R359" s="10"/>
      <c r="S359" s="10"/>
      <c r="T359" s="10"/>
      <c r="U359" s="10"/>
    </row>
    <row r="360" spans="8:27" x14ac:dyDescent="0.2">
      <c r="R360" s="10"/>
      <c r="S360" s="10"/>
      <c r="T360" s="10"/>
      <c r="U360" s="10"/>
    </row>
    <row r="361" spans="8:27" x14ac:dyDescent="0.2">
      <c r="R361" s="10"/>
      <c r="S361" s="10"/>
      <c r="T361" s="10"/>
      <c r="U361" s="10"/>
    </row>
    <row r="362" spans="8:27" x14ac:dyDescent="0.2">
      <c r="R362" s="10"/>
      <c r="S362" s="10"/>
      <c r="T362" s="10"/>
      <c r="U362" s="10"/>
    </row>
    <row r="363" spans="8:27" x14ac:dyDescent="0.2">
      <c r="R363" s="10"/>
      <c r="S363" s="10"/>
      <c r="T363" s="10"/>
      <c r="U363" s="10"/>
    </row>
    <row r="364" spans="8:27" x14ac:dyDescent="0.2">
      <c r="R364" s="10"/>
      <c r="S364" s="10"/>
      <c r="T364" s="10"/>
      <c r="U364" s="10"/>
    </row>
    <row r="365" spans="8:27" x14ac:dyDescent="0.2">
      <c r="R365" s="10"/>
      <c r="S365" s="10"/>
      <c r="T365" s="10"/>
      <c r="U365" s="10"/>
    </row>
    <row r="366" spans="8:27" x14ac:dyDescent="0.2">
      <c r="R366" s="10"/>
      <c r="S366" s="10"/>
      <c r="T366" s="10"/>
      <c r="U366" s="10"/>
    </row>
    <row r="367" spans="8:27" x14ac:dyDescent="0.2">
      <c r="R367" s="10"/>
      <c r="S367" s="10"/>
      <c r="T367" s="10"/>
      <c r="U367" s="10"/>
    </row>
    <row r="368" spans="8:27" x14ac:dyDescent="0.2">
      <c r="R368" s="10"/>
      <c r="S368" s="10"/>
      <c r="T368" s="10"/>
      <c r="U368" s="10"/>
    </row>
    <row r="369" spans="18:21" x14ac:dyDescent="0.2">
      <c r="R369" s="10"/>
      <c r="S369" s="10"/>
      <c r="T369" s="10"/>
      <c r="U369" s="10"/>
    </row>
    <row r="370" spans="18:21" x14ac:dyDescent="0.2">
      <c r="R370" s="10"/>
      <c r="S370" s="10"/>
      <c r="T370" s="10"/>
      <c r="U370" s="10"/>
    </row>
    <row r="371" spans="18:21" x14ac:dyDescent="0.2">
      <c r="R371" s="10"/>
      <c r="S371" s="10"/>
      <c r="T371" s="10"/>
      <c r="U371" s="10"/>
    </row>
    <row r="372" spans="18:21" x14ac:dyDescent="0.2">
      <c r="R372" s="10"/>
      <c r="S372" s="10"/>
      <c r="T372" s="10"/>
      <c r="U372" s="10"/>
    </row>
    <row r="373" spans="18:21" x14ac:dyDescent="0.2">
      <c r="R373" s="10"/>
      <c r="S373" s="10"/>
      <c r="T373" s="10"/>
      <c r="U373" s="10"/>
    </row>
    <row r="374" spans="18:21" x14ac:dyDescent="0.2">
      <c r="R374" s="10"/>
      <c r="S374" s="10"/>
      <c r="T374" s="10"/>
      <c r="U374" s="10"/>
    </row>
    <row r="375" spans="18:21" x14ac:dyDescent="0.2">
      <c r="R375" s="10"/>
      <c r="S375" s="10"/>
      <c r="T375" s="10"/>
      <c r="U375" s="10"/>
    </row>
    <row r="376" spans="18:21" x14ac:dyDescent="0.2">
      <c r="R376" s="10"/>
      <c r="S376" s="10"/>
      <c r="T376" s="10"/>
      <c r="U376" s="10"/>
    </row>
  </sheetData>
  <phoneticPr fontId="5" type="noConversion"/>
  <pageMargins left="0.78740157480314965" right="0.78740157480314965" top="1.1811023622047245" bottom="0.39370078740157483" header="0.78740157480314965" footer="0.23622047244094491"/>
  <pageSetup paperSize="9" orientation="portrait" r:id="rId1"/>
  <headerFooter alignWithMargins="0">
    <oddHeader>&amp;C&amp;"Times New Roman,Standard"&amp;8Prüfbericht - Kreisverwaltung Mainz-Bingen&amp;R&amp;8Seite &amp;P von &amp;N</oddHeader>
  </headerFooter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DU634"/>
  <sheetViews>
    <sheetView workbookViewId="0">
      <pane xSplit="1" ySplit="8" topLeftCell="CN227" activePane="bottomRight" state="frozen"/>
      <selection pane="topRight" activeCell="B1" sqref="B1"/>
      <selection pane="bottomLeft" activeCell="A9" sqref="A9"/>
      <selection pane="bottomRight" activeCell="CS240" sqref="CS240"/>
    </sheetView>
  </sheetViews>
  <sheetFormatPr baseColWidth="10" defaultRowHeight="9" x14ac:dyDescent="0.15"/>
  <cols>
    <col min="1" max="98" width="11.42578125" style="74"/>
    <col min="99" max="125" width="11.42578125" style="73"/>
    <col min="126" max="16384" width="11.42578125" style="74"/>
  </cols>
  <sheetData>
    <row r="1" spans="1:125" x14ac:dyDescent="0.15">
      <c r="B1" s="329">
        <v>1</v>
      </c>
      <c r="C1" s="136">
        <f>B1+1</f>
        <v>2</v>
      </c>
      <c r="D1" s="136">
        <f t="shared" ref="D1:BO1" si="0">C1+1</f>
        <v>3</v>
      </c>
      <c r="E1" s="136">
        <f t="shared" si="0"/>
        <v>4</v>
      </c>
      <c r="F1" s="136">
        <f t="shared" si="0"/>
        <v>5</v>
      </c>
      <c r="G1" s="136">
        <f t="shared" si="0"/>
        <v>6</v>
      </c>
      <c r="H1" s="136">
        <f t="shared" si="0"/>
        <v>7</v>
      </c>
      <c r="I1" s="136">
        <f t="shared" si="0"/>
        <v>8</v>
      </c>
      <c r="J1" s="136">
        <f t="shared" si="0"/>
        <v>9</v>
      </c>
      <c r="K1" s="136">
        <f t="shared" si="0"/>
        <v>10</v>
      </c>
      <c r="L1" s="136">
        <f t="shared" si="0"/>
        <v>11</v>
      </c>
      <c r="M1" s="136">
        <f t="shared" si="0"/>
        <v>12</v>
      </c>
      <c r="N1" s="136">
        <f t="shared" si="0"/>
        <v>13</v>
      </c>
      <c r="O1" s="136">
        <f t="shared" si="0"/>
        <v>14</v>
      </c>
      <c r="P1" s="136">
        <f t="shared" si="0"/>
        <v>15</v>
      </c>
      <c r="Q1" s="136">
        <f t="shared" si="0"/>
        <v>16</v>
      </c>
      <c r="R1" s="136">
        <f t="shared" si="0"/>
        <v>17</v>
      </c>
      <c r="S1" s="136">
        <f t="shared" si="0"/>
        <v>18</v>
      </c>
      <c r="T1" s="136">
        <f t="shared" si="0"/>
        <v>19</v>
      </c>
      <c r="U1" s="136">
        <f t="shared" si="0"/>
        <v>20</v>
      </c>
      <c r="V1" s="136">
        <f t="shared" si="0"/>
        <v>21</v>
      </c>
      <c r="W1" s="136">
        <f t="shared" si="0"/>
        <v>22</v>
      </c>
      <c r="X1" s="136">
        <f t="shared" si="0"/>
        <v>23</v>
      </c>
      <c r="Y1" s="136">
        <f t="shared" si="0"/>
        <v>24</v>
      </c>
      <c r="Z1" s="136">
        <f t="shared" si="0"/>
        <v>25</v>
      </c>
      <c r="AA1" s="136">
        <f t="shared" si="0"/>
        <v>26</v>
      </c>
      <c r="AB1" s="136">
        <f t="shared" si="0"/>
        <v>27</v>
      </c>
      <c r="AC1" s="136">
        <f t="shared" si="0"/>
        <v>28</v>
      </c>
      <c r="AD1" s="136">
        <f t="shared" si="0"/>
        <v>29</v>
      </c>
      <c r="AE1" s="136">
        <f t="shared" si="0"/>
        <v>30</v>
      </c>
      <c r="AF1" s="136">
        <f t="shared" si="0"/>
        <v>31</v>
      </c>
      <c r="AG1" s="136">
        <f t="shared" si="0"/>
        <v>32</v>
      </c>
      <c r="AH1" s="136">
        <f t="shared" si="0"/>
        <v>33</v>
      </c>
      <c r="AI1" s="136">
        <f t="shared" si="0"/>
        <v>34</v>
      </c>
      <c r="AJ1" s="136">
        <f t="shared" si="0"/>
        <v>35</v>
      </c>
      <c r="AK1" s="136">
        <f t="shared" si="0"/>
        <v>36</v>
      </c>
      <c r="AL1" s="136">
        <f t="shared" si="0"/>
        <v>37</v>
      </c>
      <c r="AM1" s="136">
        <f t="shared" si="0"/>
        <v>38</v>
      </c>
      <c r="AN1" s="136">
        <f t="shared" si="0"/>
        <v>39</v>
      </c>
      <c r="AO1" s="136">
        <f t="shared" si="0"/>
        <v>40</v>
      </c>
      <c r="AP1" s="136">
        <f t="shared" si="0"/>
        <v>41</v>
      </c>
      <c r="AQ1" s="136">
        <f t="shared" si="0"/>
        <v>42</v>
      </c>
      <c r="AR1" s="136">
        <f t="shared" si="0"/>
        <v>43</v>
      </c>
      <c r="AS1" s="136">
        <f t="shared" si="0"/>
        <v>44</v>
      </c>
      <c r="AT1" s="136">
        <f t="shared" si="0"/>
        <v>45</v>
      </c>
      <c r="AU1" s="136">
        <f t="shared" si="0"/>
        <v>46</v>
      </c>
      <c r="AV1" s="136">
        <f t="shared" si="0"/>
        <v>47</v>
      </c>
      <c r="AW1" s="136">
        <f t="shared" si="0"/>
        <v>48</v>
      </c>
      <c r="AX1" s="136">
        <f t="shared" si="0"/>
        <v>49</v>
      </c>
      <c r="AY1" s="136">
        <f t="shared" si="0"/>
        <v>50</v>
      </c>
      <c r="AZ1" s="136">
        <f t="shared" si="0"/>
        <v>51</v>
      </c>
      <c r="BA1" s="136">
        <f t="shared" si="0"/>
        <v>52</v>
      </c>
      <c r="BB1" s="136">
        <f t="shared" si="0"/>
        <v>53</v>
      </c>
      <c r="BC1" s="136">
        <f t="shared" si="0"/>
        <v>54</v>
      </c>
      <c r="BD1" s="136">
        <f t="shared" si="0"/>
        <v>55</v>
      </c>
      <c r="BE1" s="136">
        <f t="shared" si="0"/>
        <v>56</v>
      </c>
      <c r="BF1" s="136">
        <f t="shared" si="0"/>
        <v>57</v>
      </c>
      <c r="BG1" s="136">
        <f t="shared" si="0"/>
        <v>58</v>
      </c>
      <c r="BH1" s="136">
        <f t="shared" si="0"/>
        <v>59</v>
      </c>
      <c r="BI1" s="136">
        <f t="shared" si="0"/>
        <v>60</v>
      </c>
      <c r="BJ1" s="136">
        <f t="shared" si="0"/>
        <v>61</v>
      </c>
      <c r="BK1" s="136">
        <f t="shared" si="0"/>
        <v>62</v>
      </c>
      <c r="BL1" s="136">
        <f t="shared" si="0"/>
        <v>63</v>
      </c>
      <c r="BM1" s="136">
        <f t="shared" si="0"/>
        <v>64</v>
      </c>
      <c r="BN1" s="136">
        <f t="shared" si="0"/>
        <v>65</v>
      </c>
      <c r="BO1" s="136">
        <f t="shared" si="0"/>
        <v>66</v>
      </c>
      <c r="BP1" s="136">
        <f t="shared" ref="BP1:CT1" si="1">BO1+1</f>
        <v>67</v>
      </c>
      <c r="BQ1" s="136">
        <f t="shared" si="1"/>
        <v>68</v>
      </c>
      <c r="BR1" s="136">
        <f t="shared" si="1"/>
        <v>69</v>
      </c>
      <c r="BS1" s="136">
        <f t="shared" si="1"/>
        <v>70</v>
      </c>
      <c r="BT1" s="136">
        <f t="shared" si="1"/>
        <v>71</v>
      </c>
      <c r="BU1" s="136">
        <f t="shared" si="1"/>
        <v>72</v>
      </c>
      <c r="BV1" s="136">
        <f t="shared" si="1"/>
        <v>73</v>
      </c>
      <c r="BW1" s="136">
        <f t="shared" si="1"/>
        <v>74</v>
      </c>
      <c r="BX1" s="136">
        <f t="shared" si="1"/>
        <v>75</v>
      </c>
      <c r="BY1" s="136">
        <f t="shared" si="1"/>
        <v>76</v>
      </c>
      <c r="BZ1" s="136">
        <f t="shared" si="1"/>
        <v>77</v>
      </c>
      <c r="CA1" s="136">
        <f t="shared" si="1"/>
        <v>78</v>
      </c>
      <c r="CB1" s="136">
        <f t="shared" si="1"/>
        <v>79</v>
      </c>
      <c r="CC1" s="136">
        <f t="shared" si="1"/>
        <v>80</v>
      </c>
      <c r="CD1" s="136">
        <f t="shared" si="1"/>
        <v>81</v>
      </c>
      <c r="CE1" s="136">
        <f t="shared" si="1"/>
        <v>82</v>
      </c>
      <c r="CF1" s="136">
        <f t="shared" si="1"/>
        <v>83</v>
      </c>
      <c r="CG1" s="136">
        <f t="shared" si="1"/>
        <v>84</v>
      </c>
      <c r="CH1" s="136">
        <f t="shared" si="1"/>
        <v>85</v>
      </c>
      <c r="CI1" s="136">
        <f t="shared" si="1"/>
        <v>86</v>
      </c>
      <c r="CJ1" s="136">
        <f t="shared" si="1"/>
        <v>87</v>
      </c>
      <c r="CK1" s="136">
        <f t="shared" si="1"/>
        <v>88</v>
      </c>
      <c r="CL1" s="136">
        <f t="shared" si="1"/>
        <v>89</v>
      </c>
      <c r="CM1" s="136">
        <f t="shared" si="1"/>
        <v>90</v>
      </c>
      <c r="CN1" s="136">
        <f t="shared" si="1"/>
        <v>91</v>
      </c>
      <c r="CO1" s="136">
        <f t="shared" si="1"/>
        <v>92</v>
      </c>
      <c r="CP1" s="136">
        <f t="shared" si="1"/>
        <v>93</v>
      </c>
      <c r="CQ1" s="136">
        <f t="shared" si="1"/>
        <v>94</v>
      </c>
      <c r="CR1" s="136">
        <f t="shared" si="1"/>
        <v>95</v>
      </c>
      <c r="CS1" s="136">
        <f t="shared" si="1"/>
        <v>96</v>
      </c>
      <c r="CT1" s="136">
        <f t="shared" si="1"/>
        <v>97</v>
      </c>
      <c r="CU1" s="136">
        <f t="shared" ref="CU1:DS1" si="2">CT1+1</f>
        <v>98</v>
      </c>
      <c r="CV1" s="136">
        <f t="shared" si="2"/>
        <v>99</v>
      </c>
      <c r="CW1" s="136">
        <f t="shared" si="2"/>
        <v>100</v>
      </c>
      <c r="CX1" s="136">
        <f t="shared" si="2"/>
        <v>101</v>
      </c>
      <c r="CY1" s="136">
        <f t="shared" si="2"/>
        <v>102</v>
      </c>
      <c r="CZ1" s="136">
        <f t="shared" si="2"/>
        <v>103</v>
      </c>
      <c r="DA1" s="136">
        <f t="shared" si="2"/>
        <v>104</v>
      </c>
      <c r="DB1" s="136">
        <f t="shared" si="2"/>
        <v>105</v>
      </c>
      <c r="DC1" s="136">
        <f t="shared" si="2"/>
        <v>106</v>
      </c>
      <c r="DD1" s="136">
        <f t="shared" si="2"/>
        <v>107</v>
      </c>
      <c r="DE1" s="136">
        <f t="shared" si="2"/>
        <v>108</v>
      </c>
      <c r="DF1" s="136">
        <f t="shared" si="2"/>
        <v>109</v>
      </c>
      <c r="DG1" s="136">
        <f t="shared" si="2"/>
        <v>110</v>
      </c>
      <c r="DH1" s="136">
        <f t="shared" si="2"/>
        <v>111</v>
      </c>
      <c r="DI1" s="136">
        <f t="shared" si="2"/>
        <v>112</v>
      </c>
      <c r="DJ1" s="136">
        <f t="shared" si="2"/>
        <v>113</v>
      </c>
      <c r="DK1" s="136">
        <f t="shared" si="2"/>
        <v>114</v>
      </c>
      <c r="DL1" s="136">
        <f t="shared" si="2"/>
        <v>115</v>
      </c>
      <c r="DM1" s="136">
        <f t="shared" si="2"/>
        <v>116</v>
      </c>
      <c r="DN1" s="136">
        <f t="shared" si="2"/>
        <v>117</v>
      </c>
      <c r="DO1" s="136">
        <f t="shared" si="2"/>
        <v>118</v>
      </c>
      <c r="DP1" s="136">
        <f t="shared" si="2"/>
        <v>119</v>
      </c>
      <c r="DQ1" s="136">
        <f t="shared" si="2"/>
        <v>120</v>
      </c>
      <c r="DR1" s="136">
        <f t="shared" si="2"/>
        <v>121</v>
      </c>
      <c r="DS1" s="136">
        <f t="shared" si="2"/>
        <v>122</v>
      </c>
    </row>
    <row r="2" spans="1:125" x14ac:dyDescent="0.15">
      <c r="B2" s="73" t="s">
        <v>91</v>
      </c>
      <c r="C2" s="31" t="s">
        <v>92</v>
      </c>
      <c r="D2" s="31" t="s">
        <v>93</v>
      </c>
      <c r="E2" s="31" t="s">
        <v>96</v>
      </c>
      <c r="F2" s="31" t="s">
        <v>80</v>
      </c>
      <c r="G2" s="31" t="s">
        <v>97</v>
      </c>
      <c r="H2" s="31" t="s">
        <v>98</v>
      </c>
      <c r="I2" s="31" t="s">
        <v>99</v>
      </c>
      <c r="J2" s="31" t="s">
        <v>101</v>
      </c>
      <c r="K2" s="31" t="s">
        <v>55</v>
      </c>
      <c r="L2" s="31" t="s">
        <v>490</v>
      </c>
      <c r="M2" s="31" t="s">
        <v>492</v>
      </c>
      <c r="N2" s="31" t="s">
        <v>63</v>
      </c>
      <c r="O2" s="31" t="s">
        <v>64</v>
      </c>
      <c r="P2" s="31" t="s">
        <v>68</v>
      </c>
      <c r="Q2" s="31" t="s">
        <v>70</v>
      </c>
      <c r="R2" s="31" t="s">
        <v>73</v>
      </c>
      <c r="S2" s="31" t="s">
        <v>74</v>
      </c>
      <c r="T2" s="31" t="s">
        <v>75</v>
      </c>
      <c r="U2" s="31" t="s">
        <v>428</v>
      </c>
      <c r="V2" s="31" t="s">
        <v>429</v>
      </c>
      <c r="W2" s="31" t="s">
        <v>430</v>
      </c>
      <c r="X2" s="31" t="s">
        <v>431</v>
      </c>
      <c r="Y2" s="31" t="s">
        <v>458</v>
      </c>
      <c r="Z2" s="31" t="s">
        <v>459</v>
      </c>
      <c r="AA2" s="31" t="s">
        <v>460</v>
      </c>
      <c r="AB2" s="31" t="s">
        <v>461</v>
      </c>
      <c r="AC2" s="31" t="s">
        <v>77</v>
      </c>
      <c r="AD2" s="31" t="s">
        <v>491</v>
      </c>
      <c r="AE2" s="31" t="s">
        <v>78</v>
      </c>
      <c r="AF2" s="31" t="s">
        <v>462</v>
      </c>
      <c r="AG2" s="31" t="s">
        <v>432</v>
      </c>
      <c r="AH2" s="31" t="s">
        <v>463</v>
      </c>
      <c r="AI2" s="31" t="s">
        <v>79</v>
      </c>
      <c r="AJ2" s="31" t="s">
        <v>464</v>
      </c>
      <c r="AK2" s="31" t="s">
        <v>606</v>
      </c>
      <c r="AL2" s="31" t="s">
        <v>486</v>
      </c>
      <c r="AM2" s="31" t="s">
        <v>487</v>
      </c>
      <c r="AN2" s="31" t="s">
        <v>488</v>
      </c>
      <c r="AO2" s="31" t="s">
        <v>489</v>
      </c>
      <c r="AP2" s="31" t="s">
        <v>511</v>
      </c>
      <c r="AQ2" s="31" t="s">
        <v>433</v>
      </c>
      <c r="AR2" s="31" t="s">
        <v>81</v>
      </c>
      <c r="AS2" s="31" t="s">
        <v>83</v>
      </c>
      <c r="AT2" s="31" t="s">
        <v>84</v>
      </c>
      <c r="AU2" s="31" t="s">
        <v>85</v>
      </c>
      <c r="AV2" s="31" t="s">
        <v>465</v>
      </c>
      <c r="AW2" s="31" t="s">
        <v>485</v>
      </c>
      <c r="AX2" s="31" t="s">
        <v>86</v>
      </c>
      <c r="AY2" s="31" t="s">
        <v>466</v>
      </c>
      <c r="AZ2" s="31" t="s">
        <v>467</v>
      </c>
      <c r="BA2" s="31" t="s">
        <v>468</v>
      </c>
      <c r="BB2" s="31" t="s">
        <v>87</v>
      </c>
      <c r="BC2" s="31" t="s">
        <v>88</v>
      </c>
      <c r="BD2" s="31" t="s">
        <v>89</v>
      </c>
      <c r="BE2" s="31" t="s">
        <v>103</v>
      </c>
      <c r="BF2" s="31" t="s">
        <v>104</v>
      </c>
      <c r="BG2" s="31" t="s">
        <v>105</v>
      </c>
      <c r="BH2" s="31" t="s">
        <v>122</v>
      </c>
      <c r="BI2" s="31" t="s">
        <v>106</v>
      </c>
      <c r="BJ2" s="31" t="s">
        <v>123</v>
      </c>
      <c r="BK2" s="31" t="s">
        <v>107</v>
      </c>
      <c r="BL2" s="31" t="s">
        <v>124</v>
      </c>
      <c r="BM2" s="31" t="s">
        <v>108</v>
      </c>
      <c r="BN2" s="31" t="s">
        <v>109</v>
      </c>
      <c r="BO2" s="31" t="s">
        <v>110</v>
      </c>
      <c r="BP2" s="31" t="s">
        <v>111</v>
      </c>
      <c r="BQ2" s="31" t="s">
        <v>112</v>
      </c>
      <c r="BR2" s="31" t="s">
        <v>113</v>
      </c>
      <c r="BS2" s="31" t="s">
        <v>114</v>
      </c>
      <c r="BT2" s="31" t="s">
        <v>115</v>
      </c>
      <c r="BU2" s="31" t="s">
        <v>434</v>
      </c>
      <c r="BV2" s="31" t="s">
        <v>435</v>
      </c>
      <c r="BW2" s="31" t="s">
        <v>442</v>
      </c>
      <c r="BX2" s="31" t="s">
        <v>443</v>
      </c>
      <c r="BY2" s="31" t="s">
        <v>608</v>
      </c>
      <c r="BZ2" s="31" t="s">
        <v>94</v>
      </c>
      <c r="CA2" s="31" t="s">
        <v>116</v>
      </c>
      <c r="CB2" s="79" t="s">
        <v>117</v>
      </c>
      <c r="CC2" s="31" t="s">
        <v>616</v>
      </c>
      <c r="CD2" s="31" t="s">
        <v>617</v>
      </c>
      <c r="CE2" s="31" t="s">
        <v>512</v>
      </c>
      <c r="CF2" s="31" t="s">
        <v>513</v>
      </c>
      <c r="CG2" s="31" t="s">
        <v>627</v>
      </c>
      <c r="CH2" s="31" t="s">
        <v>652</v>
      </c>
      <c r="CI2" s="31" t="s">
        <v>788</v>
      </c>
      <c r="CJ2" s="31" t="s">
        <v>628</v>
      </c>
      <c r="CK2" s="31" t="s">
        <v>630</v>
      </c>
      <c r="CL2" s="31" t="s">
        <v>629</v>
      </c>
      <c r="CM2" s="31" t="s">
        <v>789</v>
      </c>
      <c r="CN2" s="31" t="s">
        <v>790</v>
      </c>
      <c r="CO2" s="31" t="s">
        <v>791</v>
      </c>
      <c r="CP2" s="31" t="s">
        <v>792</v>
      </c>
      <c r="CQ2" s="31" t="s">
        <v>793</v>
      </c>
      <c r="CR2" s="31" t="s">
        <v>794</v>
      </c>
      <c r="CS2" s="31" t="s">
        <v>795</v>
      </c>
      <c r="CT2" s="31" t="s">
        <v>796</v>
      </c>
      <c r="CU2" s="31" t="s">
        <v>797</v>
      </c>
      <c r="CV2" s="31" t="s">
        <v>798</v>
      </c>
      <c r="CW2" s="31" t="s">
        <v>121</v>
      </c>
      <c r="CX2" s="31" t="s">
        <v>118</v>
      </c>
      <c r="CY2" s="31" t="s">
        <v>119</v>
      </c>
      <c r="CZ2" s="31" t="s">
        <v>125</v>
      </c>
      <c r="DA2" s="31" t="s">
        <v>126</v>
      </c>
      <c r="DB2" s="31" t="s">
        <v>127</v>
      </c>
      <c r="DC2" s="31" t="s">
        <v>128</v>
      </c>
      <c r="DD2" s="31" t="s">
        <v>129</v>
      </c>
      <c r="DE2" s="31" t="s">
        <v>130</v>
      </c>
      <c r="DF2" s="31" t="s">
        <v>131</v>
      </c>
      <c r="DG2" s="31" t="s">
        <v>132</v>
      </c>
      <c r="DH2" s="31" t="s">
        <v>436</v>
      </c>
      <c r="DI2" s="31" t="s">
        <v>437</v>
      </c>
      <c r="DJ2" s="31" t="s">
        <v>444</v>
      </c>
      <c r="DK2" s="31" t="s">
        <v>445</v>
      </c>
      <c r="DL2" s="31" t="s">
        <v>613</v>
      </c>
      <c r="DM2" s="31" t="s">
        <v>614</v>
      </c>
      <c r="DN2" s="31" t="s">
        <v>612</v>
      </c>
      <c r="DO2" s="31" t="s">
        <v>615</v>
      </c>
      <c r="DP2" s="31" t="s">
        <v>133</v>
      </c>
      <c r="DQ2" s="31" t="s">
        <v>134</v>
      </c>
      <c r="DR2" s="31" t="s">
        <v>135</v>
      </c>
      <c r="DS2" s="31" t="s">
        <v>514</v>
      </c>
      <c r="DT2" s="74"/>
      <c r="DU2" s="74"/>
    </row>
    <row r="3" spans="1:125" x14ac:dyDescent="0.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DP3" s="31"/>
      <c r="DQ3" s="31"/>
      <c r="DR3" s="31"/>
      <c r="DT3" s="74"/>
      <c r="DU3" s="74"/>
    </row>
    <row r="4" spans="1:125" x14ac:dyDescent="0.15">
      <c r="A4" s="179" t="s">
        <v>803</v>
      </c>
      <c r="B4" s="31">
        <v>170607707</v>
      </c>
      <c r="C4" s="31">
        <v>170607708</v>
      </c>
      <c r="D4" s="31">
        <v>170607709</v>
      </c>
      <c r="E4" s="31">
        <v>170607710</v>
      </c>
      <c r="F4" s="31">
        <v>170607711</v>
      </c>
      <c r="G4" s="31">
        <v>170607712</v>
      </c>
      <c r="H4" s="31">
        <v>170607713</v>
      </c>
      <c r="I4" s="31">
        <v>170607714</v>
      </c>
      <c r="J4" s="31">
        <v>170607715</v>
      </c>
      <c r="K4" s="31">
        <v>170607716</v>
      </c>
      <c r="L4" s="31">
        <v>170607717</v>
      </c>
      <c r="M4" s="31">
        <v>170607718</v>
      </c>
      <c r="N4" s="31">
        <v>170607719</v>
      </c>
      <c r="O4" s="31">
        <v>170607720</v>
      </c>
      <c r="P4" s="31">
        <v>170607721</v>
      </c>
      <c r="Q4" s="31">
        <v>170607722</v>
      </c>
      <c r="R4" s="31">
        <v>170607723</v>
      </c>
      <c r="S4" s="31">
        <v>170607724</v>
      </c>
      <c r="T4" s="31">
        <v>170607725</v>
      </c>
      <c r="U4" s="31">
        <v>170607726</v>
      </c>
      <c r="V4" s="31">
        <v>170607727</v>
      </c>
      <c r="W4" s="31">
        <v>170607728</v>
      </c>
      <c r="X4" s="31">
        <v>170607729</v>
      </c>
      <c r="Y4" s="31">
        <v>170607730</v>
      </c>
      <c r="Z4" s="31">
        <v>170607731</v>
      </c>
      <c r="AA4" s="31">
        <v>170607732</v>
      </c>
      <c r="AB4" s="31">
        <v>170607733</v>
      </c>
      <c r="AC4" s="31">
        <v>170607734</v>
      </c>
      <c r="AD4" s="31">
        <v>170607735</v>
      </c>
      <c r="AE4" s="31">
        <v>170607736</v>
      </c>
      <c r="AF4" s="31">
        <v>170607737</v>
      </c>
      <c r="AG4" s="31">
        <v>170607738</v>
      </c>
      <c r="AH4" s="31">
        <v>170607739</v>
      </c>
      <c r="AI4" s="31">
        <v>170607740</v>
      </c>
      <c r="AJ4" s="31">
        <v>170607741</v>
      </c>
      <c r="AK4" s="31">
        <v>170607742</v>
      </c>
      <c r="AL4" s="31">
        <v>170607743</v>
      </c>
      <c r="AM4" s="31">
        <v>170607744</v>
      </c>
      <c r="AN4" s="31">
        <v>170607745</v>
      </c>
      <c r="AO4" s="31">
        <v>170607746</v>
      </c>
      <c r="AP4" s="31">
        <v>170607747</v>
      </c>
      <c r="AQ4" s="31">
        <v>170607748</v>
      </c>
      <c r="AR4" s="31">
        <v>170607749</v>
      </c>
      <c r="AS4" s="31">
        <v>170607750</v>
      </c>
      <c r="AT4" s="31">
        <v>170607801</v>
      </c>
      <c r="AU4" s="31">
        <v>170607802</v>
      </c>
      <c r="AV4" s="31">
        <v>170607803</v>
      </c>
      <c r="AW4" s="31">
        <v>170607804</v>
      </c>
      <c r="AX4" s="31">
        <v>170607805</v>
      </c>
      <c r="AY4" s="31">
        <v>170607806</v>
      </c>
      <c r="AZ4" s="31">
        <v>170607807</v>
      </c>
      <c r="BA4" s="31">
        <v>170607808</v>
      </c>
      <c r="BB4" s="31">
        <v>170607809</v>
      </c>
      <c r="BC4" s="31">
        <v>170607810</v>
      </c>
      <c r="BD4" s="31">
        <v>170607811</v>
      </c>
      <c r="BE4" s="31">
        <v>170607812</v>
      </c>
      <c r="BF4" s="31">
        <v>170607813</v>
      </c>
      <c r="BG4" s="31">
        <v>170607814</v>
      </c>
      <c r="BH4" s="31">
        <v>170607815</v>
      </c>
      <c r="BI4" s="31">
        <v>170607816</v>
      </c>
      <c r="BJ4" s="31">
        <v>170607817</v>
      </c>
      <c r="BK4" s="31">
        <v>170607818</v>
      </c>
      <c r="BL4" s="31">
        <v>170607819</v>
      </c>
      <c r="BM4" s="31">
        <v>170607820</v>
      </c>
      <c r="BN4" s="31">
        <v>170607821</v>
      </c>
      <c r="BO4" s="31">
        <v>170607822</v>
      </c>
      <c r="BP4" s="31">
        <v>170607823</v>
      </c>
      <c r="BQ4" s="31">
        <v>170607824</v>
      </c>
      <c r="BR4" s="31">
        <v>170607825</v>
      </c>
      <c r="BS4" s="31">
        <v>170607826</v>
      </c>
      <c r="BT4" s="31">
        <v>170607827</v>
      </c>
      <c r="BU4" s="31">
        <v>170607828</v>
      </c>
      <c r="BV4" s="31">
        <v>170607829</v>
      </c>
      <c r="BW4" s="31">
        <v>170607830</v>
      </c>
      <c r="BX4" s="31">
        <v>170607831</v>
      </c>
      <c r="BY4" s="31">
        <v>170607832</v>
      </c>
      <c r="BZ4" s="31">
        <v>170607833</v>
      </c>
      <c r="CA4" s="31">
        <v>170607834</v>
      </c>
      <c r="CB4" s="31">
        <v>170607835</v>
      </c>
      <c r="CC4" s="31">
        <v>170607836</v>
      </c>
      <c r="CD4" s="31">
        <v>170607837</v>
      </c>
      <c r="CE4" s="31">
        <v>170607838</v>
      </c>
      <c r="CF4" s="31">
        <v>170607839</v>
      </c>
      <c r="CG4" s="31">
        <v>170607840</v>
      </c>
      <c r="CH4" s="31">
        <v>170607841</v>
      </c>
      <c r="CI4" s="31">
        <v>170607842</v>
      </c>
      <c r="CJ4" s="31">
        <v>170607843</v>
      </c>
      <c r="CK4" s="31">
        <v>170607844</v>
      </c>
      <c r="CL4" s="31">
        <v>170607845</v>
      </c>
      <c r="CM4" s="31">
        <v>170607846</v>
      </c>
      <c r="CN4" s="31">
        <v>170607847</v>
      </c>
      <c r="CO4" s="31">
        <v>170607848</v>
      </c>
      <c r="CP4" s="31">
        <v>170607849</v>
      </c>
      <c r="CQ4" s="31">
        <v>170607850</v>
      </c>
      <c r="CR4" s="31">
        <v>170607851</v>
      </c>
      <c r="CS4" s="31">
        <v>170607852</v>
      </c>
      <c r="CT4" s="31">
        <v>170607853</v>
      </c>
      <c r="CU4" s="31">
        <v>170607854</v>
      </c>
      <c r="CV4" s="31">
        <v>170607855</v>
      </c>
      <c r="CW4" s="31">
        <v>170607856</v>
      </c>
      <c r="CX4" s="31">
        <v>170607857</v>
      </c>
      <c r="CY4" s="31">
        <v>170607858</v>
      </c>
      <c r="CZ4" s="31">
        <v>170607859</v>
      </c>
      <c r="DA4" s="31">
        <v>170607860</v>
      </c>
      <c r="DB4" s="31">
        <v>170607861</v>
      </c>
      <c r="DC4" s="31">
        <v>170607862</v>
      </c>
      <c r="DD4" s="31">
        <v>170607863</v>
      </c>
      <c r="DE4" s="31">
        <v>170607864</v>
      </c>
      <c r="DF4" s="31">
        <v>170607865</v>
      </c>
      <c r="DG4" s="31">
        <v>170607866</v>
      </c>
      <c r="DH4" s="31">
        <v>170607867</v>
      </c>
      <c r="DI4" s="31">
        <v>170607868</v>
      </c>
      <c r="DJ4" s="31">
        <v>170607869</v>
      </c>
      <c r="DK4" s="31">
        <v>170607870</v>
      </c>
      <c r="DL4" s="31">
        <v>170607871</v>
      </c>
      <c r="DM4" s="31">
        <v>170607872</v>
      </c>
      <c r="DN4" s="31">
        <v>170607873</v>
      </c>
      <c r="DO4" s="31">
        <v>170607874</v>
      </c>
      <c r="DP4" s="31">
        <v>170607875</v>
      </c>
      <c r="DQ4" s="31">
        <v>170607876</v>
      </c>
      <c r="DR4" s="31">
        <v>170607877</v>
      </c>
      <c r="DS4" s="31">
        <v>170607878</v>
      </c>
      <c r="DT4" s="74"/>
      <c r="DU4" s="74"/>
    </row>
    <row r="5" spans="1:125" x14ac:dyDescent="0.15">
      <c r="A5" s="179" t="s">
        <v>804</v>
      </c>
      <c r="B5" s="33">
        <v>42907</v>
      </c>
      <c r="C5" s="33">
        <v>42907</v>
      </c>
      <c r="D5" s="33">
        <v>42907</v>
      </c>
      <c r="E5" s="33">
        <v>42907</v>
      </c>
      <c r="F5" s="33">
        <v>42907</v>
      </c>
      <c r="G5" s="33">
        <v>42907</v>
      </c>
      <c r="H5" s="33">
        <v>42907</v>
      </c>
      <c r="I5" s="33">
        <v>42907</v>
      </c>
      <c r="J5" s="33">
        <v>42908</v>
      </c>
      <c r="K5" s="33">
        <v>42908</v>
      </c>
      <c r="L5" s="33">
        <v>42914</v>
      </c>
      <c r="M5" s="33">
        <v>42912</v>
      </c>
      <c r="N5" s="33">
        <v>42908</v>
      </c>
      <c r="O5" s="33">
        <v>42908</v>
      </c>
      <c r="P5" s="33">
        <v>42913</v>
      </c>
      <c r="Q5" s="33">
        <v>42913</v>
      </c>
      <c r="R5" s="33">
        <v>42908</v>
      </c>
      <c r="S5" s="33">
        <v>42908</v>
      </c>
      <c r="T5" s="33">
        <v>42900</v>
      </c>
      <c r="U5" s="33">
        <v>42900</v>
      </c>
      <c r="V5" s="33">
        <v>42900</v>
      </c>
      <c r="W5" s="33">
        <v>42913</v>
      </c>
      <c r="X5" s="33">
        <v>42914</v>
      </c>
      <c r="Y5" s="33">
        <v>42913</v>
      </c>
      <c r="Z5" s="33">
        <v>42908</v>
      </c>
      <c r="AA5" s="33">
        <v>42914</v>
      </c>
      <c r="AB5" s="33">
        <v>42912</v>
      </c>
      <c r="AC5" s="33">
        <v>42913</v>
      </c>
      <c r="AD5" s="33">
        <v>42914</v>
      </c>
      <c r="AE5" s="33">
        <v>42913</v>
      </c>
      <c r="AF5" s="33">
        <v>42912</v>
      </c>
      <c r="AG5" s="33">
        <v>42912</v>
      </c>
      <c r="AH5" s="33">
        <v>42913</v>
      </c>
      <c r="AI5" s="33">
        <v>42914</v>
      </c>
      <c r="AJ5" s="33">
        <v>42914</v>
      </c>
      <c r="AK5" s="33">
        <v>42912</v>
      </c>
      <c r="AL5" s="33">
        <v>42913</v>
      </c>
      <c r="AM5" s="33">
        <v>42912</v>
      </c>
      <c r="AN5" s="33">
        <v>42912</v>
      </c>
      <c r="AO5" s="33">
        <v>42912</v>
      </c>
      <c r="AP5" s="33">
        <v>42912</v>
      </c>
      <c r="AQ5" s="33">
        <v>42912</v>
      </c>
      <c r="AR5" s="33">
        <v>42914</v>
      </c>
      <c r="AS5" s="33">
        <v>42914</v>
      </c>
      <c r="AT5" s="33">
        <v>42914</v>
      </c>
      <c r="AU5" s="33">
        <v>42913</v>
      </c>
      <c r="AV5" s="33">
        <v>42914</v>
      </c>
      <c r="AW5" s="33">
        <v>42900</v>
      </c>
      <c r="AX5" s="33">
        <v>42908</v>
      </c>
      <c r="AY5" s="33">
        <v>42908</v>
      </c>
      <c r="AZ5" s="33">
        <v>42908</v>
      </c>
      <c r="BA5" s="33">
        <v>42912</v>
      </c>
      <c r="BB5" s="33">
        <v>42900</v>
      </c>
      <c r="BC5" s="33">
        <v>42912</v>
      </c>
      <c r="BD5" s="33">
        <v>42908</v>
      </c>
      <c r="BE5" s="33">
        <v>42894</v>
      </c>
      <c r="BF5" s="33">
        <v>42898</v>
      </c>
      <c r="BG5" s="33">
        <v>42894</v>
      </c>
      <c r="BH5" s="33">
        <v>42907</v>
      </c>
      <c r="BI5" s="33">
        <v>42907</v>
      </c>
      <c r="BJ5" s="33">
        <v>42908</v>
      </c>
      <c r="BK5" s="33">
        <v>42908</v>
      </c>
      <c r="BL5" s="33">
        <v>42908</v>
      </c>
      <c r="BM5" s="33">
        <v>42907</v>
      </c>
      <c r="BN5" s="33">
        <v>42893</v>
      </c>
      <c r="BO5" s="33">
        <v>42893</v>
      </c>
      <c r="BP5" s="33">
        <v>42893</v>
      </c>
      <c r="BQ5" s="33">
        <v>42894</v>
      </c>
      <c r="BR5" s="33">
        <v>42894</v>
      </c>
      <c r="BS5" s="33">
        <v>42898</v>
      </c>
      <c r="BT5" s="33">
        <v>42898</v>
      </c>
      <c r="BU5" s="33">
        <v>42900</v>
      </c>
      <c r="BV5" s="33">
        <v>42893</v>
      </c>
      <c r="BW5" s="33">
        <v>42907</v>
      </c>
      <c r="BX5" s="33">
        <v>42898</v>
      </c>
      <c r="BY5" s="33">
        <v>42893</v>
      </c>
      <c r="BZ5" s="33">
        <v>42898</v>
      </c>
      <c r="CA5" s="33">
        <v>42900</v>
      </c>
      <c r="CB5" s="33">
        <v>42900</v>
      </c>
      <c r="CC5" s="33">
        <v>42895</v>
      </c>
      <c r="CD5" s="33">
        <v>42895</v>
      </c>
      <c r="CE5" s="33">
        <v>42900</v>
      </c>
      <c r="CF5" s="33">
        <v>42900</v>
      </c>
      <c r="CG5" s="33">
        <v>42893</v>
      </c>
      <c r="CH5" s="33">
        <v>42898</v>
      </c>
      <c r="CI5" s="33">
        <v>42898</v>
      </c>
      <c r="CJ5" s="33">
        <v>42898</v>
      </c>
      <c r="CK5" s="33">
        <v>42894</v>
      </c>
      <c r="CL5" s="33">
        <v>42893</v>
      </c>
      <c r="CM5" s="33">
        <v>42900</v>
      </c>
      <c r="CN5" s="33">
        <v>42900</v>
      </c>
      <c r="CO5" s="33">
        <v>42900</v>
      </c>
      <c r="CP5" s="33">
        <v>42900</v>
      </c>
      <c r="CQ5" s="33">
        <v>42900</v>
      </c>
      <c r="CR5" s="33">
        <v>42900</v>
      </c>
      <c r="CS5" s="33">
        <v>42894</v>
      </c>
      <c r="CT5" s="33">
        <v>42894</v>
      </c>
      <c r="CU5" s="33">
        <v>42894</v>
      </c>
      <c r="CV5" s="154">
        <v>42894</v>
      </c>
      <c r="CW5" s="33">
        <v>42898</v>
      </c>
      <c r="CX5" s="33">
        <v>42898</v>
      </c>
      <c r="CY5" s="33">
        <v>42893</v>
      </c>
      <c r="CZ5" s="154">
        <v>42893</v>
      </c>
      <c r="DA5" s="154">
        <v>42893</v>
      </c>
      <c r="DB5" s="154">
        <v>42894</v>
      </c>
      <c r="DC5" s="154">
        <v>42894</v>
      </c>
      <c r="DD5" s="154">
        <v>42894</v>
      </c>
      <c r="DE5" s="33">
        <v>42898</v>
      </c>
      <c r="DF5" s="154">
        <v>42898</v>
      </c>
      <c r="DG5" s="154">
        <v>42898</v>
      </c>
      <c r="DH5" s="154">
        <v>42893</v>
      </c>
      <c r="DI5" s="154">
        <v>42893</v>
      </c>
      <c r="DJ5" s="154">
        <v>42898</v>
      </c>
      <c r="DK5" s="154">
        <v>42895</v>
      </c>
      <c r="DL5" s="154">
        <v>42895</v>
      </c>
      <c r="DM5" s="154">
        <v>42895</v>
      </c>
      <c r="DN5" s="154">
        <v>42895</v>
      </c>
      <c r="DO5" s="154">
        <v>42895</v>
      </c>
      <c r="DP5" s="154">
        <v>42894</v>
      </c>
      <c r="DQ5" s="154">
        <v>42898</v>
      </c>
      <c r="DR5" s="154" t="s">
        <v>67</v>
      </c>
      <c r="DS5" s="154">
        <v>42916</v>
      </c>
      <c r="DT5" s="74"/>
      <c r="DU5" s="74"/>
    </row>
    <row r="6" spans="1:125" x14ac:dyDescent="0.15">
      <c r="A6" s="270" t="s">
        <v>805</v>
      </c>
      <c r="B6" s="31" t="s">
        <v>482</v>
      </c>
      <c r="C6" s="31" t="s">
        <v>482</v>
      </c>
      <c r="D6" s="31" t="s">
        <v>482</v>
      </c>
      <c r="E6" s="31" t="s">
        <v>482</v>
      </c>
      <c r="F6" s="31" t="s">
        <v>482</v>
      </c>
      <c r="G6" s="31" t="s">
        <v>482</v>
      </c>
      <c r="H6" s="31" t="s">
        <v>482</v>
      </c>
      <c r="I6" s="31" t="s">
        <v>482</v>
      </c>
      <c r="J6" s="31" t="s">
        <v>482</v>
      </c>
      <c r="K6" s="31" t="s">
        <v>482</v>
      </c>
      <c r="L6" s="31" t="s">
        <v>482</v>
      </c>
      <c r="M6" s="31" t="s">
        <v>482</v>
      </c>
      <c r="N6" s="31" t="s">
        <v>482</v>
      </c>
      <c r="O6" s="31" t="s">
        <v>482</v>
      </c>
      <c r="P6" s="31" t="s">
        <v>482</v>
      </c>
      <c r="Q6" s="31" t="s">
        <v>482</v>
      </c>
      <c r="R6" s="31" t="s">
        <v>482</v>
      </c>
      <c r="S6" s="31" t="s">
        <v>482</v>
      </c>
      <c r="T6" s="31" t="s">
        <v>482</v>
      </c>
      <c r="U6" s="31" t="s">
        <v>482</v>
      </c>
      <c r="V6" s="31" t="s">
        <v>482</v>
      </c>
      <c r="W6" s="31" t="s">
        <v>482</v>
      </c>
      <c r="X6" s="31" t="s">
        <v>482</v>
      </c>
      <c r="Y6" s="31" t="s">
        <v>482</v>
      </c>
      <c r="Z6" s="31" t="s">
        <v>482</v>
      </c>
      <c r="AA6" s="31" t="s">
        <v>482</v>
      </c>
      <c r="AB6" s="31" t="s">
        <v>482</v>
      </c>
      <c r="AC6" s="31" t="s">
        <v>482</v>
      </c>
      <c r="AD6" s="31" t="s">
        <v>482</v>
      </c>
      <c r="AE6" s="31" t="s">
        <v>482</v>
      </c>
      <c r="AF6" s="31" t="s">
        <v>482</v>
      </c>
      <c r="AG6" s="31" t="s">
        <v>482</v>
      </c>
      <c r="AH6" s="31" t="s">
        <v>482</v>
      </c>
      <c r="AI6" s="31" t="s">
        <v>482</v>
      </c>
      <c r="AJ6" s="31" t="s">
        <v>482</v>
      </c>
      <c r="AK6" s="31" t="s">
        <v>482</v>
      </c>
      <c r="AL6" s="31" t="s">
        <v>482</v>
      </c>
      <c r="AM6" s="31" t="s">
        <v>482</v>
      </c>
      <c r="AN6" s="31" t="s">
        <v>482</v>
      </c>
      <c r="AO6" s="31" t="s">
        <v>482</v>
      </c>
      <c r="AP6" s="31" t="s">
        <v>482</v>
      </c>
      <c r="AQ6" s="31" t="s">
        <v>482</v>
      </c>
      <c r="AR6" s="31" t="s">
        <v>482</v>
      </c>
      <c r="AS6" s="31" t="s">
        <v>482</v>
      </c>
      <c r="AT6" s="31" t="s">
        <v>482</v>
      </c>
      <c r="AU6" s="31" t="s">
        <v>482</v>
      </c>
      <c r="AV6" s="31" t="s">
        <v>482</v>
      </c>
      <c r="AW6" s="31" t="s">
        <v>482</v>
      </c>
      <c r="AX6" s="31" t="s">
        <v>482</v>
      </c>
      <c r="AY6" s="31" t="s">
        <v>482</v>
      </c>
      <c r="AZ6" s="31" t="s">
        <v>482</v>
      </c>
      <c r="BA6" s="31" t="s">
        <v>482</v>
      </c>
      <c r="BB6" s="31" t="s">
        <v>482</v>
      </c>
      <c r="BC6" s="31" t="s">
        <v>482</v>
      </c>
      <c r="BD6" s="31" t="s">
        <v>482</v>
      </c>
      <c r="BE6" s="31" t="s">
        <v>482</v>
      </c>
      <c r="BF6" s="31" t="s">
        <v>482</v>
      </c>
      <c r="BG6" s="31" t="s">
        <v>482</v>
      </c>
      <c r="BH6" s="31" t="s">
        <v>482</v>
      </c>
      <c r="BI6" s="31" t="s">
        <v>482</v>
      </c>
      <c r="BJ6" s="31" t="s">
        <v>482</v>
      </c>
      <c r="BK6" s="31" t="s">
        <v>482</v>
      </c>
      <c r="BL6" s="31" t="s">
        <v>482</v>
      </c>
      <c r="BM6" s="31" t="s">
        <v>482</v>
      </c>
      <c r="BN6" s="31" t="s">
        <v>482</v>
      </c>
      <c r="BO6" s="31" t="s">
        <v>482</v>
      </c>
      <c r="BP6" s="31" t="s">
        <v>482</v>
      </c>
      <c r="BQ6" s="31" t="s">
        <v>482</v>
      </c>
      <c r="BR6" s="31" t="s">
        <v>482</v>
      </c>
      <c r="BS6" s="31" t="s">
        <v>482</v>
      </c>
      <c r="BT6" s="31" t="s">
        <v>482</v>
      </c>
      <c r="BU6" s="31" t="s">
        <v>482</v>
      </c>
      <c r="BV6" s="31" t="s">
        <v>482</v>
      </c>
      <c r="BW6" s="31" t="s">
        <v>482</v>
      </c>
      <c r="BX6" s="31" t="s">
        <v>482</v>
      </c>
      <c r="BY6" s="31" t="s">
        <v>482</v>
      </c>
      <c r="BZ6" s="31" t="s">
        <v>482</v>
      </c>
      <c r="CA6" s="31" t="s">
        <v>482</v>
      </c>
      <c r="CB6" s="31" t="s">
        <v>482</v>
      </c>
      <c r="CC6" s="31" t="s">
        <v>482</v>
      </c>
      <c r="CD6" s="31" t="s">
        <v>482</v>
      </c>
      <c r="CE6" s="31" t="s">
        <v>482</v>
      </c>
      <c r="CF6" s="31" t="s">
        <v>482</v>
      </c>
      <c r="CG6" s="31" t="s">
        <v>482</v>
      </c>
      <c r="CH6" s="31" t="s">
        <v>482</v>
      </c>
      <c r="CI6" s="31" t="s">
        <v>482</v>
      </c>
      <c r="CJ6" s="31" t="s">
        <v>482</v>
      </c>
      <c r="CK6" s="31" t="s">
        <v>482</v>
      </c>
      <c r="CL6" s="31" t="s">
        <v>482</v>
      </c>
      <c r="CM6" s="31" t="s">
        <v>482</v>
      </c>
      <c r="CN6" s="31" t="s">
        <v>482</v>
      </c>
      <c r="CO6" s="31" t="s">
        <v>482</v>
      </c>
      <c r="CP6" s="31" t="s">
        <v>482</v>
      </c>
      <c r="CQ6" s="31" t="s">
        <v>482</v>
      </c>
      <c r="CR6" s="31" t="s">
        <v>482</v>
      </c>
      <c r="CS6" s="31" t="s">
        <v>482</v>
      </c>
      <c r="CT6" s="31" t="s">
        <v>482</v>
      </c>
      <c r="CU6" s="31" t="s">
        <v>482</v>
      </c>
      <c r="CV6" s="31" t="s">
        <v>482</v>
      </c>
      <c r="CW6" s="31" t="s">
        <v>482</v>
      </c>
      <c r="CX6" s="31" t="s">
        <v>482</v>
      </c>
      <c r="CY6" s="31" t="s">
        <v>482</v>
      </c>
      <c r="CZ6" s="31" t="s">
        <v>482</v>
      </c>
      <c r="DA6" s="31" t="s">
        <v>482</v>
      </c>
      <c r="DB6" s="31" t="s">
        <v>482</v>
      </c>
      <c r="DC6" s="31" t="s">
        <v>482</v>
      </c>
      <c r="DD6" s="31" t="s">
        <v>482</v>
      </c>
      <c r="DE6" s="31" t="s">
        <v>482</v>
      </c>
      <c r="DF6" s="31" t="s">
        <v>482</v>
      </c>
      <c r="DG6" s="31" t="s">
        <v>482</v>
      </c>
      <c r="DH6" s="31" t="s">
        <v>482</v>
      </c>
      <c r="DI6" s="31" t="s">
        <v>482</v>
      </c>
      <c r="DJ6" s="31" t="s">
        <v>482</v>
      </c>
      <c r="DK6" s="31" t="s">
        <v>482</v>
      </c>
      <c r="DL6" s="31" t="s">
        <v>482</v>
      </c>
      <c r="DM6" s="31" t="s">
        <v>482</v>
      </c>
      <c r="DN6" s="31" t="s">
        <v>482</v>
      </c>
      <c r="DO6" s="31" t="s">
        <v>482</v>
      </c>
      <c r="DP6" s="31" t="s">
        <v>482</v>
      </c>
      <c r="DQ6" s="31" t="s">
        <v>482</v>
      </c>
      <c r="DR6" s="31" t="s">
        <v>482</v>
      </c>
      <c r="DS6" s="31" t="s">
        <v>482</v>
      </c>
      <c r="DT6" s="74"/>
      <c r="DU6" s="74"/>
    </row>
    <row r="7" spans="1:125" x14ac:dyDescent="0.15">
      <c r="A7" s="270" t="s">
        <v>806</v>
      </c>
      <c r="B7" s="31" t="s">
        <v>483</v>
      </c>
      <c r="C7" s="31" t="s">
        <v>483</v>
      </c>
      <c r="D7" s="31" t="s">
        <v>483</v>
      </c>
      <c r="E7" s="31" t="s">
        <v>483</v>
      </c>
      <c r="F7" s="31" t="s">
        <v>483</v>
      </c>
      <c r="G7" s="31" t="s">
        <v>483</v>
      </c>
      <c r="H7" s="31" t="s">
        <v>483</v>
      </c>
      <c r="I7" s="31" t="s">
        <v>483</v>
      </c>
      <c r="J7" s="31" t="s">
        <v>483</v>
      </c>
      <c r="K7" s="31" t="s">
        <v>483</v>
      </c>
      <c r="L7" s="31" t="s">
        <v>483</v>
      </c>
      <c r="M7" s="31" t="s">
        <v>483</v>
      </c>
      <c r="N7" s="31" t="s">
        <v>483</v>
      </c>
      <c r="O7" s="31" t="s">
        <v>483</v>
      </c>
      <c r="P7" s="31" t="s">
        <v>483</v>
      </c>
      <c r="Q7" s="31" t="s">
        <v>483</v>
      </c>
      <c r="R7" s="31" t="s">
        <v>483</v>
      </c>
      <c r="S7" s="31" t="s">
        <v>483</v>
      </c>
      <c r="T7" s="31" t="s">
        <v>483</v>
      </c>
      <c r="U7" s="31" t="s">
        <v>483</v>
      </c>
      <c r="V7" s="31" t="s">
        <v>483</v>
      </c>
      <c r="W7" s="31" t="s">
        <v>483</v>
      </c>
      <c r="X7" s="31" t="s">
        <v>483</v>
      </c>
      <c r="Y7" s="31" t="s">
        <v>483</v>
      </c>
      <c r="Z7" s="31" t="s">
        <v>483</v>
      </c>
      <c r="AA7" s="31" t="s">
        <v>483</v>
      </c>
      <c r="AB7" s="31" t="s">
        <v>483</v>
      </c>
      <c r="AC7" s="31" t="s">
        <v>483</v>
      </c>
      <c r="AD7" s="31" t="s">
        <v>483</v>
      </c>
      <c r="AE7" s="31" t="s">
        <v>483</v>
      </c>
      <c r="AF7" s="31" t="s">
        <v>483</v>
      </c>
      <c r="AG7" s="31" t="s">
        <v>483</v>
      </c>
      <c r="AH7" s="31" t="s">
        <v>483</v>
      </c>
      <c r="AI7" s="31" t="s">
        <v>483</v>
      </c>
      <c r="AJ7" s="31" t="s">
        <v>483</v>
      </c>
      <c r="AK7" s="31" t="s">
        <v>483</v>
      </c>
      <c r="AL7" s="31" t="s">
        <v>483</v>
      </c>
      <c r="AM7" s="31" t="s">
        <v>483</v>
      </c>
      <c r="AN7" s="31" t="s">
        <v>483</v>
      </c>
      <c r="AO7" s="31" t="s">
        <v>483</v>
      </c>
      <c r="AP7" s="31" t="s">
        <v>483</v>
      </c>
      <c r="AQ7" s="31" t="s">
        <v>483</v>
      </c>
      <c r="AR7" s="31" t="s">
        <v>483</v>
      </c>
      <c r="AS7" s="31" t="s">
        <v>483</v>
      </c>
      <c r="AT7" s="31" t="s">
        <v>483</v>
      </c>
      <c r="AU7" s="31" t="s">
        <v>483</v>
      </c>
      <c r="AV7" s="31" t="s">
        <v>483</v>
      </c>
      <c r="AW7" s="31" t="s">
        <v>483</v>
      </c>
      <c r="AX7" s="31" t="s">
        <v>483</v>
      </c>
      <c r="AY7" s="31" t="s">
        <v>483</v>
      </c>
      <c r="AZ7" s="31" t="s">
        <v>483</v>
      </c>
      <c r="BA7" s="31" t="s">
        <v>483</v>
      </c>
      <c r="BB7" s="31" t="s">
        <v>483</v>
      </c>
      <c r="BC7" s="31" t="s">
        <v>483</v>
      </c>
      <c r="BD7" s="31" t="s">
        <v>483</v>
      </c>
      <c r="BE7" s="31" t="s">
        <v>483</v>
      </c>
      <c r="BF7" s="31" t="s">
        <v>483</v>
      </c>
      <c r="BG7" s="31" t="s">
        <v>483</v>
      </c>
      <c r="BH7" s="31" t="s">
        <v>483</v>
      </c>
      <c r="BI7" s="31" t="s">
        <v>483</v>
      </c>
      <c r="BJ7" s="31" t="s">
        <v>483</v>
      </c>
      <c r="BK7" s="31" t="s">
        <v>483</v>
      </c>
      <c r="BL7" s="31" t="s">
        <v>483</v>
      </c>
      <c r="BM7" s="31" t="s">
        <v>483</v>
      </c>
      <c r="BN7" s="31" t="s">
        <v>483</v>
      </c>
      <c r="BO7" s="31" t="s">
        <v>483</v>
      </c>
      <c r="BP7" s="31" t="s">
        <v>483</v>
      </c>
      <c r="BQ7" s="31" t="s">
        <v>483</v>
      </c>
      <c r="BR7" s="31" t="s">
        <v>483</v>
      </c>
      <c r="BS7" s="31" t="s">
        <v>483</v>
      </c>
      <c r="BT7" s="31" t="s">
        <v>483</v>
      </c>
      <c r="BU7" s="31" t="s">
        <v>483</v>
      </c>
      <c r="BV7" s="31" t="s">
        <v>483</v>
      </c>
      <c r="BW7" s="31" t="s">
        <v>483</v>
      </c>
      <c r="BX7" s="31" t="s">
        <v>483</v>
      </c>
      <c r="BY7" s="31" t="s">
        <v>483</v>
      </c>
      <c r="BZ7" s="31" t="s">
        <v>483</v>
      </c>
      <c r="CA7" s="31" t="s">
        <v>483</v>
      </c>
      <c r="CB7" s="31" t="s">
        <v>483</v>
      </c>
      <c r="CC7" s="31" t="s">
        <v>483</v>
      </c>
      <c r="CD7" s="31" t="s">
        <v>483</v>
      </c>
      <c r="CE7" s="31" t="s">
        <v>483</v>
      </c>
      <c r="CF7" s="31" t="s">
        <v>483</v>
      </c>
      <c r="CG7" s="31" t="s">
        <v>483</v>
      </c>
      <c r="CH7" s="31" t="s">
        <v>483</v>
      </c>
      <c r="CI7" s="31" t="s">
        <v>483</v>
      </c>
      <c r="CJ7" s="31" t="s">
        <v>483</v>
      </c>
      <c r="CK7" s="31" t="s">
        <v>483</v>
      </c>
      <c r="CL7" s="31" t="s">
        <v>483</v>
      </c>
      <c r="CM7" s="31" t="s">
        <v>483</v>
      </c>
      <c r="CN7" s="31" t="s">
        <v>483</v>
      </c>
      <c r="CO7" s="31" t="s">
        <v>483</v>
      </c>
      <c r="CP7" s="31" t="s">
        <v>483</v>
      </c>
      <c r="CQ7" s="31" t="s">
        <v>483</v>
      </c>
      <c r="CR7" s="31" t="s">
        <v>483</v>
      </c>
      <c r="CS7" s="31" t="s">
        <v>483</v>
      </c>
      <c r="CT7" s="31" t="s">
        <v>483</v>
      </c>
      <c r="CU7" s="31" t="s">
        <v>483</v>
      </c>
      <c r="CV7" s="31" t="s">
        <v>483</v>
      </c>
      <c r="CW7" s="31" t="s">
        <v>483</v>
      </c>
      <c r="CX7" s="31" t="s">
        <v>483</v>
      </c>
      <c r="CY7" s="31" t="s">
        <v>483</v>
      </c>
      <c r="CZ7" s="31" t="s">
        <v>483</v>
      </c>
      <c r="DA7" s="31" t="s">
        <v>483</v>
      </c>
      <c r="DB7" s="31" t="s">
        <v>483</v>
      </c>
      <c r="DC7" s="31" t="s">
        <v>483</v>
      </c>
      <c r="DD7" s="31" t="s">
        <v>483</v>
      </c>
      <c r="DE7" s="31" t="s">
        <v>483</v>
      </c>
      <c r="DF7" s="31" t="s">
        <v>483</v>
      </c>
      <c r="DG7" s="31" t="s">
        <v>483</v>
      </c>
      <c r="DH7" s="31" t="s">
        <v>483</v>
      </c>
      <c r="DI7" s="31" t="s">
        <v>483</v>
      </c>
      <c r="DJ7" s="31" t="s">
        <v>483</v>
      </c>
      <c r="DK7" s="31" t="s">
        <v>483</v>
      </c>
      <c r="DL7" s="31" t="s">
        <v>483</v>
      </c>
      <c r="DM7" s="31" t="s">
        <v>483</v>
      </c>
      <c r="DN7" s="31" t="s">
        <v>483</v>
      </c>
      <c r="DO7" s="31" t="s">
        <v>483</v>
      </c>
      <c r="DP7" s="31" t="s">
        <v>483</v>
      </c>
      <c r="DQ7" s="31" t="s">
        <v>483</v>
      </c>
      <c r="DR7" s="31" t="s">
        <v>483</v>
      </c>
      <c r="DS7" s="31" t="s">
        <v>483</v>
      </c>
      <c r="DT7" s="74"/>
      <c r="DU7" s="74"/>
    </row>
    <row r="8" spans="1:125" x14ac:dyDescent="0.15">
      <c r="A8" s="270" t="s">
        <v>807</v>
      </c>
      <c r="B8" s="31" t="s">
        <v>484</v>
      </c>
      <c r="C8" s="31" t="s">
        <v>484</v>
      </c>
      <c r="D8" s="31" t="s">
        <v>484</v>
      </c>
      <c r="E8" s="31" t="s">
        <v>484</v>
      </c>
      <c r="F8" s="31" t="s">
        <v>484</v>
      </c>
      <c r="G8" s="31" t="s">
        <v>484</v>
      </c>
      <c r="H8" s="31" t="s">
        <v>484</v>
      </c>
      <c r="I8" s="31" t="s">
        <v>484</v>
      </c>
      <c r="J8" s="31" t="s">
        <v>484</v>
      </c>
      <c r="K8" s="31" t="s">
        <v>484</v>
      </c>
      <c r="L8" s="100" t="s">
        <v>808</v>
      </c>
      <c r="M8" s="31" t="s">
        <v>808</v>
      </c>
      <c r="N8" s="31" t="s">
        <v>484</v>
      </c>
      <c r="O8" s="31" t="s">
        <v>484</v>
      </c>
      <c r="P8" s="31" t="s">
        <v>484</v>
      </c>
      <c r="Q8" s="31" t="s">
        <v>484</v>
      </c>
      <c r="R8" s="31" t="s">
        <v>484</v>
      </c>
      <c r="S8" s="31" t="s">
        <v>484</v>
      </c>
      <c r="T8" s="31" t="s">
        <v>484</v>
      </c>
      <c r="U8" s="31" t="s">
        <v>809</v>
      </c>
      <c r="V8" s="31" t="s">
        <v>484</v>
      </c>
      <c r="W8" s="31" t="s">
        <v>484</v>
      </c>
      <c r="X8" s="31" t="s">
        <v>484</v>
      </c>
      <c r="Y8" s="31" t="s">
        <v>484</v>
      </c>
      <c r="Z8" s="31" t="s">
        <v>484</v>
      </c>
      <c r="AA8" s="31" t="s">
        <v>484</v>
      </c>
      <c r="AB8" s="31" t="s">
        <v>484</v>
      </c>
      <c r="AC8" s="31" t="s">
        <v>484</v>
      </c>
      <c r="AD8" s="31" t="s">
        <v>808</v>
      </c>
      <c r="AE8" s="31" t="s">
        <v>484</v>
      </c>
      <c r="AF8" s="31" t="s">
        <v>484</v>
      </c>
      <c r="AG8" s="31" t="s">
        <v>484</v>
      </c>
      <c r="AH8" s="31" t="s">
        <v>484</v>
      </c>
      <c r="AI8" s="31" t="s">
        <v>484</v>
      </c>
      <c r="AJ8" s="31" t="s">
        <v>484</v>
      </c>
      <c r="AK8" s="31" t="s">
        <v>484</v>
      </c>
      <c r="AL8" s="31" t="s">
        <v>484</v>
      </c>
      <c r="AM8" s="31" t="s">
        <v>484</v>
      </c>
      <c r="AN8" s="31" t="s">
        <v>484</v>
      </c>
      <c r="AO8" s="31" t="s">
        <v>484</v>
      </c>
      <c r="AP8" s="31" t="s">
        <v>484</v>
      </c>
      <c r="AQ8" s="31" t="s">
        <v>623</v>
      </c>
      <c r="AR8" s="31" t="s">
        <v>484</v>
      </c>
      <c r="AS8" s="31" t="s">
        <v>484</v>
      </c>
      <c r="AT8" s="31" t="s">
        <v>484</v>
      </c>
      <c r="AU8" s="31" t="s">
        <v>484</v>
      </c>
      <c r="AV8" s="31" t="s">
        <v>484</v>
      </c>
      <c r="AW8" s="31" t="s">
        <v>484</v>
      </c>
      <c r="AX8" s="31" t="s">
        <v>484</v>
      </c>
      <c r="AY8" s="31" t="s">
        <v>484</v>
      </c>
      <c r="AZ8" s="31" t="s">
        <v>510</v>
      </c>
      <c r="BA8" s="31" t="s">
        <v>484</v>
      </c>
      <c r="BB8" s="31" t="s">
        <v>484</v>
      </c>
      <c r="BC8" s="31" t="s">
        <v>484</v>
      </c>
      <c r="BD8" s="31" t="s">
        <v>484</v>
      </c>
      <c r="BE8" s="31" t="s">
        <v>484</v>
      </c>
      <c r="BF8" s="31" t="s">
        <v>484</v>
      </c>
      <c r="BG8" s="31" t="s">
        <v>484</v>
      </c>
      <c r="BH8" s="31" t="s">
        <v>484</v>
      </c>
      <c r="BI8" s="31" t="s">
        <v>484</v>
      </c>
      <c r="BJ8" s="31" t="s">
        <v>484</v>
      </c>
      <c r="BK8" s="31" t="s">
        <v>484</v>
      </c>
      <c r="BL8" s="31" t="s">
        <v>484</v>
      </c>
      <c r="BM8" s="31" t="s">
        <v>484</v>
      </c>
      <c r="BN8" s="31" t="s">
        <v>484</v>
      </c>
      <c r="BO8" s="31" t="s">
        <v>484</v>
      </c>
      <c r="BP8" s="31" t="s">
        <v>484</v>
      </c>
      <c r="BQ8" s="31" t="s">
        <v>484</v>
      </c>
      <c r="BR8" s="31" t="s">
        <v>484</v>
      </c>
      <c r="BS8" s="31" t="s">
        <v>484</v>
      </c>
      <c r="BT8" s="31" t="s">
        <v>484</v>
      </c>
      <c r="BU8" s="31" t="s">
        <v>484</v>
      </c>
      <c r="BV8" s="31" t="s">
        <v>484</v>
      </c>
      <c r="BW8" s="31" t="s">
        <v>484</v>
      </c>
      <c r="BX8" s="31" t="s">
        <v>484</v>
      </c>
      <c r="BY8" s="31" t="s">
        <v>484</v>
      </c>
      <c r="BZ8" s="31" t="s">
        <v>484</v>
      </c>
      <c r="CA8" s="31" t="s">
        <v>484</v>
      </c>
      <c r="CB8" s="31" t="s">
        <v>484</v>
      </c>
      <c r="CC8" s="31" t="s">
        <v>481</v>
      </c>
      <c r="CD8" s="31" t="s">
        <v>481</v>
      </c>
      <c r="CE8" s="31" t="s">
        <v>484</v>
      </c>
      <c r="CF8" s="31" t="s">
        <v>484</v>
      </c>
      <c r="CG8" s="31" t="s">
        <v>484</v>
      </c>
      <c r="CH8" s="31" t="s">
        <v>484</v>
      </c>
      <c r="CI8" s="31" t="s">
        <v>484</v>
      </c>
      <c r="CJ8" s="31" t="s">
        <v>484</v>
      </c>
      <c r="CK8" s="31" t="s">
        <v>484</v>
      </c>
      <c r="CL8" s="136" t="s">
        <v>824</v>
      </c>
      <c r="CM8" s="31" t="s">
        <v>484</v>
      </c>
      <c r="CN8" s="31" t="s">
        <v>484</v>
      </c>
      <c r="CO8" s="31" t="s">
        <v>484</v>
      </c>
      <c r="CP8" s="31" t="s">
        <v>484</v>
      </c>
      <c r="CQ8" s="31" t="s">
        <v>484</v>
      </c>
      <c r="CR8" s="31" t="s">
        <v>484</v>
      </c>
      <c r="CS8" s="31" t="s">
        <v>484</v>
      </c>
      <c r="CT8" s="31" t="s">
        <v>484</v>
      </c>
      <c r="CU8" s="31" t="s">
        <v>484</v>
      </c>
      <c r="CV8" s="31" t="s">
        <v>484</v>
      </c>
      <c r="CW8" s="31" t="s">
        <v>623</v>
      </c>
      <c r="CX8" s="31" t="s">
        <v>484</v>
      </c>
      <c r="CY8" s="31" t="s">
        <v>484</v>
      </c>
      <c r="CZ8" s="31" t="s">
        <v>484</v>
      </c>
      <c r="DA8" s="136" t="s">
        <v>824</v>
      </c>
      <c r="DB8" s="31" t="s">
        <v>484</v>
      </c>
      <c r="DC8" s="31" t="s">
        <v>809</v>
      </c>
      <c r="DD8" s="31" t="s">
        <v>484</v>
      </c>
      <c r="DE8" s="31" t="s">
        <v>484</v>
      </c>
      <c r="DF8" s="31" t="s">
        <v>484</v>
      </c>
      <c r="DG8" s="31" t="s">
        <v>484</v>
      </c>
      <c r="DH8" s="31" t="s">
        <v>484</v>
      </c>
      <c r="DI8" s="136" t="s">
        <v>823</v>
      </c>
      <c r="DJ8" s="31" t="s">
        <v>484</v>
      </c>
      <c r="DK8" s="31" t="s">
        <v>481</v>
      </c>
      <c r="DL8" s="31" t="s">
        <v>481</v>
      </c>
      <c r="DM8" s="31" t="s">
        <v>481</v>
      </c>
      <c r="DN8" s="31" t="s">
        <v>481</v>
      </c>
      <c r="DO8" s="31" t="s">
        <v>481</v>
      </c>
      <c r="DP8" s="30"/>
      <c r="DQ8" s="30"/>
      <c r="DR8" s="30"/>
      <c r="DS8" s="31" t="s">
        <v>808</v>
      </c>
      <c r="DT8" s="100"/>
      <c r="DU8" s="74"/>
    </row>
    <row r="9" spans="1:125" ht="10.5" x14ac:dyDescent="0.15">
      <c r="A9" s="27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DA9" s="31"/>
      <c r="DE9" s="31"/>
      <c r="DT9" s="74"/>
      <c r="DU9" s="74"/>
    </row>
    <row r="10" spans="1:125" x14ac:dyDescent="0.15">
      <c r="A10" s="179" t="s">
        <v>145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DE10" s="31"/>
      <c r="DT10" s="74"/>
      <c r="DU10" s="74"/>
    </row>
    <row r="11" spans="1:125" x14ac:dyDescent="0.15">
      <c r="A11" s="17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DE11" s="31"/>
      <c r="DT11" s="74"/>
      <c r="DU11" s="74"/>
    </row>
    <row r="12" spans="1:125" ht="11.25" x14ac:dyDescent="0.2">
      <c r="A12" s="8" t="s">
        <v>144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DE12" s="31"/>
      <c r="DT12" s="74"/>
      <c r="DU12" s="74"/>
    </row>
    <row r="13" spans="1:125" x14ac:dyDescent="0.15">
      <c r="A13" s="178" t="s">
        <v>150</v>
      </c>
      <c r="B13" s="31">
        <v>8.9</v>
      </c>
      <c r="C13" s="31">
        <v>6.9</v>
      </c>
      <c r="D13" s="31">
        <v>6.37</v>
      </c>
      <c r="E13" s="31">
        <v>10.48</v>
      </c>
      <c r="F13" s="31">
        <v>8.49</v>
      </c>
      <c r="G13" s="31">
        <v>11.42</v>
      </c>
      <c r="H13" s="31">
        <v>8.85</v>
      </c>
      <c r="I13" s="31">
        <v>6.86</v>
      </c>
      <c r="J13" s="31">
        <v>7.86</v>
      </c>
      <c r="K13" s="31">
        <v>2.0499999999999998</v>
      </c>
      <c r="L13" s="31" t="s">
        <v>67</v>
      </c>
      <c r="M13" s="31" t="s">
        <v>67</v>
      </c>
      <c r="N13" s="31">
        <v>2</v>
      </c>
      <c r="O13" s="31">
        <v>3</v>
      </c>
      <c r="P13" s="31">
        <v>2.9</v>
      </c>
      <c r="Q13" s="31">
        <v>5.31</v>
      </c>
      <c r="R13" s="31">
        <v>4.51</v>
      </c>
      <c r="S13" s="31">
        <v>7.99</v>
      </c>
      <c r="T13" s="31">
        <v>7.05</v>
      </c>
      <c r="U13" s="31">
        <v>8.0399999999999991</v>
      </c>
      <c r="V13" s="31">
        <v>1.73</v>
      </c>
      <c r="W13" s="31">
        <v>1.24</v>
      </c>
      <c r="X13" s="31">
        <v>1.22</v>
      </c>
      <c r="Y13" s="31">
        <v>4.8600000000000003</v>
      </c>
      <c r="Z13" s="31">
        <v>7.07</v>
      </c>
      <c r="AA13" s="31">
        <v>3.96</v>
      </c>
      <c r="AB13" s="31">
        <v>2.2599999999999998</v>
      </c>
      <c r="AC13" s="31">
        <v>3.02</v>
      </c>
      <c r="AD13" s="31" t="s">
        <v>67</v>
      </c>
      <c r="AE13" s="31">
        <v>2.5299999999999998</v>
      </c>
      <c r="AF13" s="31">
        <v>6.38</v>
      </c>
      <c r="AG13" s="31">
        <v>1.61</v>
      </c>
      <c r="AH13" s="31">
        <v>3.9</v>
      </c>
      <c r="AI13" s="31">
        <v>6.95</v>
      </c>
      <c r="AJ13" s="31">
        <v>4.18</v>
      </c>
      <c r="AK13" s="31">
        <v>1.89</v>
      </c>
      <c r="AL13" s="31">
        <v>2.7</v>
      </c>
      <c r="AM13" s="31">
        <v>5.13</v>
      </c>
      <c r="AN13" s="31">
        <v>1.55</v>
      </c>
      <c r="AO13" s="31">
        <v>2.2599999999999998</v>
      </c>
      <c r="AP13" s="31">
        <v>2.36</v>
      </c>
      <c r="AQ13" s="31" t="s">
        <v>67</v>
      </c>
      <c r="AR13" s="31">
        <v>2.95</v>
      </c>
      <c r="AS13" s="31">
        <v>5.19</v>
      </c>
      <c r="AT13" s="31">
        <v>6.98</v>
      </c>
      <c r="AU13" s="31">
        <v>7.67</v>
      </c>
      <c r="AV13" s="31">
        <v>6.99</v>
      </c>
      <c r="AW13" s="31">
        <v>9.1999999999999993</v>
      </c>
      <c r="AX13" s="31">
        <v>2.75</v>
      </c>
      <c r="AY13" s="31">
        <v>2.27</v>
      </c>
      <c r="AZ13" s="31" t="s">
        <v>67</v>
      </c>
      <c r="BA13" s="31">
        <v>6.38</v>
      </c>
      <c r="BB13" s="31">
        <v>9.4700000000000006</v>
      </c>
      <c r="BC13" s="31">
        <v>4.57</v>
      </c>
      <c r="BD13" s="31">
        <v>3.46</v>
      </c>
      <c r="BE13" s="31">
        <v>9.4700000000000006</v>
      </c>
      <c r="BF13" s="31">
        <v>7.06</v>
      </c>
      <c r="BG13" s="31">
        <v>6.36</v>
      </c>
      <c r="BH13" s="31">
        <v>7.66</v>
      </c>
      <c r="BI13" s="31">
        <v>7.04</v>
      </c>
      <c r="BJ13" s="31">
        <v>8.41</v>
      </c>
      <c r="BK13" s="31">
        <v>7.34</v>
      </c>
      <c r="BL13" s="31">
        <v>8.76</v>
      </c>
      <c r="BM13" s="31">
        <v>7.35</v>
      </c>
      <c r="BN13" s="31">
        <v>7.67</v>
      </c>
      <c r="BO13" s="31">
        <v>5</v>
      </c>
      <c r="BP13" s="31">
        <v>5.75</v>
      </c>
      <c r="BQ13" s="31">
        <v>8.3699999999999992</v>
      </c>
      <c r="BR13" s="31">
        <v>7.38</v>
      </c>
      <c r="BS13" s="31">
        <v>6.86</v>
      </c>
      <c r="BT13" s="31">
        <v>8.85</v>
      </c>
      <c r="BU13" s="31">
        <v>7.91</v>
      </c>
      <c r="BV13" s="31">
        <v>10.37</v>
      </c>
      <c r="BW13" s="31">
        <v>4.99</v>
      </c>
      <c r="BX13" s="31">
        <v>5.21</v>
      </c>
      <c r="BY13" s="31">
        <v>7.29</v>
      </c>
      <c r="BZ13" s="31">
        <v>8.99</v>
      </c>
      <c r="CA13" s="31">
        <v>10.62</v>
      </c>
      <c r="CB13" s="31">
        <v>6.6</v>
      </c>
      <c r="CC13" s="31" t="s">
        <v>67</v>
      </c>
      <c r="CD13" s="31" t="s">
        <v>67</v>
      </c>
      <c r="CE13" s="31">
        <v>12.06</v>
      </c>
      <c r="CF13" s="31">
        <v>6.9</v>
      </c>
      <c r="CG13" s="31">
        <v>6.7</v>
      </c>
      <c r="CH13" s="31">
        <v>5.43</v>
      </c>
      <c r="CI13" s="31">
        <v>5.13</v>
      </c>
      <c r="CJ13" s="31">
        <v>5.93</v>
      </c>
      <c r="CK13" s="31">
        <v>11.78</v>
      </c>
      <c r="CL13" s="31" t="s">
        <v>67</v>
      </c>
      <c r="CM13" s="31">
        <v>7.02</v>
      </c>
      <c r="CN13" s="31">
        <v>7.36</v>
      </c>
      <c r="CO13" s="31">
        <v>7.67</v>
      </c>
      <c r="CP13" s="31">
        <v>8.51</v>
      </c>
      <c r="CQ13" s="31">
        <v>8.75</v>
      </c>
      <c r="CR13" s="31">
        <v>10.33</v>
      </c>
      <c r="CS13" s="31">
        <v>9.52</v>
      </c>
      <c r="CT13" s="31">
        <v>9.9700000000000006</v>
      </c>
      <c r="CU13" s="31">
        <v>10.4</v>
      </c>
      <c r="CV13" s="73">
        <v>9.92</v>
      </c>
      <c r="CW13" s="73" t="s">
        <v>67</v>
      </c>
      <c r="CX13" s="73">
        <v>7.36</v>
      </c>
      <c r="CY13" s="73">
        <v>4.21</v>
      </c>
      <c r="CZ13" s="73">
        <v>4.83</v>
      </c>
      <c r="DA13" s="73" t="s">
        <v>67</v>
      </c>
      <c r="DB13" s="73">
        <v>11.27</v>
      </c>
      <c r="DC13" s="73">
        <v>11.9</v>
      </c>
      <c r="DD13" s="73">
        <v>8.49</v>
      </c>
      <c r="DE13" s="31">
        <v>7.2</v>
      </c>
      <c r="DF13" s="73">
        <v>9.1300000000000008</v>
      </c>
      <c r="DG13" s="73">
        <v>9.15</v>
      </c>
      <c r="DH13" s="73">
        <v>6.62</v>
      </c>
      <c r="DI13" s="73" t="s">
        <v>67</v>
      </c>
      <c r="DJ13" s="73">
        <v>7.29</v>
      </c>
      <c r="DK13" s="73" t="s">
        <v>67</v>
      </c>
      <c r="DL13" s="73" t="s">
        <v>67</v>
      </c>
      <c r="DM13" s="73" t="s">
        <v>67</v>
      </c>
      <c r="DN13" s="73" t="s">
        <v>67</v>
      </c>
      <c r="DO13" s="73" t="s">
        <v>67</v>
      </c>
      <c r="DP13" s="73">
        <v>9.52</v>
      </c>
      <c r="DQ13" s="73">
        <v>6.86</v>
      </c>
      <c r="DR13" s="73" t="s">
        <v>67</v>
      </c>
      <c r="DS13" s="73" t="s">
        <v>67</v>
      </c>
      <c r="DT13" s="74"/>
      <c r="DU13" s="74"/>
    </row>
    <row r="14" spans="1:125" x14ac:dyDescent="0.15">
      <c r="A14" s="179" t="s">
        <v>654</v>
      </c>
      <c r="B14" s="31">
        <v>119.83500000000001</v>
      </c>
      <c r="C14" s="31">
        <v>118.425</v>
      </c>
      <c r="D14" s="31">
        <v>115.56099999999999</v>
      </c>
      <c r="E14" s="31">
        <v>118.98</v>
      </c>
      <c r="F14" s="31">
        <v>125.74500000000002</v>
      </c>
      <c r="G14" s="31">
        <v>119.04899999999999</v>
      </c>
      <c r="H14" s="31">
        <v>117.01</v>
      </c>
      <c r="I14" s="31">
        <v>115.854</v>
      </c>
      <c r="J14" s="31">
        <v>130.33499999999998</v>
      </c>
      <c r="K14" s="31">
        <v>107.08800000000001</v>
      </c>
      <c r="L14" s="31" t="s">
        <v>67</v>
      </c>
      <c r="M14" s="31" t="s">
        <v>67</v>
      </c>
      <c r="N14" s="31">
        <v>107.158</v>
      </c>
      <c r="O14" s="31">
        <v>107.941</v>
      </c>
      <c r="P14" s="31">
        <v>107.241</v>
      </c>
      <c r="Q14" s="31">
        <v>108.973</v>
      </c>
      <c r="R14" s="31">
        <v>114.759</v>
      </c>
      <c r="S14" s="31">
        <v>121.28699999999999</v>
      </c>
      <c r="T14" s="31">
        <v>110.96600000000001</v>
      </c>
      <c r="U14" s="31">
        <v>113.43100000000001</v>
      </c>
      <c r="V14" s="31">
        <v>107.658</v>
      </c>
      <c r="W14" s="31">
        <v>107.64700000000001</v>
      </c>
      <c r="X14" s="31">
        <v>107.896</v>
      </c>
      <c r="Y14" s="31">
        <v>110.03400000000001</v>
      </c>
      <c r="Z14" s="31">
        <v>110.197</v>
      </c>
      <c r="AA14" s="31">
        <v>106.22200000000001</v>
      </c>
      <c r="AB14" s="31">
        <v>105.949</v>
      </c>
      <c r="AC14" s="31">
        <v>108.39400000000001</v>
      </c>
      <c r="AD14" s="31" t="s">
        <v>67</v>
      </c>
      <c r="AE14" s="31">
        <v>106.405</v>
      </c>
      <c r="AF14" s="31">
        <v>110.834</v>
      </c>
      <c r="AG14" s="31">
        <v>107.233</v>
      </c>
      <c r="AH14" s="31">
        <v>107.06899999999999</v>
      </c>
      <c r="AI14" s="31">
        <v>111.348</v>
      </c>
      <c r="AJ14" s="31">
        <v>108.792</v>
      </c>
      <c r="AK14" s="31">
        <v>106.73</v>
      </c>
      <c r="AL14" s="31" t="s">
        <v>67</v>
      </c>
      <c r="AM14" s="31" t="s">
        <v>67</v>
      </c>
      <c r="AN14" s="31" t="s">
        <v>67</v>
      </c>
      <c r="AO14" s="31" t="s">
        <v>67</v>
      </c>
      <c r="AP14" s="31" t="s">
        <v>67</v>
      </c>
      <c r="AQ14" s="31" t="s">
        <v>67</v>
      </c>
      <c r="AR14" s="31">
        <v>114.122</v>
      </c>
      <c r="AS14" s="31">
        <v>112.271</v>
      </c>
      <c r="AT14" s="31">
        <v>109.95699999999999</v>
      </c>
      <c r="AU14" s="31">
        <v>109.55499999999999</v>
      </c>
      <c r="AV14" s="31">
        <v>110.328</v>
      </c>
      <c r="AW14" s="31">
        <v>108.468</v>
      </c>
      <c r="AX14" s="31">
        <v>107.824</v>
      </c>
      <c r="AY14" s="31">
        <v>107.99900000000001</v>
      </c>
      <c r="AZ14" s="31" t="s">
        <v>67</v>
      </c>
      <c r="BA14" s="31">
        <v>111.247</v>
      </c>
      <c r="BB14" s="31">
        <v>111.28400000000001</v>
      </c>
      <c r="BC14" s="31">
        <v>107.88200000000001</v>
      </c>
      <c r="BD14" s="31">
        <v>107.417</v>
      </c>
      <c r="BE14" s="31">
        <v>126.035</v>
      </c>
      <c r="BF14" s="31">
        <v>128.48599999999999</v>
      </c>
      <c r="BG14" s="31">
        <v>130.34199999999998</v>
      </c>
      <c r="BH14" s="31">
        <v>111.524</v>
      </c>
      <c r="BI14" s="31">
        <v>112.64</v>
      </c>
      <c r="BJ14" s="31">
        <v>112.67700000000001</v>
      </c>
      <c r="BK14" s="31">
        <v>113.684</v>
      </c>
      <c r="BL14" s="31">
        <v>112.511</v>
      </c>
      <c r="BM14" s="31">
        <v>113.94600000000001</v>
      </c>
      <c r="BN14" s="31">
        <v>115.431</v>
      </c>
      <c r="BO14" s="31">
        <v>122.83499999999999</v>
      </c>
      <c r="BP14" s="31">
        <v>124.12200000000001</v>
      </c>
      <c r="BQ14" s="31">
        <v>124.66</v>
      </c>
      <c r="BR14" s="31">
        <v>130.44499999999999</v>
      </c>
      <c r="BS14" s="31">
        <v>127.396</v>
      </c>
      <c r="BT14" s="31">
        <v>122.27600000000001</v>
      </c>
      <c r="BU14" s="31">
        <v>124.53200000000001</v>
      </c>
      <c r="BV14" s="31">
        <v>115.37599999999999</v>
      </c>
      <c r="BW14" s="31">
        <v>118.896</v>
      </c>
      <c r="BX14" s="31">
        <v>120.768</v>
      </c>
      <c r="BY14" s="31">
        <v>114.78599999999999</v>
      </c>
      <c r="BZ14" s="31">
        <v>120.962</v>
      </c>
      <c r="CA14" s="31">
        <v>115.089</v>
      </c>
      <c r="CB14" s="31">
        <v>124.042</v>
      </c>
      <c r="CC14" s="31" t="s">
        <v>67</v>
      </c>
      <c r="CD14" s="31" t="s">
        <v>67</v>
      </c>
      <c r="CE14" s="31">
        <v>115.16799999999999</v>
      </c>
      <c r="CF14" s="31">
        <v>124.131</v>
      </c>
      <c r="CG14" s="31">
        <v>115.7</v>
      </c>
      <c r="CH14" s="31">
        <v>118.66999999999999</v>
      </c>
      <c r="CI14" s="31">
        <v>120.57000000000001</v>
      </c>
      <c r="CJ14" s="31">
        <v>119.57</v>
      </c>
      <c r="CK14" s="31">
        <v>127.09</v>
      </c>
      <c r="CL14" s="31" t="s">
        <v>67</v>
      </c>
      <c r="CM14" s="31">
        <v>124.25699999999999</v>
      </c>
      <c r="CN14" s="31">
        <v>124.39800000000001</v>
      </c>
      <c r="CO14" s="31">
        <v>124.498</v>
      </c>
      <c r="CP14" s="31">
        <v>124.349</v>
      </c>
      <c r="CQ14" s="31">
        <v>124.62100000000001</v>
      </c>
      <c r="CR14" s="31">
        <v>123.02300000000001</v>
      </c>
      <c r="CS14" s="31">
        <v>124.73800000000001</v>
      </c>
      <c r="CT14" s="31">
        <v>124.59</v>
      </c>
      <c r="CU14" s="31">
        <v>124.631</v>
      </c>
      <c r="CV14" s="73">
        <v>125.72099999999999</v>
      </c>
      <c r="CW14" s="73" t="s">
        <v>67</v>
      </c>
      <c r="CX14" s="73">
        <v>119.663</v>
      </c>
      <c r="CY14" s="73">
        <v>121.54100000000001</v>
      </c>
      <c r="CZ14" s="73">
        <v>119.404</v>
      </c>
      <c r="DA14" s="73" t="s">
        <v>67</v>
      </c>
      <c r="DB14" s="73">
        <v>125.33200000000001</v>
      </c>
      <c r="DC14" s="73">
        <v>126.66899999999998</v>
      </c>
      <c r="DD14" s="73">
        <v>128.92599999999999</v>
      </c>
      <c r="DE14" s="31">
        <v>127.968</v>
      </c>
      <c r="DF14" s="73">
        <v>125.965</v>
      </c>
      <c r="DG14" s="73">
        <v>122.68</v>
      </c>
      <c r="DH14" s="73">
        <v>121.02199999999999</v>
      </c>
      <c r="DI14" s="73" t="s">
        <v>67</v>
      </c>
      <c r="DJ14" s="73">
        <v>119.759</v>
      </c>
      <c r="DK14" s="73" t="s">
        <v>67</v>
      </c>
      <c r="DL14" s="73" t="s">
        <v>67</v>
      </c>
      <c r="DM14" s="73" t="s">
        <v>67</v>
      </c>
      <c r="DN14" s="73" t="s">
        <v>67</v>
      </c>
      <c r="DO14" s="73" t="s">
        <v>67</v>
      </c>
      <c r="DP14" s="73">
        <v>124.73800000000001</v>
      </c>
      <c r="DQ14" s="73">
        <v>127.396</v>
      </c>
      <c r="DR14" s="73" t="s">
        <v>67</v>
      </c>
      <c r="DS14" s="73" t="s">
        <v>67</v>
      </c>
      <c r="DT14" s="74"/>
      <c r="DU14" s="74"/>
    </row>
    <row r="15" spans="1:125" x14ac:dyDescent="0.15">
      <c r="A15" s="179" t="s">
        <v>655</v>
      </c>
      <c r="B15" s="31" t="s">
        <v>801</v>
      </c>
      <c r="C15" s="31" t="s">
        <v>60</v>
      </c>
      <c r="D15" s="31" t="s">
        <v>60</v>
      </c>
      <c r="E15" s="31" t="s">
        <v>813</v>
      </c>
      <c r="F15" s="31" t="s">
        <v>60</v>
      </c>
      <c r="G15" s="31" t="s">
        <v>60</v>
      </c>
      <c r="H15" s="31" t="s">
        <v>60</v>
      </c>
      <c r="I15" s="31" t="s">
        <v>60</v>
      </c>
      <c r="J15" s="31" t="s">
        <v>60</v>
      </c>
      <c r="K15" s="31" t="s">
        <v>60</v>
      </c>
      <c r="L15" s="31" t="s">
        <v>471</v>
      </c>
      <c r="M15" s="31" t="s">
        <v>60</v>
      </c>
      <c r="N15" s="31" t="s">
        <v>60</v>
      </c>
      <c r="O15" s="31" t="s">
        <v>60</v>
      </c>
      <c r="P15" s="31" t="s">
        <v>60</v>
      </c>
      <c r="Q15" s="31" t="s">
        <v>609</v>
      </c>
      <c r="R15" s="31" t="s">
        <v>60</v>
      </c>
      <c r="S15" s="31" t="s">
        <v>60</v>
      </c>
      <c r="T15" s="31" t="s">
        <v>60</v>
      </c>
      <c r="U15" s="31" t="s">
        <v>60</v>
      </c>
      <c r="V15" s="31" t="s">
        <v>60</v>
      </c>
      <c r="W15" s="31" t="s">
        <v>60</v>
      </c>
      <c r="X15" s="31" t="s">
        <v>60</v>
      </c>
      <c r="Y15" s="31" t="s">
        <v>60</v>
      </c>
      <c r="Z15" s="31" t="s">
        <v>60</v>
      </c>
      <c r="AA15" s="31" t="s">
        <v>60</v>
      </c>
      <c r="AB15" s="31" t="s">
        <v>60</v>
      </c>
      <c r="AC15" s="31" t="s">
        <v>60</v>
      </c>
      <c r="AD15" s="31" t="s">
        <v>471</v>
      </c>
      <c r="AE15" s="31" t="s">
        <v>60</v>
      </c>
      <c r="AF15" s="31" t="s">
        <v>60</v>
      </c>
      <c r="AG15" s="31" t="s">
        <v>60</v>
      </c>
      <c r="AH15" s="31" t="s">
        <v>60</v>
      </c>
      <c r="AI15" s="31" t="s">
        <v>60</v>
      </c>
      <c r="AJ15" s="31" t="s">
        <v>60</v>
      </c>
      <c r="AK15" s="31" t="s">
        <v>60</v>
      </c>
      <c r="AL15" s="31" t="s">
        <v>60</v>
      </c>
      <c r="AM15" s="31" t="s">
        <v>60</v>
      </c>
      <c r="AN15" s="31" t="s">
        <v>60</v>
      </c>
      <c r="AO15" s="31" t="s">
        <v>60</v>
      </c>
      <c r="AP15" s="31" t="s">
        <v>60</v>
      </c>
      <c r="AQ15" s="31" t="s">
        <v>67</v>
      </c>
      <c r="AR15" s="31" t="s">
        <v>60</v>
      </c>
      <c r="AS15" s="31" t="s">
        <v>60</v>
      </c>
      <c r="AT15" s="31" t="s">
        <v>60</v>
      </c>
      <c r="AU15" s="31" t="s">
        <v>60</v>
      </c>
      <c r="AV15" s="31" t="s">
        <v>60</v>
      </c>
      <c r="AW15" s="31" t="s">
        <v>801</v>
      </c>
      <c r="AX15" s="31" t="s">
        <v>60</v>
      </c>
      <c r="AY15" s="31" t="s">
        <v>60</v>
      </c>
      <c r="AZ15" s="31" t="s">
        <v>67</v>
      </c>
      <c r="BA15" s="31" t="s">
        <v>60</v>
      </c>
      <c r="BB15" s="31" t="s">
        <v>60</v>
      </c>
      <c r="BC15" s="31" t="s">
        <v>60</v>
      </c>
      <c r="BD15" s="31" t="s">
        <v>60</v>
      </c>
      <c r="BE15" s="31" t="s">
        <v>801</v>
      </c>
      <c r="BF15" s="31" t="s">
        <v>60</v>
      </c>
      <c r="BG15" s="31" t="s">
        <v>604</v>
      </c>
      <c r="BH15" s="31" t="s">
        <v>60</v>
      </c>
      <c r="BI15" s="31" t="s">
        <v>60</v>
      </c>
      <c r="BJ15" s="31" t="s">
        <v>60</v>
      </c>
      <c r="BK15" s="31" t="s">
        <v>60</v>
      </c>
      <c r="BL15" s="31" t="s">
        <v>60</v>
      </c>
      <c r="BM15" s="31" t="s">
        <v>60</v>
      </c>
      <c r="BN15" s="31" t="s">
        <v>60</v>
      </c>
      <c r="BO15" s="31" t="s">
        <v>604</v>
      </c>
      <c r="BP15" s="31" t="s">
        <v>471</v>
      </c>
      <c r="BQ15" s="31" t="s">
        <v>471</v>
      </c>
      <c r="BR15" s="31" t="s">
        <v>60</v>
      </c>
      <c r="BS15" s="31" t="s">
        <v>60</v>
      </c>
      <c r="BT15" s="31" t="s">
        <v>60</v>
      </c>
      <c r="BU15" s="31" t="s">
        <v>609</v>
      </c>
      <c r="BV15" s="31" t="s">
        <v>604</v>
      </c>
      <c r="BW15" s="31" t="s">
        <v>60</v>
      </c>
      <c r="BX15" s="31" t="s">
        <v>60</v>
      </c>
      <c r="BY15" s="31" t="s">
        <v>801</v>
      </c>
      <c r="BZ15" s="31" t="s">
        <v>60</v>
      </c>
      <c r="CA15" s="31" t="s">
        <v>471</v>
      </c>
      <c r="CB15" s="31" t="s">
        <v>471</v>
      </c>
      <c r="CC15" s="31" t="s">
        <v>471</v>
      </c>
      <c r="CD15" s="31" t="s">
        <v>604</v>
      </c>
      <c r="CE15" s="31" t="s">
        <v>471</v>
      </c>
      <c r="CF15" s="31" t="s">
        <v>471</v>
      </c>
      <c r="CG15" s="31" t="s">
        <v>471</v>
      </c>
      <c r="CH15" s="31" t="s">
        <v>60</v>
      </c>
      <c r="CI15" s="31" t="s">
        <v>60</v>
      </c>
      <c r="CJ15" s="31" t="s">
        <v>60</v>
      </c>
      <c r="CK15" s="31" t="s">
        <v>60</v>
      </c>
      <c r="CL15" s="31" t="s">
        <v>67</v>
      </c>
      <c r="CM15" s="31" t="s">
        <v>471</v>
      </c>
      <c r="CN15" s="31" t="s">
        <v>471</v>
      </c>
      <c r="CO15" s="31" t="s">
        <v>471</v>
      </c>
      <c r="CP15" s="31" t="s">
        <v>471</v>
      </c>
      <c r="CQ15" s="31" t="s">
        <v>471</v>
      </c>
      <c r="CR15" s="31" t="s">
        <v>609</v>
      </c>
      <c r="CS15" s="31" t="s">
        <v>471</v>
      </c>
      <c r="CT15" s="31" t="s">
        <v>471</v>
      </c>
      <c r="CU15" s="31" t="s">
        <v>471</v>
      </c>
      <c r="CV15" s="73" t="s">
        <v>471</v>
      </c>
      <c r="CW15" s="73" t="s">
        <v>67</v>
      </c>
      <c r="CX15" s="73" t="s">
        <v>60</v>
      </c>
      <c r="CY15" s="73" t="s">
        <v>471</v>
      </c>
      <c r="CZ15" s="73" t="s">
        <v>471</v>
      </c>
      <c r="DA15" s="73" t="s">
        <v>67</v>
      </c>
      <c r="DB15" s="73" t="s">
        <v>471</v>
      </c>
      <c r="DC15" s="73" t="s">
        <v>619</v>
      </c>
      <c r="DD15" s="73" t="s">
        <v>471</v>
      </c>
      <c r="DE15" s="31" t="s">
        <v>471</v>
      </c>
      <c r="DF15" s="73" t="s">
        <v>604</v>
      </c>
      <c r="DG15" s="73" t="s">
        <v>471</v>
      </c>
      <c r="DH15" s="73" t="s">
        <v>471</v>
      </c>
      <c r="DI15" s="73" t="s">
        <v>67</v>
      </c>
      <c r="DJ15" s="73" t="s">
        <v>609</v>
      </c>
      <c r="DK15" s="73" t="s">
        <v>471</v>
      </c>
      <c r="DL15" s="73" t="s">
        <v>820</v>
      </c>
      <c r="DM15" s="73" t="s">
        <v>835</v>
      </c>
      <c r="DN15" s="73" t="s">
        <v>820</v>
      </c>
      <c r="DO15" s="73" t="s">
        <v>836</v>
      </c>
      <c r="DP15" s="73" t="s">
        <v>471</v>
      </c>
      <c r="DQ15" s="73" t="s">
        <v>60</v>
      </c>
      <c r="DR15" s="73" t="s">
        <v>67</v>
      </c>
      <c r="DS15" s="73" t="s">
        <v>609</v>
      </c>
      <c r="DT15" s="74"/>
      <c r="DU15" s="74"/>
    </row>
    <row r="16" spans="1:125" x14ac:dyDescent="0.15">
      <c r="A16" s="179" t="s">
        <v>28</v>
      </c>
      <c r="B16" s="31" t="s">
        <v>61</v>
      </c>
      <c r="C16" s="31" t="s">
        <v>61</v>
      </c>
      <c r="D16" s="31" t="s">
        <v>61</v>
      </c>
      <c r="E16" s="31" t="s">
        <v>61</v>
      </c>
      <c r="F16" s="31" t="s">
        <v>61</v>
      </c>
      <c r="G16" s="31" t="s">
        <v>61</v>
      </c>
      <c r="H16" s="31" t="s">
        <v>61</v>
      </c>
      <c r="I16" s="31" t="s">
        <v>61</v>
      </c>
      <c r="J16" s="31" t="s">
        <v>61</v>
      </c>
      <c r="K16" s="31" t="s">
        <v>61</v>
      </c>
      <c r="L16" s="31" t="s">
        <v>61</v>
      </c>
      <c r="M16" s="31" t="s">
        <v>61</v>
      </c>
      <c r="N16" s="31" t="s">
        <v>61</v>
      </c>
      <c r="O16" s="31" t="s">
        <v>61</v>
      </c>
      <c r="P16" s="31" t="s">
        <v>61</v>
      </c>
      <c r="Q16" s="31" t="s">
        <v>95</v>
      </c>
      <c r="R16" s="31" t="s">
        <v>61</v>
      </c>
      <c r="S16" s="31" t="s">
        <v>61</v>
      </c>
      <c r="T16" s="31" t="s">
        <v>61</v>
      </c>
      <c r="U16" s="31" t="s">
        <v>651</v>
      </c>
      <c r="V16" s="31" t="s">
        <v>61</v>
      </c>
      <c r="W16" s="31" t="s">
        <v>61</v>
      </c>
      <c r="X16" s="31" t="s">
        <v>61</v>
      </c>
      <c r="Y16" s="31" t="s">
        <v>61</v>
      </c>
      <c r="Z16" s="31" t="s">
        <v>61</v>
      </c>
      <c r="AA16" s="31" t="s">
        <v>61</v>
      </c>
      <c r="AB16" s="31" t="s">
        <v>61</v>
      </c>
      <c r="AC16" s="31" t="s">
        <v>61</v>
      </c>
      <c r="AD16" s="31" t="s">
        <v>61</v>
      </c>
      <c r="AE16" s="31" t="s">
        <v>61</v>
      </c>
      <c r="AF16" s="31" t="s">
        <v>61</v>
      </c>
      <c r="AG16" s="31" t="s">
        <v>61</v>
      </c>
      <c r="AH16" s="31" t="s">
        <v>61</v>
      </c>
      <c r="AI16" s="31" t="s">
        <v>61</v>
      </c>
      <c r="AJ16" s="31" t="s">
        <v>61</v>
      </c>
      <c r="AK16" s="31" t="s">
        <v>61</v>
      </c>
      <c r="AL16" s="31" t="s">
        <v>61</v>
      </c>
      <c r="AM16" s="31" t="s">
        <v>61</v>
      </c>
      <c r="AN16" s="31" t="s">
        <v>61</v>
      </c>
      <c r="AO16" s="31" t="s">
        <v>61</v>
      </c>
      <c r="AP16" s="31" t="s">
        <v>61</v>
      </c>
      <c r="AQ16" s="31" t="s">
        <v>67</v>
      </c>
      <c r="AR16" s="31" t="s">
        <v>61</v>
      </c>
      <c r="AS16" s="31" t="s">
        <v>61</v>
      </c>
      <c r="AT16" s="31" t="s">
        <v>61</v>
      </c>
      <c r="AU16" s="31" t="s">
        <v>61</v>
      </c>
      <c r="AV16" s="31" t="s">
        <v>61</v>
      </c>
      <c r="AW16" s="31" t="s">
        <v>95</v>
      </c>
      <c r="AX16" s="31" t="s">
        <v>61</v>
      </c>
      <c r="AY16" s="31" t="s">
        <v>61</v>
      </c>
      <c r="AZ16" s="31" t="s">
        <v>67</v>
      </c>
      <c r="BA16" s="31" t="s">
        <v>61</v>
      </c>
      <c r="BB16" s="31" t="s">
        <v>61</v>
      </c>
      <c r="BC16" s="31" t="s">
        <v>61</v>
      </c>
      <c r="BD16" s="31" t="s">
        <v>61</v>
      </c>
      <c r="BE16" s="31" t="s">
        <v>61</v>
      </c>
      <c r="BF16" s="31" t="s">
        <v>61</v>
      </c>
      <c r="BG16" s="31" t="s">
        <v>61</v>
      </c>
      <c r="BH16" s="31" t="s">
        <v>651</v>
      </c>
      <c r="BI16" s="31" t="s">
        <v>61</v>
      </c>
      <c r="BJ16" s="31" t="s">
        <v>61</v>
      </c>
      <c r="BK16" s="31" t="s">
        <v>61</v>
      </c>
      <c r="BL16" s="31" t="s">
        <v>61</v>
      </c>
      <c r="BM16" s="31" t="s">
        <v>61</v>
      </c>
      <c r="BN16" s="31" t="s">
        <v>61</v>
      </c>
      <c r="BO16" s="31" t="s">
        <v>95</v>
      </c>
      <c r="BP16" s="31" t="s">
        <v>95</v>
      </c>
      <c r="BQ16" s="31" t="s">
        <v>95</v>
      </c>
      <c r="BR16" s="31" t="s">
        <v>61</v>
      </c>
      <c r="BS16" s="31" t="s">
        <v>61</v>
      </c>
      <c r="BT16" s="31" t="s">
        <v>61</v>
      </c>
      <c r="BU16" s="31" t="s">
        <v>95</v>
      </c>
      <c r="BV16" s="31" t="s">
        <v>95</v>
      </c>
      <c r="BW16" s="31" t="s">
        <v>61</v>
      </c>
      <c r="BX16" s="31" t="s">
        <v>61</v>
      </c>
      <c r="BY16" s="31" t="s">
        <v>95</v>
      </c>
      <c r="BZ16" s="31" t="s">
        <v>61</v>
      </c>
      <c r="CA16" s="31" t="s">
        <v>95</v>
      </c>
      <c r="CB16" s="31" t="s">
        <v>95</v>
      </c>
      <c r="CC16" s="31" t="s">
        <v>95</v>
      </c>
      <c r="CD16" s="31" t="s">
        <v>95</v>
      </c>
      <c r="CE16" s="31" t="s">
        <v>95</v>
      </c>
      <c r="CF16" s="31" t="s">
        <v>95</v>
      </c>
      <c r="CG16" s="31" t="s">
        <v>95</v>
      </c>
      <c r="CH16" s="31" t="s">
        <v>61</v>
      </c>
      <c r="CI16" s="31" t="s">
        <v>61</v>
      </c>
      <c r="CJ16" s="31" t="s">
        <v>472</v>
      </c>
      <c r="CK16" s="31" t="s">
        <v>472</v>
      </c>
      <c r="CL16" s="31" t="s">
        <v>67</v>
      </c>
      <c r="CM16" s="31" t="s">
        <v>95</v>
      </c>
      <c r="CN16" s="31" t="s">
        <v>95</v>
      </c>
      <c r="CO16" s="31" t="s">
        <v>95</v>
      </c>
      <c r="CP16" s="31" t="s">
        <v>95</v>
      </c>
      <c r="CQ16" s="31" t="s">
        <v>651</v>
      </c>
      <c r="CR16" s="31" t="s">
        <v>61</v>
      </c>
      <c r="CS16" s="31" t="s">
        <v>95</v>
      </c>
      <c r="CT16" s="31" t="s">
        <v>95</v>
      </c>
      <c r="CU16" s="31" t="s">
        <v>95</v>
      </c>
      <c r="CV16" s="73" t="s">
        <v>95</v>
      </c>
      <c r="CW16" s="73" t="s">
        <v>67</v>
      </c>
      <c r="CX16" s="73" t="s">
        <v>651</v>
      </c>
      <c r="CY16" s="73" t="s">
        <v>95</v>
      </c>
      <c r="CZ16" s="73" t="s">
        <v>95</v>
      </c>
      <c r="DA16" s="73" t="s">
        <v>67</v>
      </c>
      <c r="DB16" s="73" t="s">
        <v>95</v>
      </c>
      <c r="DC16" s="73" t="s">
        <v>95</v>
      </c>
      <c r="DD16" s="73" t="s">
        <v>95</v>
      </c>
      <c r="DE16" s="31" t="s">
        <v>95</v>
      </c>
      <c r="DF16" s="73" t="s">
        <v>651</v>
      </c>
      <c r="DG16" s="73" t="s">
        <v>95</v>
      </c>
      <c r="DH16" s="73" t="s">
        <v>95</v>
      </c>
      <c r="DI16" s="73" t="s">
        <v>67</v>
      </c>
      <c r="DJ16" s="73" t="s">
        <v>651</v>
      </c>
      <c r="DK16" s="73" t="s">
        <v>95</v>
      </c>
      <c r="DL16" s="73" t="s">
        <v>95</v>
      </c>
      <c r="DM16" s="73" t="s">
        <v>95</v>
      </c>
      <c r="DN16" s="73" t="s">
        <v>95</v>
      </c>
      <c r="DO16" s="73" t="s">
        <v>95</v>
      </c>
      <c r="DP16" s="73" t="s">
        <v>95</v>
      </c>
      <c r="DQ16" s="73" t="s">
        <v>61</v>
      </c>
      <c r="DR16" s="73" t="s">
        <v>67</v>
      </c>
      <c r="DS16" s="73" t="s">
        <v>61</v>
      </c>
      <c r="DT16" s="74"/>
      <c r="DU16" s="74"/>
    </row>
    <row r="17" spans="1:125" x14ac:dyDescent="0.15">
      <c r="A17" s="179" t="s">
        <v>27</v>
      </c>
      <c r="B17" s="31" t="s">
        <v>82</v>
      </c>
      <c r="C17" s="31" t="s">
        <v>57</v>
      </c>
      <c r="D17" s="31" t="s">
        <v>57</v>
      </c>
      <c r="E17" s="31" t="s">
        <v>66</v>
      </c>
      <c r="F17" s="31" t="s">
        <v>57</v>
      </c>
      <c r="G17" s="31" t="s">
        <v>57</v>
      </c>
      <c r="H17" s="31" t="s">
        <v>57</v>
      </c>
      <c r="I17" s="31" t="s">
        <v>57</v>
      </c>
      <c r="J17" s="31" t="s">
        <v>57</v>
      </c>
      <c r="K17" s="31" t="s">
        <v>57</v>
      </c>
      <c r="L17" s="31" t="s">
        <v>66</v>
      </c>
      <c r="M17" s="31" t="s">
        <v>57</v>
      </c>
      <c r="N17" s="31" t="s">
        <v>57</v>
      </c>
      <c r="O17" s="31" t="s">
        <v>57</v>
      </c>
      <c r="P17" s="31" t="s">
        <v>57</v>
      </c>
      <c r="Q17" s="31" t="s">
        <v>57</v>
      </c>
      <c r="R17" s="31" t="s">
        <v>57</v>
      </c>
      <c r="S17" s="31" t="s">
        <v>57</v>
      </c>
      <c r="T17" s="31" t="s">
        <v>57</v>
      </c>
      <c r="U17" s="31" t="s">
        <v>66</v>
      </c>
      <c r="V17" s="31" t="s">
        <v>57</v>
      </c>
      <c r="W17" s="31" t="s">
        <v>57</v>
      </c>
      <c r="X17" s="31" t="s">
        <v>57</v>
      </c>
      <c r="Y17" s="31" t="s">
        <v>66</v>
      </c>
      <c r="Z17" s="31" t="s">
        <v>57</v>
      </c>
      <c r="AA17" s="31" t="s">
        <v>57</v>
      </c>
      <c r="AB17" s="31" t="s">
        <v>57</v>
      </c>
      <c r="AC17" s="31" t="s">
        <v>57</v>
      </c>
      <c r="AD17" s="31" t="s">
        <v>66</v>
      </c>
      <c r="AE17" s="31" t="s">
        <v>57</v>
      </c>
      <c r="AF17" s="31" t="s">
        <v>57</v>
      </c>
      <c r="AG17" s="31" t="s">
        <v>57</v>
      </c>
      <c r="AH17" s="31" t="s">
        <v>57</v>
      </c>
      <c r="AI17" s="31" t="s">
        <v>57</v>
      </c>
      <c r="AJ17" s="31" t="s">
        <v>57</v>
      </c>
      <c r="AK17" s="31" t="s">
        <v>57</v>
      </c>
      <c r="AL17" s="31" t="s">
        <v>57</v>
      </c>
      <c r="AM17" s="31" t="s">
        <v>57</v>
      </c>
      <c r="AN17" s="31" t="s">
        <v>57</v>
      </c>
      <c r="AO17" s="31" t="s">
        <v>57</v>
      </c>
      <c r="AP17" s="31" t="s">
        <v>57</v>
      </c>
      <c r="AQ17" s="31" t="s">
        <v>67</v>
      </c>
      <c r="AR17" s="31" t="s">
        <v>57</v>
      </c>
      <c r="AS17" s="31" t="s">
        <v>57</v>
      </c>
      <c r="AT17" s="31" t="s">
        <v>57</v>
      </c>
      <c r="AU17" s="31" t="s">
        <v>57</v>
      </c>
      <c r="AV17" s="31" t="s">
        <v>57</v>
      </c>
      <c r="AW17" s="31" t="s">
        <v>66</v>
      </c>
      <c r="AX17" s="31" t="s">
        <v>57</v>
      </c>
      <c r="AY17" s="31" t="s">
        <v>66</v>
      </c>
      <c r="AZ17" s="31" t="s">
        <v>67</v>
      </c>
      <c r="BA17" s="31" t="s">
        <v>57</v>
      </c>
      <c r="BB17" s="31" t="s">
        <v>57</v>
      </c>
      <c r="BC17" s="31" t="s">
        <v>57</v>
      </c>
      <c r="BD17" s="31" t="s">
        <v>57</v>
      </c>
      <c r="BE17" s="31" t="s">
        <v>66</v>
      </c>
      <c r="BF17" s="31" t="s">
        <v>57</v>
      </c>
      <c r="BG17" s="31" t="s">
        <v>57</v>
      </c>
      <c r="BH17" s="31" t="s">
        <v>66</v>
      </c>
      <c r="BI17" s="31" t="s">
        <v>57</v>
      </c>
      <c r="BJ17" s="31" t="s">
        <v>57</v>
      </c>
      <c r="BK17" s="31" t="s">
        <v>57</v>
      </c>
      <c r="BL17" s="31" t="s">
        <v>57</v>
      </c>
      <c r="BM17" s="31" t="s">
        <v>57</v>
      </c>
      <c r="BN17" s="31" t="s">
        <v>57</v>
      </c>
      <c r="BO17" s="31" t="s">
        <v>57</v>
      </c>
      <c r="BP17" s="31" t="s">
        <v>57</v>
      </c>
      <c r="BQ17" s="31" t="s">
        <v>57</v>
      </c>
      <c r="BR17" s="31" t="s">
        <v>57</v>
      </c>
      <c r="BS17" s="31" t="s">
        <v>57</v>
      </c>
      <c r="BT17" s="31" t="s">
        <v>57</v>
      </c>
      <c r="BU17" s="31" t="s">
        <v>57</v>
      </c>
      <c r="BV17" s="31" t="s">
        <v>66</v>
      </c>
      <c r="BW17" s="31" t="s">
        <v>57</v>
      </c>
      <c r="BX17" s="31" t="s">
        <v>57</v>
      </c>
      <c r="BY17" s="31" t="s">
        <v>82</v>
      </c>
      <c r="BZ17" s="31" t="s">
        <v>57</v>
      </c>
      <c r="CA17" s="31" t="s">
        <v>57</v>
      </c>
      <c r="CB17" s="31" t="s">
        <v>57</v>
      </c>
      <c r="CC17" s="31" t="s">
        <v>57</v>
      </c>
      <c r="CD17" s="31" t="s">
        <v>57</v>
      </c>
      <c r="CE17" s="31" t="s">
        <v>57</v>
      </c>
      <c r="CF17" s="31" t="s">
        <v>57</v>
      </c>
      <c r="CG17" s="31" t="s">
        <v>66</v>
      </c>
      <c r="CH17" s="31" t="s">
        <v>57</v>
      </c>
      <c r="CI17" s="31" t="s">
        <v>57</v>
      </c>
      <c r="CJ17" s="31" t="s">
        <v>57</v>
      </c>
      <c r="CK17" s="31" t="s">
        <v>57</v>
      </c>
      <c r="CL17" s="31" t="s">
        <v>67</v>
      </c>
      <c r="CM17" s="31" t="s">
        <v>57</v>
      </c>
      <c r="CN17" s="31" t="s">
        <v>57</v>
      </c>
      <c r="CO17" s="31" t="s">
        <v>57</v>
      </c>
      <c r="CP17" s="31" t="s">
        <v>57</v>
      </c>
      <c r="CQ17" s="31" t="s">
        <v>57</v>
      </c>
      <c r="CR17" s="31" t="s">
        <v>57</v>
      </c>
      <c r="CS17" s="31" t="s">
        <v>57</v>
      </c>
      <c r="CT17" s="31" t="s">
        <v>57</v>
      </c>
      <c r="CU17" s="31" t="s">
        <v>57</v>
      </c>
      <c r="CV17" s="73" t="s">
        <v>57</v>
      </c>
      <c r="CW17" s="73" t="s">
        <v>67</v>
      </c>
      <c r="CX17" s="73" t="s">
        <v>57</v>
      </c>
      <c r="CY17" s="73" t="s">
        <v>66</v>
      </c>
      <c r="CZ17" s="73" t="s">
        <v>57</v>
      </c>
      <c r="DA17" s="73" t="s">
        <v>67</v>
      </c>
      <c r="DB17" s="73" t="s">
        <v>57</v>
      </c>
      <c r="DC17" s="73" t="s">
        <v>508</v>
      </c>
      <c r="DD17" s="73" t="s">
        <v>57</v>
      </c>
      <c r="DE17" s="31" t="s">
        <v>57</v>
      </c>
      <c r="DF17" s="73" t="s">
        <v>57</v>
      </c>
      <c r="DG17" s="73" t="s">
        <v>57</v>
      </c>
      <c r="DH17" s="73" t="s">
        <v>82</v>
      </c>
      <c r="DI17" s="73" t="s">
        <v>67</v>
      </c>
      <c r="DJ17" s="73" t="s">
        <v>57</v>
      </c>
      <c r="DK17" s="73" t="s">
        <v>66</v>
      </c>
      <c r="DL17" s="73" t="s">
        <v>508</v>
      </c>
      <c r="DM17" s="73" t="s">
        <v>508</v>
      </c>
      <c r="DN17" s="73" t="s">
        <v>82</v>
      </c>
      <c r="DO17" s="73" t="s">
        <v>82</v>
      </c>
      <c r="DP17" s="73" t="s">
        <v>57</v>
      </c>
      <c r="DQ17" s="73" t="s">
        <v>57</v>
      </c>
      <c r="DR17" s="73" t="s">
        <v>67</v>
      </c>
      <c r="DS17" s="73" t="s">
        <v>66</v>
      </c>
      <c r="DT17" s="74"/>
      <c r="DU17" s="74"/>
    </row>
    <row r="18" spans="1:125" x14ac:dyDescent="0.15">
      <c r="A18" s="180" t="s">
        <v>157</v>
      </c>
      <c r="B18" s="31">
        <v>15</v>
      </c>
      <c r="C18" s="31">
        <v>15.7</v>
      </c>
      <c r="D18" s="31">
        <v>17.600000000000001</v>
      </c>
      <c r="E18" s="31">
        <v>18.2</v>
      </c>
      <c r="F18" s="31">
        <v>13.1</v>
      </c>
      <c r="G18" s="31">
        <v>14.3</v>
      </c>
      <c r="H18" s="31">
        <v>15.7</v>
      </c>
      <c r="I18" s="31">
        <v>14.9</v>
      </c>
      <c r="J18" s="31">
        <v>13.1</v>
      </c>
      <c r="K18" s="31">
        <v>12.9</v>
      </c>
      <c r="L18" s="31">
        <v>20.100000000000001</v>
      </c>
      <c r="M18" s="31">
        <v>20.3</v>
      </c>
      <c r="N18" s="31">
        <v>14.9</v>
      </c>
      <c r="O18" s="31">
        <v>15.7</v>
      </c>
      <c r="P18" s="31">
        <v>13.3</v>
      </c>
      <c r="Q18" s="31">
        <v>14</v>
      </c>
      <c r="R18" s="31">
        <v>13.4</v>
      </c>
      <c r="S18" s="31">
        <v>13.4</v>
      </c>
      <c r="T18" s="31">
        <v>17.100000000000001</v>
      </c>
      <c r="U18" s="31">
        <v>13.6</v>
      </c>
      <c r="V18" s="31">
        <v>12.3</v>
      </c>
      <c r="W18" s="31">
        <v>11.9</v>
      </c>
      <c r="X18" s="31">
        <v>17.2</v>
      </c>
      <c r="Y18" s="31">
        <v>16</v>
      </c>
      <c r="Z18" s="31">
        <v>14.6</v>
      </c>
      <c r="AA18" s="31">
        <v>14.9</v>
      </c>
      <c r="AB18" s="31">
        <v>15.3</v>
      </c>
      <c r="AC18" s="31">
        <v>13.8</v>
      </c>
      <c r="AD18" s="31">
        <v>20.100000000000001</v>
      </c>
      <c r="AE18" s="31">
        <v>14.9</v>
      </c>
      <c r="AF18" s="31">
        <v>15.1</v>
      </c>
      <c r="AG18" s="31">
        <v>14.3</v>
      </c>
      <c r="AH18" s="31">
        <v>13</v>
      </c>
      <c r="AI18" s="31">
        <v>13.6</v>
      </c>
      <c r="AJ18" s="31">
        <v>14.3</v>
      </c>
      <c r="AK18" s="31">
        <v>15.5</v>
      </c>
      <c r="AL18" s="31">
        <v>12.8</v>
      </c>
      <c r="AM18" s="31">
        <v>14.5</v>
      </c>
      <c r="AN18" s="31">
        <v>13.8</v>
      </c>
      <c r="AO18" s="31">
        <v>13.1</v>
      </c>
      <c r="AP18" s="31">
        <v>14.4</v>
      </c>
      <c r="AQ18" s="31" t="s">
        <v>67</v>
      </c>
      <c r="AR18" s="31">
        <v>14</v>
      </c>
      <c r="AS18" s="31">
        <v>15</v>
      </c>
      <c r="AT18" s="31">
        <v>14.2</v>
      </c>
      <c r="AU18" s="31">
        <v>13.6</v>
      </c>
      <c r="AV18" s="31">
        <v>14.4</v>
      </c>
      <c r="AW18" s="31">
        <v>17</v>
      </c>
      <c r="AX18" s="31">
        <v>15.8</v>
      </c>
      <c r="AY18" s="31">
        <v>16.600000000000001</v>
      </c>
      <c r="AZ18" s="31" t="s">
        <v>67</v>
      </c>
      <c r="BA18" s="31">
        <v>16.7</v>
      </c>
      <c r="BB18" s="31">
        <v>13.6</v>
      </c>
      <c r="BC18" s="31">
        <v>14.3</v>
      </c>
      <c r="BD18" s="31">
        <v>13.7</v>
      </c>
      <c r="BE18" s="31">
        <v>15.2</v>
      </c>
      <c r="BF18" s="31">
        <v>13.8</v>
      </c>
      <c r="BG18" s="31">
        <v>14.2</v>
      </c>
      <c r="BH18" s="31">
        <v>14.4</v>
      </c>
      <c r="BI18" s="31">
        <v>15.7</v>
      </c>
      <c r="BJ18" s="31">
        <v>14.4</v>
      </c>
      <c r="BK18" s="31">
        <v>14.5</v>
      </c>
      <c r="BL18" s="31">
        <v>14.5</v>
      </c>
      <c r="BM18" s="31">
        <v>14.7</v>
      </c>
      <c r="BN18" s="31">
        <v>13.1</v>
      </c>
      <c r="BO18" s="31">
        <v>15.8</v>
      </c>
      <c r="BP18" s="31">
        <v>15.4</v>
      </c>
      <c r="BQ18" s="31">
        <v>16.2</v>
      </c>
      <c r="BR18" s="31">
        <v>13.9</v>
      </c>
      <c r="BS18" s="31">
        <v>13</v>
      </c>
      <c r="BT18" s="31">
        <v>13.3</v>
      </c>
      <c r="BU18" s="31">
        <v>16.100000000000001</v>
      </c>
      <c r="BV18" s="31">
        <v>17.7</v>
      </c>
      <c r="BW18" s="31">
        <v>15</v>
      </c>
      <c r="BX18" s="31">
        <v>13.9</v>
      </c>
      <c r="BY18" s="31">
        <v>17</v>
      </c>
      <c r="BZ18" s="31">
        <v>13.2</v>
      </c>
      <c r="CA18" s="31">
        <v>13</v>
      </c>
      <c r="CB18" s="31">
        <v>20.6</v>
      </c>
      <c r="CC18" s="31">
        <v>18.5</v>
      </c>
      <c r="CD18" s="31">
        <v>18.600000000000001</v>
      </c>
      <c r="CE18" s="31">
        <v>14</v>
      </c>
      <c r="CF18" s="31">
        <v>13.8</v>
      </c>
      <c r="CG18" s="31">
        <v>14.2</v>
      </c>
      <c r="CH18" s="31">
        <v>16.3</v>
      </c>
      <c r="CI18" s="31">
        <v>12.8</v>
      </c>
      <c r="CJ18" s="31">
        <v>16.399999999999999</v>
      </c>
      <c r="CK18" s="31">
        <v>15.2</v>
      </c>
      <c r="CL18" s="31" t="s">
        <v>67</v>
      </c>
      <c r="CM18" s="31">
        <v>16</v>
      </c>
      <c r="CN18" s="31">
        <v>15</v>
      </c>
      <c r="CO18" s="31">
        <v>18.8</v>
      </c>
      <c r="CP18" s="31">
        <v>14.9</v>
      </c>
      <c r="CQ18" s="31">
        <v>14.3</v>
      </c>
      <c r="CR18" s="31">
        <v>15.8</v>
      </c>
      <c r="CS18" s="31">
        <v>13.4</v>
      </c>
      <c r="CT18" s="31">
        <v>13.6</v>
      </c>
      <c r="CU18" s="31">
        <v>15.5</v>
      </c>
      <c r="CV18" s="73">
        <v>14.6</v>
      </c>
      <c r="CW18" s="73" t="s">
        <v>67</v>
      </c>
      <c r="CX18" s="73">
        <v>14</v>
      </c>
      <c r="CY18" s="73">
        <v>14.2</v>
      </c>
      <c r="CZ18" s="73">
        <v>13.3</v>
      </c>
      <c r="DA18" s="73" t="s">
        <v>67</v>
      </c>
      <c r="DB18" s="73">
        <v>18.3</v>
      </c>
      <c r="DC18" s="73">
        <v>15.1</v>
      </c>
      <c r="DD18" s="73">
        <v>19.100000000000001</v>
      </c>
      <c r="DE18" s="31">
        <v>19.600000000000001</v>
      </c>
      <c r="DF18" s="73">
        <v>14</v>
      </c>
      <c r="DG18" s="73">
        <v>14.1</v>
      </c>
      <c r="DH18" s="73">
        <v>17.100000000000001</v>
      </c>
      <c r="DI18" s="73" t="s">
        <v>67</v>
      </c>
      <c r="DJ18" s="73">
        <v>16</v>
      </c>
      <c r="DK18" s="73">
        <v>17.8</v>
      </c>
      <c r="DL18" s="73">
        <v>18</v>
      </c>
      <c r="DM18" s="73">
        <v>18.3</v>
      </c>
      <c r="DN18" s="73">
        <v>17.8</v>
      </c>
      <c r="DO18" s="73">
        <v>15.7</v>
      </c>
      <c r="DP18" s="73">
        <v>13.4</v>
      </c>
      <c r="DQ18" s="73">
        <v>13</v>
      </c>
      <c r="DR18" s="73" t="s">
        <v>67</v>
      </c>
      <c r="DS18" s="73">
        <v>21.5</v>
      </c>
      <c r="DT18" s="74"/>
      <c r="DU18" s="74"/>
    </row>
    <row r="19" spans="1:125" x14ac:dyDescent="0.15">
      <c r="A19" s="181" t="s">
        <v>656</v>
      </c>
      <c r="B19" s="31">
        <v>7.28</v>
      </c>
      <c r="C19" s="31">
        <v>7.18</v>
      </c>
      <c r="D19" s="31">
        <v>7.19</v>
      </c>
      <c r="E19" s="31">
        <v>7.33</v>
      </c>
      <c r="F19" s="31">
        <v>7.3</v>
      </c>
      <c r="G19" s="31">
        <v>7.46</v>
      </c>
      <c r="H19" s="31">
        <v>7.45</v>
      </c>
      <c r="I19" s="31">
        <v>7.25</v>
      </c>
      <c r="J19" s="31">
        <v>7.42</v>
      </c>
      <c r="K19" s="31">
        <v>7.17</v>
      </c>
      <c r="L19" s="31">
        <v>8.08</v>
      </c>
      <c r="M19" s="31">
        <v>8.0399999999999991</v>
      </c>
      <c r="N19" s="31">
        <v>7.11</v>
      </c>
      <c r="O19" s="31">
        <v>7.12</v>
      </c>
      <c r="P19" s="31">
        <v>7.13</v>
      </c>
      <c r="Q19" s="31">
        <v>7.06</v>
      </c>
      <c r="R19" s="31">
        <v>7.17</v>
      </c>
      <c r="S19" s="31">
        <v>7.29</v>
      </c>
      <c r="T19" s="31">
        <v>7.11</v>
      </c>
      <c r="U19" s="31">
        <v>7.3</v>
      </c>
      <c r="V19" s="31">
        <v>7.3</v>
      </c>
      <c r="W19" s="31">
        <v>7.26</v>
      </c>
      <c r="X19" s="31">
        <v>7.45</v>
      </c>
      <c r="Y19" s="31">
        <v>7.21</v>
      </c>
      <c r="Z19" s="31">
        <v>7.11</v>
      </c>
      <c r="AA19" s="31">
        <v>8.09</v>
      </c>
      <c r="AB19" s="31">
        <v>7.75</v>
      </c>
      <c r="AC19" s="31">
        <v>7.27</v>
      </c>
      <c r="AD19" s="31">
        <v>8.07</v>
      </c>
      <c r="AE19" s="31">
        <v>7.3</v>
      </c>
      <c r="AF19" s="31">
        <v>7.25</v>
      </c>
      <c r="AG19" s="31">
        <v>7.14</v>
      </c>
      <c r="AH19" s="31">
        <v>7.27</v>
      </c>
      <c r="AI19" s="31">
        <v>7.18</v>
      </c>
      <c r="AJ19" s="31">
        <v>7.11</v>
      </c>
      <c r="AK19" s="31">
        <v>7.38</v>
      </c>
      <c r="AL19" s="31">
        <v>7.56</v>
      </c>
      <c r="AM19" s="31">
        <v>7.87</v>
      </c>
      <c r="AN19" s="31">
        <v>7.37</v>
      </c>
      <c r="AO19" s="31">
        <v>7.46</v>
      </c>
      <c r="AP19" s="31">
        <v>7.82</v>
      </c>
      <c r="AQ19" s="31" t="s">
        <v>67</v>
      </c>
      <c r="AR19" s="31">
        <v>7</v>
      </c>
      <c r="AS19" s="31">
        <v>7.15</v>
      </c>
      <c r="AT19" s="31">
        <v>7.26</v>
      </c>
      <c r="AU19" s="31">
        <v>7.25</v>
      </c>
      <c r="AV19" s="31">
        <v>7.28</v>
      </c>
      <c r="AW19" s="31">
        <v>7.04</v>
      </c>
      <c r="AX19" s="31">
        <v>7.21</v>
      </c>
      <c r="AY19" s="31">
        <v>6.56</v>
      </c>
      <c r="AZ19" s="31" t="s">
        <v>67</v>
      </c>
      <c r="BA19" s="31">
        <v>7.3</v>
      </c>
      <c r="BB19" s="31">
        <v>6.92</v>
      </c>
      <c r="BC19" s="31">
        <v>7.23</v>
      </c>
      <c r="BD19" s="31">
        <v>7.08</v>
      </c>
      <c r="BE19" s="31">
        <v>7.29</v>
      </c>
      <c r="BF19" s="31">
        <v>7.35</v>
      </c>
      <c r="BG19" s="31">
        <v>7.78</v>
      </c>
      <c r="BH19" s="31">
        <v>7.31</v>
      </c>
      <c r="BI19" s="31">
        <v>7.16</v>
      </c>
      <c r="BJ19" s="31">
        <v>7.39</v>
      </c>
      <c r="BK19" s="31">
        <v>7.12</v>
      </c>
      <c r="BL19" s="31">
        <v>7.33</v>
      </c>
      <c r="BM19" s="31">
        <v>7.13</v>
      </c>
      <c r="BN19" s="31">
        <v>7.15</v>
      </c>
      <c r="BO19" s="31">
        <v>7.51</v>
      </c>
      <c r="BP19" s="31">
        <v>8.09</v>
      </c>
      <c r="BQ19" s="31">
        <v>7.54</v>
      </c>
      <c r="BR19" s="31">
        <v>7.32</v>
      </c>
      <c r="BS19" s="31">
        <v>7.24</v>
      </c>
      <c r="BT19" s="31">
        <v>7.22</v>
      </c>
      <c r="BU19" s="31">
        <v>7.86</v>
      </c>
      <c r="BV19" s="31">
        <v>7.25</v>
      </c>
      <c r="BW19" s="31">
        <v>7.53</v>
      </c>
      <c r="BX19" s="31">
        <v>7.28</v>
      </c>
      <c r="BY19" s="31">
        <v>7.26</v>
      </c>
      <c r="BZ19" s="31">
        <v>7.37</v>
      </c>
      <c r="CA19" s="31">
        <v>6.89</v>
      </c>
      <c r="CB19" s="31">
        <v>7.45</v>
      </c>
      <c r="CC19" s="31">
        <v>7.25</v>
      </c>
      <c r="CD19" s="31">
        <v>7.11</v>
      </c>
      <c r="CE19" s="31">
        <v>6.99</v>
      </c>
      <c r="CF19" s="31">
        <v>8.15</v>
      </c>
      <c r="CG19" s="31">
        <v>7.08</v>
      </c>
      <c r="CH19" s="31">
        <v>7.46</v>
      </c>
      <c r="CI19" s="31">
        <v>7.3</v>
      </c>
      <c r="CJ19" s="31">
        <v>7.16</v>
      </c>
      <c r="CK19" s="31">
        <v>7.34</v>
      </c>
      <c r="CL19" s="31" t="s">
        <v>67</v>
      </c>
      <c r="CM19" s="31">
        <v>8.15</v>
      </c>
      <c r="CN19" s="31">
        <v>8.0299999999999994</v>
      </c>
      <c r="CO19" s="31">
        <v>7.95</v>
      </c>
      <c r="CP19" s="31">
        <v>7.62</v>
      </c>
      <c r="CQ19" s="31">
        <v>7.27</v>
      </c>
      <c r="CR19" s="31">
        <v>7.04</v>
      </c>
      <c r="CS19" s="31">
        <v>7</v>
      </c>
      <c r="CT19" s="31">
        <v>6.93</v>
      </c>
      <c r="CU19" s="31">
        <v>7.06</v>
      </c>
      <c r="CV19" s="73">
        <v>7.98</v>
      </c>
      <c r="CW19" s="73" t="s">
        <v>67</v>
      </c>
      <c r="CX19" s="73">
        <v>7.45</v>
      </c>
      <c r="CY19" s="73">
        <v>7.41</v>
      </c>
      <c r="CZ19" s="73">
        <v>6.97</v>
      </c>
      <c r="DA19" s="73" t="s">
        <v>67</v>
      </c>
      <c r="DB19" s="73">
        <v>7.52</v>
      </c>
      <c r="DC19" s="73">
        <v>7.38</v>
      </c>
      <c r="DD19" s="73">
        <v>7.65</v>
      </c>
      <c r="DE19" s="31">
        <v>7.48</v>
      </c>
      <c r="DF19" s="73">
        <v>7.1</v>
      </c>
      <c r="DG19" s="73">
        <v>7.16</v>
      </c>
      <c r="DH19" s="73">
        <v>7.49</v>
      </c>
      <c r="DI19" s="73" t="s">
        <v>67</v>
      </c>
      <c r="DJ19" s="73">
        <v>7.1</v>
      </c>
      <c r="DK19" s="73">
        <v>7.38</v>
      </c>
      <c r="DL19" s="73">
        <v>8.7899999999999991</v>
      </c>
      <c r="DM19" s="73">
        <v>8.64</v>
      </c>
      <c r="DN19" s="73">
        <v>7.84</v>
      </c>
      <c r="DO19" s="73">
        <v>7.46</v>
      </c>
      <c r="DP19" s="73">
        <v>7</v>
      </c>
      <c r="DQ19" s="73">
        <v>7.24</v>
      </c>
      <c r="DR19" s="73" t="s">
        <v>67</v>
      </c>
      <c r="DS19" s="73">
        <v>9.2799999999999994</v>
      </c>
      <c r="DT19" s="74"/>
      <c r="DU19" s="74"/>
    </row>
    <row r="20" spans="1:125" x14ac:dyDescent="0.15">
      <c r="A20" s="181" t="s">
        <v>657</v>
      </c>
      <c r="B20" s="31">
        <v>334</v>
      </c>
      <c r="C20" s="31">
        <v>294</v>
      </c>
      <c r="D20" s="31">
        <v>224</v>
      </c>
      <c r="E20" s="31">
        <v>343</v>
      </c>
      <c r="F20" s="31">
        <v>261</v>
      </c>
      <c r="G20" s="31">
        <v>332</v>
      </c>
      <c r="H20" s="31">
        <v>306</v>
      </c>
      <c r="I20" s="31">
        <v>275</v>
      </c>
      <c r="J20" s="31">
        <v>335</v>
      </c>
      <c r="K20" s="31">
        <v>225</v>
      </c>
      <c r="L20" s="31">
        <v>356</v>
      </c>
      <c r="M20" s="31">
        <v>389</v>
      </c>
      <c r="N20" s="31">
        <v>335</v>
      </c>
      <c r="O20" s="31">
        <v>355</v>
      </c>
      <c r="P20" s="31">
        <v>326</v>
      </c>
      <c r="Q20" s="31">
        <v>-52</v>
      </c>
      <c r="R20" s="31">
        <v>379</v>
      </c>
      <c r="S20" s="31">
        <v>369</v>
      </c>
      <c r="T20" s="31">
        <v>29</v>
      </c>
      <c r="U20" s="31">
        <v>291</v>
      </c>
      <c r="V20" s="31">
        <v>246</v>
      </c>
      <c r="W20" s="31">
        <v>159</v>
      </c>
      <c r="X20" s="31">
        <v>309</v>
      </c>
      <c r="Y20" s="31">
        <v>250</v>
      </c>
      <c r="Z20" s="31">
        <v>235</v>
      </c>
      <c r="AA20" s="31">
        <v>363</v>
      </c>
      <c r="AB20" s="31">
        <v>395</v>
      </c>
      <c r="AC20" s="31">
        <v>464</v>
      </c>
      <c r="AD20" s="31">
        <v>372</v>
      </c>
      <c r="AE20" s="31">
        <v>209</v>
      </c>
      <c r="AF20" s="31">
        <v>353</v>
      </c>
      <c r="AG20" s="31">
        <v>426</v>
      </c>
      <c r="AH20" s="31">
        <v>405</v>
      </c>
      <c r="AI20" s="31">
        <v>417</v>
      </c>
      <c r="AJ20" s="31">
        <v>395</v>
      </c>
      <c r="AK20" s="31">
        <v>446</v>
      </c>
      <c r="AL20" s="31">
        <v>191</v>
      </c>
      <c r="AM20" s="31">
        <v>456</v>
      </c>
      <c r="AN20" s="31">
        <v>372</v>
      </c>
      <c r="AO20" s="31">
        <v>126</v>
      </c>
      <c r="AP20" s="31">
        <v>409</v>
      </c>
      <c r="AQ20" s="31" t="s">
        <v>67</v>
      </c>
      <c r="AR20" s="31">
        <v>189</v>
      </c>
      <c r="AS20" s="31">
        <v>314</v>
      </c>
      <c r="AT20" s="31">
        <v>343</v>
      </c>
      <c r="AU20" s="31">
        <v>230</v>
      </c>
      <c r="AV20" s="31">
        <v>335</v>
      </c>
      <c r="AW20" s="31">
        <v>-74</v>
      </c>
      <c r="AX20" s="31">
        <v>320</v>
      </c>
      <c r="AY20" s="31">
        <v>267</v>
      </c>
      <c r="AZ20" s="30" t="s">
        <v>67</v>
      </c>
      <c r="BA20" s="31">
        <v>446</v>
      </c>
      <c r="BB20" s="31">
        <v>51</v>
      </c>
      <c r="BC20" s="31">
        <v>440</v>
      </c>
      <c r="BD20" s="31">
        <v>328</v>
      </c>
      <c r="BE20" s="31">
        <v>119</v>
      </c>
      <c r="BF20" s="31">
        <v>301</v>
      </c>
      <c r="BG20" s="31">
        <v>58</v>
      </c>
      <c r="BH20" s="31">
        <v>189</v>
      </c>
      <c r="BI20" s="31">
        <v>245</v>
      </c>
      <c r="BJ20" s="31">
        <v>193</v>
      </c>
      <c r="BK20" s="31">
        <v>310</v>
      </c>
      <c r="BL20" s="31">
        <v>337</v>
      </c>
      <c r="BM20" s="31">
        <v>345</v>
      </c>
      <c r="BN20" s="31">
        <v>222</v>
      </c>
      <c r="BO20" s="31">
        <v>-97</v>
      </c>
      <c r="BP20" s="31">
        <v>201</v>
      </c>
      <c r="BQ20" s="31">
        <v>13</v>
      </c>
      <c r="BR20" s="31">
        <v>81</v>
      </c>
      <c r="BS20" s="31">
        <v>19</v>
      </c>
      <c r="BT20" s="31">
        <v>73</v>
      </c>
      <c r="BU20" s="31">
        <v>-27</v>
      </c>
      <c r="BV20" s="31">
        <v>157</v>
      </c>
      <c r="BW20" s="31">
        <v>166</v>
      </c>
      <c r="BX20" s="31">
        <v>139</v>
      </c>
      <c r="BY20" s="31">
        <v>49</v>
      </c>
      <c r="BZ20" s="31">
        <v>130</v>
      </c>
      <c r="CA20" s="31">
        <v>-8</v>
      </c>
      <c r="CB20" s="31">
        <v>41</v>
      </c>
      <c r="CC20" s="31">
        <v>409</v>
      </c>
      <c r="CD20" s="31">
        <v>379</v>
      </c>
      <c r="CE20" s="31">
        <v>-95</v>
      </c>
      <c r="CF20" s="31">
        <v>-105</v>
      </c>
      <c r="CG20" s="31">
        <v>60</v>
      </c>
      <c r="CH20" s="31">
        <v>159</v>
      </c>
      <c r="CI20" s="31">
        <v>123</v>
      </c>
      <c r="CJ20" s="31">
        <v>112</v>
      </c>
      <c r="CK20" s="31">
        <v>-43</v>
      </c>
      <c r="CL20" s="31" t="s">
        <v>67</v>
      </c>
      <c r="CM20" s="31">
        <v>-128</v>
      </c>
      <c r="CN20" s="31">
        <v>-179</v>
      </c>
      <c r="CO20" s="31">
        <v>-160</v>
      </c>
      <c r="CP20" s="31">
        <v>-86</v>
      </c>
      <c r="CQ20" s="31">
        <v>66</v>
      </c>
      <c r="CR20" s="31">
        <v>102</v>
      </c>
      <c r="CS20" s="31">
        <v>124</v>
      </c>
      <c r="CT20" s="31">
        <v>167</v>
      </c>
      <c r="CU20" s="31">
        <v>141</v>
      </c>
      <c r="CV20" s="31">
        <v>-63</v>
      </c>
      <c r="CW20" s="31" t="s">
        <v>67</v>
      </c>
      <c r="CX20" s="31">
        <v>70</v>
      </c>
      <c r="CY20" s="31">
        <v>-104</v>
      </c>
      <c r="CZ20" s="31">
        <v>8</v>
      </c>
      <c r="DA20" s="31" t="s">
        <v>67</v>
      </c>
      <c r="DB20" s="31">
        <v>2</v>
      </c>
      <c r="DC20" s="31">
        <v>88</v>
      </c>
      <c r="DD20" s="31">
        <v>9</v>
      </c>
      <c r="DE20" s="31">
        <v>-163</v>
      </c>
      <c r="DF20" s="31">
        <v>-17</v>
      </c>
      <c r="DG20" s="31">
        <v>19</v>
      </c>
      <c r="DH20" s="31">
        <v>-108</v>
      </c>
      <c r="DI20" s="31" t="s">
        <v>67</v>
      </c>
      <c r="DJ20" s="31">
        <v>202</v>
      </c>
      <c r="DK20" s="31">
        <v>-56</v>
      </c>
      <c r="DL20" s="31">
        <v>-64</v>
      </c>
      <c r="DM20" s="31">
        <v>93</v>
      </c>
      <c r="DN20" s="31">
        <v>-155</v>
      </c>
      <c r="DO20" s="31">
        <v>-32</v>
      </c>
      <c r="DP20" s="31">
        <v>124</v>
      </c>
      <c r="DQ20" s="31">
        <v>19</v>
      </c>
      <c r="DR20" s="31" t="s">
        <v>67</v>
      </c>
      <c r="DS20" s="31">
        <v>274</v>
      </c>
      <c r="DT20" s="74"/>
      <c r="DU20" s="74"/>
    </row>
    <row r="21" spans="1:125" x14ac:dyDescent="0.15">
      <c r="A21" s="179" t="s">
        <v>658</v>
      </c>
      <c r="B21" s="31">
        <v>211</v>
      </c>
      <c r="C21" s="31">
        <v>236</v>
      </c>
      <c r="D21" s="31">
        <v>212</v>
      </c>
      <c r="E21" s="31">
        <v>192</v>
      </c>
      <c r="F21" s="31">
        <v>239</v>
      </c>
      <c r="G21" s="31">
        <v>154.80000000000001</v>
      </c>
      <c r="H21" s="31">
        <v>81.900000000000006</v>
      </c>
      <c r="I21" s="31">
        <v>159.19999999999999</v>
      </c>
      <c r="J21" s="31">
        <v>249</v>
      </c>
      <c r="K21" s="31">
        <v>185.5</v>
      </c>
      <c r="L21" s="31">
        <v>147.19999999999999</v>
      </c>
      <c r="M21" s="31">
        <v>450</v>
      </c>
      <c r="N21" s="31">
        <v>181.9</v>
      </c>
      <c r="O21" s="31">
        <v>367</v>
      </c>
      <c r="P21" s="31">
        <v>187.6</v>
      </c>
      <c r="Q21" s="31">
        <v>413</v>
      </c>
      <c r="R21" s="31">
        <v>217</v>
      </c>
      <c r="S21" s="31">
        <v>254</v>
      </c>
      <c r="T21" s="31">
        <v>259</v>
      </c>
      <c r="U21" s="31">
        <v>314</v>
      </c>
      <c r="V21" s="31">
        <v>186.9</v>
      </c>
      <c r="W21" s="31">
        <v>182</v>
      </c>
      <c r="X21" s="31">
        <v>197.4</v>
      </c>
      <c r="Y21" s="31">
        <v>227</v>
      </c>
      <c r="Z21" s="31">
        <v>176</v>
      </c>
      <c r="AA21" s="31">
        <v>122.7</v>
      </c>
      <c r="AB21" s="31">
        <v>95.5</v>
      </c>
      <c r="AC21" s="31">
        <v>159.9</v>
      </c>
      <c r="AD21" s="31">
        <v>147.19999999999999</v>
      </c>
      <c r="AE21" s="31">
        <v>185.4</v>
      </c>
      <c r="AF21" s="31">
        <v>170.8</v>
      </c>
      <c r="AG21" s="31">
        <v>157.6</v>
      </c>
      <c r="AH21" s="31">
        <v>157.4</v>
      </c>
      <c r="AI21" s="31">
        <v>198.7</v>
      </c>
      <c r="AJ21" s="31">
        <v>222</v>
      </c>
      <c r="AK21" s="31">
        <v>171.6</v>
      </c>
      <c r="AL21" s="31">
        <v>146.1</v>
      </c>
      <c r="AM21" s="31">
        <v>215</v>
      </c>
      <c r="AN21" s="31">
        <v>193.5</v>
      </c>
      <c r="AO21" s="31">
        <v>237</v>
      </c>
      <c r="AP21" s="31">
        <v>176.7</v>
      </c>
      <c r="AQ21" s="31" t="s">
        <v>67</v>
      </c>
      <c r="AR21" s="31">
        <v>304</v>
      </c>
      <c r="AS21" s="31">
        <v>195.1</v>
      </c>
      <c r="AT21" s="31">
        <v>114.5</v>
      </c>
      <c r="AU21" s="31">
        <v>143.69999999999999</v>
      </c>
      <c r="AV21" s="31">
        <v>112.2</v>
      </c>
      <c r="AW21" s="31">
        <v>251</v>
      </c>
      <c r="AX21" s="31">
        <v>146.19999999999999</v>
      </c>
      <c r="AY21" s="31">
        <v>181.9</v>
      </c>
      <c r="AZ21" s="31" t="s">
        <v>67</v>
      </c>
      <c r="BA21" s="31">
        <v>112.6</v>
      </c>
      <c r="BB21" s="31">
        <v>300</v>
      </c>
      <c r="BC21" s="31">
        <v>153.30000000000001</v>
      </c>
      <c r="BD21" s="31">
        <v>205</v>
      </c>
      <c r="BE21" s="31">
        <v>270</v>
      </c>
      <c r="BF21" s="31">
        <v>228</v>
      </c>
      <c r="BG21" s="31">
        <v>454</v>
      </c>
      <c r="BH21" s="31">
        <v>325</v>
      </c>
      <c r="BI21" s="31">
        <v>250</v>
      </c>
      <c r="BJ21" s="31">
        <v>190.4</v>
      </c>
      <c r="BK21" s="31">
        <v>253</v>
      </c>
      <c r="BL21" s="31">
        <v>204</v>
      </c>
      <c r="BM21" s="31">
        <v>294</v>
      </c>
      <c r="BN21" s="31">
        <v>171.4</v>
      </c>
      <c r="BO21" s="31">
        <v>796</v>
      </c>
      <c r="BP21" s="31">
        <v>1189</v>
      </c>
      <c r="BQ21" s="31">
        <v>1493</v>
      </c>
      <c r="BR21" s="31">
        <v>337</v>
      </c>
      <c r="BS21" s="31">
        <v>218</v>
      </c>
      <c r="BT21" s="31">
        <v>231</v>
      </c>
      <c r="BU21" s="31">
        <v>985</v>
      </c>
      <c r="BV21" s="31">
        <v>1823</v>
      </c>
      <c r="BW21" s="31">
        <v>71.2</v>
      </c>
      <c r="BX21" s="31">
        <v>187.7</v>
      </c>
      <c r="BY21" s="31">
        <v>428</v>
      </c>
      <c r="BZ21" s="31">
        <v>182.7</v>
      </c>
      <c r="CA21" s="31">
        <v>950</v>
      </c>
      <c r="CB21" s="31">
        <v>659</v>
      </c>
      <c r="CC21" s="31">
        <v>366</v>
      </c>
      <c r="CD21" s="31">
        <v>441</v>
      </c>
      <c r="CE21" s="31">
        <v>1519</v>
      </c>
      <c r="CF21" s="31">
        <v>1382</v>
      </c>
      <c r="CG21" s="31">
        <v>2940</v>
      </c>
      <c r="CH21" s="31">
        <v>245</v>
      </c>
      <c r="CI21" s="31">
        <v>214</v>
      </c>
      <c r="CJ21" s="31">
        <v>356</v>
      </c>
      <c r="CK21" s="31">
        <v>552</v>
      </c>
      <c r="CL21" s="31" t="s">
        <v>67</v>
      </c>
      <c r="CM21" s="31">
        <v>2010</v>
      </c>
      <c r="CN21" s="31">
        <v>2030</v>
      </c>
      <c r="CO21" s="31">
        <v>1707</v>
      </c>
      <c r="CP21" s="31">
        <v>1196</v>
      </c>
      <c r="CQ21" s="31">
        <v>762</v>
      </c>
      <c r="CR21" s="31">
        <v>779</v>
      </c>
      <c r="CS21" s="31">
        <v>1118</v>
      </c>
      <c r="CT21" s="31">
        <v>901</v>
      </c>
      <c r="CU21" s="31">
        <v>919</v>
      </c>
      <c r="CV21" s="73">
        <v>1026</v>
      </c>
      <c r="CW21" s="73" t="s">
        <v>67</v>
      </c>
      <c r="CX21" s="73">
        <v>213</v>
      </c>
      <c r="CY21" s="73">
        <v>2510</v>
      </c>
      <c r="CZ21" s="73">
        <v>2040</v>
      </c>
      <c r="DA21" s="73" t="s">
        <v>67</v>
      </c>
      <c r="DB21" s="73">
        <v>1614</v>
      </c>
      <c r="DC21" s="73">
        <v>1539</v>
      </c>
      <c r="DD21" s="73">
        <v>1663</v>
      </c>
      <c r="DE21" s="31">
        <v>1172</v>
      </c>
      <c r="DF21" s="73">
        <v>833</v>
      </c>
      <c r="DG21" s="73">
        <v>1406</v>
      </c>
      <c r="DH21" s="73">
        <v>5295</v>
      </c>
      <c r="DI21" s="31" t="s">
        <v>67</v>
      </c>
      <c r="DJ21" s="73">
        <v>971</v>
      </c>
      <c r="DK21" s="73">
        <v>3060</v>
      </c>
      <c r="DL21" s="73">
        <v>6610</v>
      </c>
      <c r="DM21" s="73">
        <v>6400</v>
      </c>
      <c r="DN21" s="73">
        <v>4850</v>
      </c>
      <c r="DO21" s="73">
        <v>953</v>
      </c>
      <c r="DP21" s="73">
        <v>1118</v>
      </c>
      <c r="DQ21" s="73">
        <v>218</v>
      </c>
      <c r="DR21" s="31" t="s">
        <v>67</v>
      </c>
      <c r="DS21" s="73">
        <v>69.8</v>
      </c>
      <c r="DT21" s="74"/>
      <c r="DU21" s="74"/>
    </row>
    <row r="22" spans="1:125" x14ac:dyDescent="0.15">
      <c r="A22" s="181" t="s">
        <v>164</v>
      </c>
      <c r="B22" s="31">
        <v>5.82</v>
      </c>
      <c r="C22" s="31">
        <v>0.32</v>
      </c>
      <c r="D22" s="31">
        <v>0.57999999999999996</v>
      </c>
      <c r="E22" s="31">
        <v>6.66</v>
      </c>
      <c r="F22" s="31">
        <v>6.96</v>
      </c>
      <c r="G22" s="31">
        <v>6.77</v>
      </c>
      <c r="H22" s="31">
        <v>8.4600000000000009</v>
      </c>
      <c r="I22" s="31">
        <v>8.2100000000000009</v>
      </c>
      <c r="J22" s="31">
        <v>9.64</v>
      </c>
      <c r="K22" s="31">
        <v>0.08</v>
      </c>
      <c r="L22" s="31">
        <v>7.55</v>
      </c>
      <c r="M22" s="31">
        <v>8.5399999999999991</v>
      </c>
      <c r="N22" s="31">
        <v>0.26</v>
      </c>
      <c r="O22" s="31">
        <v>5.51</v>
      </c>
      <c r="P22" s="31">
        <v>0.1</v>
      </c>
      <c r="Q22" s="31">
        <v>0.45</v>
      </c>
      <c r="R22" s="31">
        <v>3.37</v>
      </c>
      <c r="S22" s="31">
        <v>7.95</v>
      </c>
      <c r="T22" s="31">
        <v>0.38</v>
      </c>
      <c r="U22" s="31">
        <v>7.33</v>
      </c>
      <c r="V22" s="31" t="s">
        <v>440</v>
      </c>
      <c r="W22" s="31">
        <v>0.1</v>
      </c>
      <c r="X22" s="31">
        <v>2.13</v>
      </c>
      <c r="Y22" s="31">
        <v>0.95</v>
      </c>
      <c r="Z22" s="31">
        <v>0.33</v>
      </c>
      <c r="AA22" s="31">
        <v>5.16</v>
      </c>
      <c r="AB22" s="31">
        <v>5.42</v>
      </c>
      <c r="AC22" s="31">
        <v>8.6300000000000008</v>
      </c>
      <c r="AD22" s="31">
        <v>7.47</v>
      </c>
      <c r="AE22" s="31">
        <v>1.89</v>
      </c>
      <c r="AF22" s="31">
        <v>0.38</v>
      </c>
      <c r="AG22" s="31">
        <v>0.2</v>
      </c>
      <c r="AH22" s="31">
        <v>6.68</v>
      </c>
      <c r="AI22" s="31">
        <v>0.31</v>
      </c>
      <c r="AJ22" s="31">
        <v>6.86</v>
      </c>
      <c r="AK22" s="31">
        <v>0.1</v>
      </c>
      <c r="AL22" s="31" t="s">
        <v>815</v>
      </c>
      <c r="AM22" s="31">
        <v>4.74</v>
      </c>
      <c r="AN22" s="31" t="s">
        <v>440</v>
      </c>
      <c r="AO22" s="31">
        <v>0.12</v>
      </c>
      <c r="AP22" s="31">
        <v>0.16</v>
      </c>
      <c r="AQ22" s="31" t="s">
        <v>67</v>
      </c>
      <c r="AR22" s="31" t="s">
        <v>815</v>
      </c>
      <c r="AS22" s="31">
        <v>0.93</v>
      </c>
      <c r="AT22" s="31">
        <v>0.22</v>
      </c>
      <c r="AU22" s="31">
        <v>1.95</v>
      </c>
      <c r="AV22" s="31">
        <v>0.32</v>
      </c>
      <c r="AW22" s="31">
        <v>0.11</v>
      </c>
      <c r="AX22" s="31">
        <v>0.14000000000000001</v>
      </c>
      <c r="AY22" s="31">
        <v>0.33</v>
      </c>
      <c r="AZ22" s="31" t="s">
        <v>67</v>
      </c>
      <c r="BA22" s="31">
        <v>7.47</v>
      </c>
      <c r="BB22" s="31">
        <v>0.51</v>
      </c>
      <c r="BC22" s="31">
        <v>0.72</v>
      </c>
      <c r="BD22" s="31">
        <v>0.13</v>
      </c>
      <c r="BE22" s="31">
        <v>4.38</v>
      </c>
      <c r="BF22" s="31">
        <v>8.4</v>
      </c>
      <c r="BG22" s="31">
        <v>0.23</v>
      </c>
      <c r="BH22" s="31">
        <v>0.61</v>
      </c>
      <c r="BI22" s="31">
        <v>0.5</v>
      </c>
      <c r="BJ22" s="31">
        <v>1.73</v>
      </c>
      <c r="BK22" s="31">
        <v>0.47</v>
      </c>
      <c r="BL22" s="31">
        <v>1.0900000000000001</v>
      </c>
      <c r="BM22" s="31">
        <v>0.12</v>
      </c>
      <c r="BN22" s="31">
        <v>6.04</v>
      </c>
      <c r="BO22" s="31">
        <v>0.14000000000000001</v>
      </c>
      <c r="BP22" s="31" t="s">
        <v>815</v>
      </c>
      <c r="BQ22" s="31">
        <v>0.13</v>
      </c>
      <c r="BR22" s="31">
        <v>0.36</v>
      </c>
      <c r="BS22" s="31">
        <v>5.28</v>
      </c>
      <c r="BT22" s="31">
        <v>5.14</v>
      </c>
      <c r="BU22" s="31">
        <v>0.39</v>
      </c>
      <c r="BV22" s="31">
        <v>2.15</v>
      </c>
      <c r="BW22" s="31">
        <v>0.6</v>
      </c>
      <c r="BX22" s="31">
        <v>1.36</v>
      </c>
      <c r="BY22" s="31">
        <v>1.78</v>
      </c>
      <c r="BZ22" s="31">
        <v>5.33</v>
      </c>
      <c r="CA22" s="31" t="s">
        <v>440</v>
      </c>
      <c r="CB22" s="31">
        <v>0.78</v>
      </c>
      <c r="CC22" s="31">
        <v>1.92</v>
      </c>
      <c r="CD22" s="31">
        <v>1.31</v>
      </c>
      <c r="CE22" s="31">
        <v>0.17</v>
      </c>
      <c r="CF22" s="31" t="s">
        <v>440</v>
      </c>
      <c r="CG22" s="31" t="s">
        <v>815</v>
      </c>
      <c r="CH22" s="31">
        <v>3.55</v>
      </c>
      <c r="CI22" s="31">
        <v>0.1</v>
      </c>
      <c r="CJ22" s="31">
        <v>0.39</v>
      </c>
      <c r="CK22" s="31">
        <v>0.3</v>
      </c>
      <c r="CL22" s="31" t="s">
        <v>67</v>
      </c>
      <c r="CM22" s="31">
        <v>0.26</v>
      </c>
      <c r="CN22" s="31" t="s">
        <v>440</v>
      </c>
      <c r="CO22" s="31" t="s">
        <v>440</v>
      </c>
      <c r="CP22" s="31" t="s">
        <v>440</v>
      </c>
      <c r="CQ22" s="31">
        <v>0.28000000000000003</v>
      </c>
      <c r="CR22" s="31">
        <v>0.25</v>
      </c>
      <c r="CS22" s="31" t="s">
        <v>440</v>
      </c>
      <c r="CT22" s="31" t="s">
        <v>440</v>
      </c>
      <c r="CU22" s="31">
        <v>1.38</v>
      </c>
      <c r="CV22" s="31" t="s">
        <v>440</v>
      </c>
      <c r="CW22" s="31" t="s">
        <v>67</v>
      </c>
      <c r="CX22" s="73" t="s">
        <v>815</v>
      </c>
      <c r="CY22" s="73" t="s">
        <v>815</v>
      </c>
      <c r="CZ22" s="31">
        <v>0.26</v>
      </c>
      <c r="DA22" s="31" t="s">
        <v>67</v>
      </c>
      <c r="DB22" s="73">
        <v>0.79</v>
      </c>
      <c r="DC22" s="73">
        <v>0.98</v>
      </c>
      <c r="DD22" s="31" t="s">
        <v>440</v>
      </c>
      <c r="DE22" s="31">
        <v>0.1</v>
      </c>
      <c r="DF22" s="73">
        <v>0.1</v>
      </c>
      <c r="DG22" s="73">
        <v>0.14000000000000001</v>
      </c>
      <c r="DH22" s="73">
        <v>0.56000000000000005</v>
      </c>
      <c r="DI22" s="73" t="s">
        <v>67</v>
      </c>
      <c r="DJ22" s="73">
        <v>0.28999999999999998</v>
      </c>
      <c r="DK22" s="73">
        <v>1.08</v>
      </c>
      <c r="DL22" s="73">
        <v>1.6</v>
      </c>
      <c r="DM22" s="31">
        <v>0.97</v>
      </c>
      <c r="DN22" s="73" t="s">
        <v>815</v>
      </c>
      <c r="DO22" s="73">
        <v>0.57999999999999996</v>
      </c>
      <c r="DP22" s="73" t="s">
        <v>440</v>
      </c>
      <c r="DQ22" s="73">
        <v>5.28</v>
      </c>
      <c r="DR22" s="73" t="s">
        <v>67</v>
      </c>
      <c r="DS22" s="73">
        <v>9.91</v>
      </c>
      <c r="DT22" s="74"/>
      <c r="DU22" s="74"/>
    </row>
    <row r="23" spans="1:125" x14ac:dyDescent="0.15">
      <c r="A23" s="179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74"/>
      <c r="DU23" s="74"/>
    </row>
    <row r="24" spans="1:125" ht="11.25" x14ac:dyDescent="0.2">
      <c r="A24" s="8" t="s">
        <v>166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DA24" s="31"/>
      <c r="DE24" s="31"/>
      <c r="DI24" s="31"/>
      <c r="DR24" s="31"/>
      <c r="DT24" s="74"/>
      <c r="DU24" s="74"/>
    </row>
    <row r="25" spans="1:125" x14ac:dyDescent="0.15">
      <c r="A25" s="182" t="s">
        <v>167</v>
      </c>
      <c r="B25" s="41" t="s">
        <v>67</v>
      </c>
      <c r="C25" s="41" t="s">
        <v>67</v>
      </c>
      <c r="D25" s="41" t="s">
        <v>67</v>
      </c>
      <c r="E25" s="41" t="s">
        <v>67</v>
      </c>
      <c r="F25" s="41" t="s">
        <v>67</v>
      </c>
      <c r="G25" s="41" t="s">
        <v>67</v>
      </c>
      <c r="H25" s="41" t="s">
        <v>67</v>
      </c>
      <c r="I25" s="41" t="s">
        <v>67</v>
      </c>
      <c r="J25" s="41" t="s">
        <v>67</v>
      </c>
      <c r="K25" s="41" t="s">
        <v>67</v>
      </c>
      <c r="L25" s="41" t="s">
        <v>67</v>
      </c>
      <c r="M25" s="41" t="s">
        <v>67</v>
      </c>
      <c r="N25" s="41" t="s">
        <v>67</v>
      </c>
      <c r="O25" s="41" t="s">
        <v>67</v>
      </c>
      <c r="P25" s="41" t="s">
        <v>67</v>
      </c>
      <c r="Q25" s="41" t="s">
        <v>67</v>
      </c>
      <c r="R25" s="41" t="s">
        <v>67</v>
      </c>
      <c r="S25" s="41" t="s">
        <v>67</v>
      </c>
      <c r="T25" s="41" t="s">
        <v>67</v>
      </c>
      <c r="U25" s="41" t="s">
        <v>67</v>
      </c>
      <c r="V25" s="41" t="s">
        <v>67</v>
      </c>
      <c r="W25" s="41" t="s">
        <v>67</v>
      </c>
      <c r="X25" s="41" t="s">
        <v>67</v>
      </c>
      <c r="Y25" s="41" t="s">
        <v>67</v>
      </c>
      <c r="Z25" s="41" t="s">
        <v>67</v>
      </c>
      <c r="AA25" s="41" t="s">
        <v>67</v>
      </c>
      <c r="AB25" s="41" t="s">
        <v>67</v>
      </c>
      <c r="AC25" s="41" t="s">
        <v>67</v>
      </c>
      <c r="AD25" s="41" t="s">
        <v>67</v>
      </c>
      <c r="AE25" s="41" t="s">
        <v>67</v>
      </c>
      <c r="AF25" s="41" t="s">
        <v>67</v>
      </c>
      <c r="AG25" s="41" t="s">
        <v>67</v>
      </c>
      <c r="AH25" s="41" t="s">
        <v>67</v>
      </c>
      <c r="AI25" s="41" t="s">
        <v>67</v>
      </c>
      <c r="AJ25" s="41" t="s">
        <v>67</v>
      </c>
      <c r="AK25" s="41" t="s">
        <v>67</v>
      </c>
      <c r="AL25" s="41" t="s">
        <v>67</v>
      </c>
      <c r="AM25" s="41" t="s">
        <v>67</v>
      </c>
      <c r="AN25" s="41" t="s">
        <v>67</v>
      </c>
      <c r="AO25" s="41" t="s">
        <v>67</v>
      </c>
      <c r="AP25" s="41" t="s">
        <v>67</v>
      </c>
      <c r="AQ25" s="41" t="s">
        <v>67</v>
      </c>
      <c r="AR25" s="41" t="s">
        <v>67</v>
      </c>
      <c r="AS25" s="41" t="s">
        <v>67</v>
      </c>
      <c r="AT25" s="41" t="s">
        <v>67</v>
      </c>
      <c r="AU25" s="41" t="s">
        <v>67</v>
      </c>
      <c r="AV25" s="41" t="s">
        <v>67</v>
      </c>
      <c r="AW25" s="41" t="s">
        <v>67</v>
      </c>
      <c r="AX25" s="41" t="s">
        <v>67</v>
      </c>
      <c r="AY25" s="41" t="s">
        <v>67</v>
      </c>
      <c r="AZ25" s="41" t="s">
        <v>67</v>
      </c>
      <c r="BA25" s="41" t="s">
        <v>67</v>
      </c>
      <c r="BB25" s="41" t="s">
        <v>67</v>
      </c>
      <c r="BC25" s="41" t="s">
        <v>67</v>
      </c>
      <c r="BD25" s="101" t="s">
        <v>67</v>
      </c>
      <c r="BE25" s="41" t="s">
        <v>67</v>
      </c>
      <c r="BF25" s="41" t="s">
        <v>67</v>
      </c>
      <c r="BG25" s="41" t="s">
        <v>67</v>
      </c>
      <c r="BH25" s="41" t="s">
        <v>67</v>
      </c>
      <c r="BI25" s="41" t="s">
        <v>67</v>
      </c>
      <c r="BJ25" s="41" t="s">
        <v>67</v>
      </c>
      <c r="BK25" s="41" t="s">
        <v>67</v>
      </c>
      <c r="BL25" s="41" t="s">
        <v>67</v>
      </c>
      <c r="BM25" s="41" t="s">
        <v>67</v>
      </c>
      <c r="BN25" s="41" t="s">
        <v>67</v>
      </c>
      <c r="BO25" s="41" t="s">
        <v>67</v>
      </c>
      <c r="BP25" s="41" t="s">
        <v>67</v>
      </c>
      <c r="BQ25" s="41" t="s">
        <v>67</v>
      </c>
      <c r="BR25" s="41" t="s">
        <v>67</v>
      </c>
      <c r="BS25" s="41" t="s">
        <v>67</v>
      </c>
      <c r="BT25" s="41" t="s">
        <v>67</v>
      </c>
      <c r="BU25" s="41" t="s">
        <v>67</v>
      </c>
      <c r="BV25" s="41" t="s">
        <v>67</v>
      </c>
      <c r="BW25" s="41" t="s">
        <v>67</v>
      </c>
      <c r="BX25" s="41" t="s">
        <v>67</v>
      </c>
      <c r="BY25" s="41" t="s">
        <v>67</v>
      </c>
      <c r="BZ25" s="41" t="s">
        <v>67</v>
      </c>
      <c r="CA25" s="41" t="s">
        <v>67</v>
      </c>
      <c r="CB25" s="41" t="s">
        <v>67</v>
      </c>
      <c r="CC25" s="41" t="s">
        <v>67</v>
      </c>
      <c r="CD25" s="41" t="s">
        <v>67</v>
      </c>
      <c r="CE25" s="41" t="s">
        <v>67</v>
      </c>
      <c r="CF25" s="41" t="s">
        <v>67</v>
      </c>
      <c r="CG25" s="41" t="s">
        <v>67</v>
      </c>
      <c r="CH25" s="41" t="s">
        <v>67</v>
      </c>
      <c r="CI25" s="41" t="s">
        <v>67</v>
      </c>
      <c r="CJ25" s="41" t="s">
        <v>67</v>
      </c>
      <c r="CK25" s="41" t="s">
        <v>67</v>
      </c>
      <c r="CL25" s="41" t="s">
        <v>67</v>
      </c>
      <c r="CM25" s="41" t="s">
        <v>67</v>
      </c>
      <c r="CN25" s="41" t="s">
        <v>67</v>
      </c>
      <c r="CO25" s="41" t="s">
        <v>67</v>
      </c>
      <c r="CP25" s="41" t="s">
        <v>67</v>
      </c>
      <c r="CQ25" s="41" t="s">
        <v>67</v>
      </c>
      <c r="CR25" s="41" t="s">
        <v>67</v>
      </c>
      <c r="CS25" s="41" t="s">
        <v>67</v>
      </c>
      <c r="CT25" s="41" t="s">
        <v>67</v>
      </c>
      <c r="CU25" s="41" t="s">
        <v>67</v>
      </c>
      <c r="CV25" s="135" t="s">
        <v>67</v>
      </c>
      <c r="CW25" s="41" t="s">
        <v>67</v>
      </c>
      <c r="CX25" s="135" t="s">
        <v>67</v>
      </c>
      <c r="CY25" s="135" t="s">
        <v>67</v>
      </c>
      <c r="CZ25" s="135" t="s">
        <v>67</v>
      </c>
      <c r="DA25" s="41" t="s">
        <v>67</v>
      </c>
      <c r="DB25" s="135" t="s">
        <v>67</v>
      </c>
      <c r="DC25" s="135" t="s">
        <v>67</v>
      </c>
      <c r="DD25" s="135" t="s">
        <v>67</v>
      </c>
      <c r="DE25" s="99" t="s">
        <v>67</v>
      </c>
      <c r="DF25" s="135" t="s">
        <v>67</v>
      </c>
      <c r="DG25" s="135" t="s">
        <v>67</v>
      </c>
      <c r="DH25" s="135" t="s">
        <v>67</v>
      </c>
      <c r="DI25" s="41" t="s">
        <v>67</v>
      </c>
      <c r="DJ25" s="135" t="s">
        <v>67</v>
      </c>
      <c r="DK25" s="135" t="s">
        <v>67</v>
      </c>
      <c r="DL25" s="135" t="s">
        <v>67</v>
      </c>
      <c r="DM25" s="135" t="s">
        <v>67</v>
      </c>
      <c r="DN25" s="135" t="s">
        <v>67</v>
      </c>
      <c r="DO25" s="135" t="s">
        <v>67</v>
      </c>
      <c r="DP25" s="135" t="s">
        <v>67</v>
      </c>
      <c r="DQ25" s="135" t="s">
        <v>67</v>
      </c>
      <c r="DR25" s="135" t="s">
        <v>67</v>
      </c>
      <c r="DS25" s="135" t="s">
        <v>67</v>
      </c>
      <c r="DT25" s="74"/>
      <c r="DU25" s="74"/>
    </row>
    <row r="26" spans="1:125" x14ac:dyDescent="0.15">
      <c r="A26" s="179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10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W26" s="72"/>
      <c r="DA26" s="72"/>
      <c r="DE26" s="31"/>
      <c r="DI26" s="72"/>
      <c r="DT26" s="74"/>
      <c r="DU26" s="74"/>
    </row>
    <row r="27" spans="1:125" ht="11.25" x14ac:dyDescent="0.2">
      <c r="A27" s="24" t="s">
        <v>170</v>
      </c>
      <c r="B27" s="98"/>
      <c r="C27" s="98"/>
      <c r="D27" s="98"/>
      <c r="E27" s="98"/>
      <c r="F27" s="98"/>
      <c r="G27" s="98"/>
      <c r="H27" s="98"/>
      <c r="I27" s="98"/>
      <c r="J27" s="98"/>
      <c r="K27" s="72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98"/>
      <c r="AU27" s="98"/>
      <c r="AV27" s="98"/>
      <c r="AW27" s="98"/>
      <c r="AX27" s="98"/>
      <c r="AY27" s="98"/>
      <c r="AZ27" s="72"/>
      <c r="BA27" s="98"/>
      <c r="BB27" s="98"/>
      <c r="BC27" s="98"/>
      <c r="BD27" s="103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72"/>
      <c r="CM27" s="98"/>
      <c r="CN27" s="98"/>
      <c r="CO27" s="98"/>
      <c r="CP27" s="98"/>
      <c r="CQ27" s="98"/>
      <c r="CR27" s="98"/>
      <c r="CS27" s="98"/>
      <c r="CT27" s="98"/>
      <c r="CU27" s="98"/>
      <c r="CW27" s="72"/>
      <c r="DA27" s="72"/>
      <c r="DE27" s="31"/>
      <c r="DI27" s="72"/>
      <c r="DT27" s="74"/>
      <c r="DU27" s="74"/>
    </row>
    <row r="28" spans="1:125" x14ac:dyDescent="0.15">
      <c r="A28" s="179" t="s">
        <v>171</v>
      </c>
      <c r="B28" s="41" t="s">
        <v>67</v>
      </c>
      <c r="C28" s="41" t="s">
        <v>67</v>
      </c>
      <c r="D28" s="41" t="s">
        <v>67</v>
      </c>
      <c r="E28" s="41" t="s">
        <v>67</v>
      </c>
      <c r="F28" s="41" t="s">
        <v>67</v>
      </c>
      <c r="G28" s="41" t="s">
        <v>67</v>
      </c>
      <c r="H28" s="41" t="s">
        <v>67</v>
      </c>
      <c r="I28" s="41" t="s">
        <v>67</v>
      </c>
      <c r="J28" s="41" t="s">
        <v>67</v>
      </c>
      <c r="K28" s="41" t="s">
        <v>67</v>
      </c>
      <c r="L28" s="41" t="s">
        <v>67</v>
      </c>
      <c r="M28" s="41" t="s">
        <v>67</v>
      </c>
      <c r="N28" s="41" t="s">
        <v>67</v>
      </c>
      <c r="O28" s="41" t="s">
        <v>67</v>
      </c>
      <c r="P28" s="41" t="s">
        <v>67</v>
      </c>
      <c r="Q28" s="41" t="s">
        <v>67</v>
      </c>
      <c r="R28" s="41" t="s">
        <v>67</v>
      </c>
      <c r="S28" s="41" t="s">
        <v>67</v>
      </c>
      <c r="T28" s="41" t="s">
        <v>67</v>
      </c>
      <c r="U28" s="41" t="s">
        <v>67</v>
      </c>
      <c r="V28" s="41" t="s">
        <v>67</v>
      </c>
      <c r="W28" s="41" t="s">
        <v>67</v>
      </c>
      <c r="X28" s="41" t="s">
        <v>67</v>
      </c>
      <c r="Y28" s="41" t="s">
        <v>67</v>
      </c>
      <c r="Z28" s="41" t="s">
        <v>67</v>
      </c>
      <c r="AA28" s="41" t="s">
        <v>67</v>
      </c>
      <c r="AB28" s="41" t="s">
        <v>67</v>
      </c>
      <c r="AC28" s="41" t="s">
        <v>67</v>
      </c>
      <c r="AD28" s="41" t="s">
        <v>67</v>
      </c>
      <c r="AE28" s="41" t="s">
        <v>67</v>
      </c>
      <c r="AF28" s="41" t="s">
        <v>67</v>
      </c>
      <c r="AG28" s="41" t="s">
        <v>67</v>
      </c>
      <c r="AH28" s="41" t="s">
        <v>67</v>
      </c>
      <c r="AI28" s="41" t="s">
        <v>67</v>
      </c>
      <c r="AJ28" s="41" t="s">
        <v>67</v>
      </c>
      <c r="AK28" s="41" t="s">
        <v>67</v>
      </c>
      <c r="AL28" s="41" t="s">
        <v>67</v>
      </c>
      <c r="AM28" s="41" t="s">
        <v>67</v>
      </c>
      <c r="AN28" s="41" t="s">
        <v>67</v>
      </c>
      <c r="AO28" s="41" t="s">
        <v>67</v>
      </c>
      <c r="AP28" s="41" t="s">
        <v>67</v>
      </c>
      <c r="AQ28" s="41" t="s">
        <v>67</v>
      </c>
      <c r="AR28" s="41" t="s">
        <v>67</v>
      </c>
      <c r="AS28" s="41" t="s">
        <v>67</v>
      </c>
      <c r="AT28" s="41" t="s">
        <v>67</v>
      </c>
      <c r="AU28" s="41" t="s">
        <v>67</v>
      </c>
      <c r="AV28" s="41" t="s">
        <v>67</v>
      </c>
      <c r="AW28" s="41" t="s">
        <v>67</v>
      </c>
      <c r="AX28" s="41" t="s">
        <v>67</v>
      </c>
      <c r="AY28" s="41" t="s">
        <v>67</v>
      </c>
      <c r="AZ28" s="41" t="s">
        <v>67</v>
      </c>
      <c r="BA28" s="41" t="s">
        <v>67</v>
      </c>
      <c r="BB28" s="41" t="s">
        <v>67</v>
      </c>
      <c r="BC28" s="41" t="s">
        <v>67</v>
      </c>
      <c r="BD28" s="101" t="s">
        <v>67</v>
      </c>
      <c r="BE28" s="41" t="s">
        <v>67</v>
      </c>
      <c r="BF28" s="41" t="s">
        <v>67</v>
      </c>
      <c r="BG28" s="41" t="s">
        <v>67</v>
      </c>
      <c r="BH28" s="41" t="s">
        <v>67</v>
      </c>
      <c r="BI28" s="41" t="s">
        <v>67</v>
      </c>
      <c r="BJ28" s="41" t="s">
        <v>67</v>
      </c>
      <c r="BK28" s="41" t="s">
        <v>67</v>
      </c>
      <c r="BL28" s="41" t="s">
        <v>67</v>
      </c>
      <c r="BM28" s="41" t="s">
        <v>67</v>
      </c>
      <c r="BN28" s="41" t="s">
        <v>67</v>
      </c>
      <c r="BO28" s="41" t="s">
        <v>67</v>
      </c>
      <c r="BP28" s="41" t="s">
        <v>67</v>
      </c>
      <c r="BQ28" s="41" t="s">
        <v>67</v>
      </c>
      <c r="BR28" s="41" t="s">
        <v>67</v>
      </c>
      <c r="BS28" s="41" t="s">
        <v>67</v>
      </c>
      <c r="BT28" s="41" t="s">
        <v>67</v>
      </c>
      <c r="BU28" s="41" t="s">
        <v>67</v>
      </c>
      <c r="BV28" s="41" t="s">
        <v>67</v>
      </c>
      <c r="BW28" s="41" t="s">
        <v>67</v>
      </c>
      <c r="BX28" s="41" t="s">
        <v>67</v>
      </c>
      <c r="BY28" s="41" t="s">
        <v>67</v>
      </c>
      <c r="BZ28" s="41" t="s">
        <v>67</v>
      </c>
      <c r="CA28" s="41" t="s">
        <v>67</v>
      </c>
      <c r="CB28" s="41" t="s">
        <v>67</v>
      </c>
      <c r="CC28" s="41" t="s">
        <v>67</v>
      </c>
      <c r="CD28" s="41" t="s">
        <v>67</v>
      </c>
      <c r="CE28" s="41" t="s">
        <v>67</v>
      </c>
      <c r="CF28" s="41" t="s">
        <v>67</v>
      </c>
      <c r="CG28" s="41" t="s">
        <v>67</v>
      </c>
      <c r="CH28" s="41" t="s">
        <v>67</v>
      </c>
      <c r="CI28" s="41" t="s">
        <v>67</v>
      </c>
      <c r="CJ28" s="41" t="s">
        <v>67</v>
      </c>
      <c r="CK28" s="41" t="s">
        <v>67</v>
      </c>
      <c r="CL28" s="41" t="s">
        <v>67</v>
      </c>
      <c r="CM28" s="41" t="s">
        <v>67</v>
      </c>
      <c r="CN28" s="41" t="s">
        <v>67</v>
      </c>
      <c r="CO28" s="41" t="s">
        <v>67</v>
      </c>
      <c r="CP28" s="41" t="s">
        <v>67</v>
      </c>
      <c r="CQ28" s="41" t="s">
        <v>67</v>
      </c>
      <c r="CR28" s="41" t="s">
        <v>67</v>
      </c>
      <c r="CS28" s="41" t="s">
        <v>67</v>
      </c>
      <c r="CT28" s="41" t="s">
        <v>67</v>
      </c>
      <c r="CU28" s="41" t="s">
        <v>67</v>
      </c>
      <c r="CV28" s="135" t="s">
        <v>67</v>
      </c>
      <c r="CW28" s="41" t="s">
        <v>67</v>
      </c>
      <c r="CX28" s="135" t="s">
        <v>67</v>
      </c>
      <c r="CY28" s="135" t="s">
        <v>67</v>
      </c>
      <c r="CZ28" s="135" t="s">
        <v>67</v>
      </c>
      <c r="DA28" s="41" t="s">
        <v>67</v>
      </c>
      <c r="DB28" s="135" t="s">
        <v>67</v>
      </c>
      <c r="DC28" s="135" t="s">
        <v>67</v>
      </c>
      <c r="DD28" s="135" t="s">
        <v>67</v>
      </c>
      <c r="DE28" s="99" t="s">
        <v>67</v>
      </c>
      <c r="DF28" s="135" t="s">
        <v>67</v>
      </c>
      <c r="DG28" s="135" t="s">
        <v>67</v>
      </c>
      <c r="DH28" s="135" t="s">
        <v>67</v>
      </c>
      <c r="DI28" s="41" t="s">
        <v>67</v>
      </c>
      <c r="DJ28" s="135" t="s">
        <v>67</v>
      </c>
      <c r="DK28" s="135" t="s">
        <v>67</v>
      </c>
      <c r="DL28" s="135" t="s">
        <v>67</v>
      </c>
      <c r="DM28" s="135" t="s">
        <v>67</v>
      </c>
      <c r="DN28" s="135" t="s">
        <v>67</v>
      </c>
      <c r="DO28" s="135" t="s">
        <v>67</v>
      </c>
      <c r="DP28" s="135" t="s">
        <v>67</v>
      </c>
      <c r="DQ28" s="135" t="s">
        <v>67</v>
      </c>
      <c r="DR28" s="135" t="s">
        <v>67</v>
      </c>
      <c r="DS28" s="135" t="s">
        <v>67</v>
      </c>
      <c r="DT28" s="74"/>
      <c r="DU28" s="74"/>
    </row>
    <row r="29" spans="1:125" x14ac:dyDescent="0.15">
      <c r="A29" s="179" t="s">
        <v>173</v>
      </c>
      <c r="B29" s="99">
        <v>343</v>
      </c>
      <c r="C29" s="99">
        <v>328</v>
      </c>
      <c r="D29" s="99">
        <v>99.8</v>
      </c>
      <c r="E29" s="99">
        <v>287</v>
      </c>
      <c r="F29" s="99">
        <v>485</v>
      </c>
      <c r="G29" s="99">
        <v>146</v>
      </c>
      <c r="H29" s="99">
        <v>24.5</v>
      </c>
      <c r="I29" s="99">
        <v>136</v>
      </c>
      <c r="J29" s="99">
        <v>560</v>
      </c>
      <c r="K29" s="99">
        <v>185</v>
      </c>
      <c r="L29" s="99">
        <v>192</v>
      </c>
      <c r="M29" s="99">
        <v>1010</v>
      </c>
      <c r="N29" s="99">
        <v>194</v>
      </c>
      <c r="O29" s="99">
        <v>654</v>
      </c>
      <c r="P29" s="99">
        <v>171</v>
      </c>
      <c r="Q29" s="99">
        <v>446</v>
      </c>
      <c r="R29" s="99">
        <v>254</v>
      </c>
      <c r="S29" s="99">
        <v>512</v>
      </c>
      <c r="T29" s="99">
        <v>583</v>
      </c>
      <c r="U29" s="99">
        <v>263</v>
      </c>
      <c r="V29" s="99">
        <v>147</v>
      </c>
      <c r="W29" s="99">
        <v>188</v>
      </c>
      <c r="X29" s="99">
        <v>138</v>
      </c>
      <c r="Y29" s="99">
        <v>277</v>
      </c>
      <c r="Z29" s="99">
        <v>113</v>
      </c>
      <c r="AA29" s="99">
        <v>117</v>
      </c>
      <c r="AB29" s="99">
        <v>33.5</v>
      </c>
      <c r="AC29" s="99">
        <v>124</v>
      </c>
      <c r="AD29" s="99">
        <v>193</v>
      </c>
      <c r="AE29" s="99">
        <v>142</v>
      </c>
      <c r="AF29" s="99">
        <v>69.900000000000006</v>
      </c>
      <c r="AG29" s="99">
        <v>79.900000000000006</v>
      </c>
      <c r="AH29" s="99">
        <v>159</v>
      </c>
      <c r="AI29" s="99">
        <v>106</v>
      </c>
      <c r="AJ29" s="99">
        <v>266</v>
      </c>
      <c r="AK29" s="99">
        <v>80.8</v>
      </c>
      <c r="AL29" s="99">
        <v>102</v>
      </c>
      <c r="AM29" s="99">
        <v>119</v>
      </c>
      <c r="AN29" s="99">
        <v>155</v>
      </c>
      <c r="AO29" s="99">
        <v>71.400000000000006</v>
      </c>
      <c r="AP29" s="99">
        <v>73.599999999999994</v>
      </c>
      <c r="AQ29" s="99" t="s">
        <v>67</v>
      </c>
      <c r="AR29" s="99">
        <v>38.9</v>
      </c>
      <c r="AS29" s="99">
        <v>75.400000000000006</v>
      </c>
      <c r="AT29" s="99">
        <v>40.799999999999997</v>
      </c>
      <c r="AU29" s="99">
        <v>75.2</v>
      </c>
      <c r="AV29" s="99">
        <v>27.8</v>
      </c>
      <c r="AW29" s="99">
        <v>105</v>
      </c>
      <c r="AX29" s="99">
        <v>108</v>
      </c>
      <c r="AY29" s="99">
        <v>148</v>
      </c>
      <c r="AZ29" s="99" t="s">
        <v>67</v>
      </c>
      <c r="BA29" s="99">
        <v>53.9</v>
      </c>
      <c r="BB29" s="99">
        <v>241</v>
      </c>
      <c r="BC29" s="99">
        <v>81.2</v>
      </c>
      <c r="BD29" s="99">
        <v>162</v>
      </c>
      <c r="BE29" s="99">
        <v>324</v>
      </c>
      <c r="BF29" s="99">
        <v>435</v>
      </c>
      <c r="BG29" s="99">
        <v>909</v>
      </c>
      <c r="BH29" s="99">
        <v>388</v>
      </c>
      <c r="BI29" s="99">
        <v>125</v>
      </c>
      <c r="BJ29" s="99">
        <v>143</v>
      </c>
      <c r="BK29" s="99">
        <v>170</v>
      </c>
      <c r="BL29" s="99">
        <v>158</v>
      </c>
      <c r="BM29" s="99">
        <v>193</v>
      </c>
      <c r="BN29" s="99">
        <v>9.6</v>
      </c>
      <c r="BO29" s="99">
        <v>1170</v>
      </c>
      <c r="BP29" s="99">
        <v>2600</v>
      </c>
      <c r="BQ29" s="99">
        <v>2330</v>
      </c>
      <c r="BR29" s="99">
        <v>484</v>
      </c>
      <c r="BS29" s="99">
        <v>316</v>
      </c>
      <c r="BT29" s="99">
        <v>353</v>
      </c>
      <c r="BU29" s="99">
        <v>949</v>
      </c>
      <c r="BV29" s="99">
        <v>2360</v>
      </c>
      <c r="BW29" s="99">
        <v>13.4</v>
      </c>
      <c r="BX29" s="99">
        <v>217</v>
      </c>
      <c r="BY29" s="99">
        <v>282</v>
      </c>
      <c r="BZ29" s="99">
        <v>252</v>
      </c>
      <c r="CA29" s="99">
        <v>1350</v>
      </c>
      <c r="CB29" s="99">
        <v>1260</v>
      </c>
      <c r="CC29" s="99">
        <v>462</v>
      </c>
      <c r="CD29" s="99">
        <v>533</v>
      </c>
      <c r="CE29" s="99">
        <v>2290</v>
      </c>
      <c r="CF29" s="99">
        <v>2710</v>
      </c>
      <c r="CG29" s="99">
        <v>4880</v>
      </c>
      <c r="CH29" s="99">
        <v>297</v>
      </c>
      <c r="CI29" s="99">
        <v>302</v>
      </c>
      <c r="CJ29" s="99">
        <v>204</v>
      </c>
      <c r="CK29" s="99">
        <v>220</v>
      </c>
      <c r="CL29" s="99" t="s">
        <v>67</v>
      </c>
      <c r="CM29" s="99">
        <v>4610</v>
      </c>
      <c r="CN29" s="99">
        <v>4200</v>
      </c>
      <c r="CO29" s="99">
        <v>3500</v>
      </c>
      <c r="CP29" s="99">
        <v>2640</v>
      </c>
      <c r="CQ29" s="99">
        <v>1640</v>
      </c>
      <c r="CR29" s="99">
        <v>417</v>
      </c>
      <c r="CS29" s="99">
        <v>2890</v>
      </c>
      <c r="CT29" s="99">
        <v>1860</v>
      </c>
      <c r="CU29" s="99">
        <v>1610</v>
      </c>
      <c r="CV29" s="135">
        <v>1360</v>
      </c>
      <c r="CW29" s="99" t="s">
        <v>67</v>
      </c>
      <c r="CX29" s="135">
        <v>317</v>
      </c>
      <c r="CY29" s="135">
        <v>3580</v>
      </c>
      <c r="CZ29" s="135">
        <v>3300</v>
      </c>
      <c r="DA29" s="99" t="s">
        <v>67</v>
      </c>
      <c r="DB29" s="135">
        <v>3210</v>
      </c>
      <c r="DC29" s="135">
        <v>2970</v>
      </c>
      <c r="DD29" s="135">
        <v>4290</v>
      </c>
      <c r="DE29" s="99">
        <v>2970</v>
      </c>
      <c r="DF29" s="135">
        <v>2650</v>
      </c>
      <c r="DG29" s="135">
        <v>4360</v>
      </c>
      <c r="DH29" s="135">
        <v>10000</v>
      </c>
      <c r="DI29" s="99" t="s">
        <v>67</v>
      </c>
      <c r="DJ29" s="135">
        <v>2890</v>
      </c>
      <c r="DK29" s="135">
        <v>6410</v>
      </c>
      <c r="DL29" s="135">
        <v>12300</v>
      </c>
      <c r="DM29" s="135">
        <v>11900</v>
      </c>
      <c r="DN29" s="135">
        <v>14500</v>
      </c>
      <c r="DO29" s="135">
        <v>2670</v>
      </c>
      <c r="DP29" s="135">
        <v>2890</v>
      </c>
      <c r="DQ29" s="135">
        <v>318</v>
      </c>
      <c r="DR29" s="135" t="s">
        <v>455</v>
      </c>
      <c r="DS29" s="135">
        <v>118</v>
      </c>
      <c r="DT29" s="74"/>
      <c r="DU29" s="74"/>
    </row>
    <row r="30" spans="1:125" x14ac:dyDescent="0.15">
      <c r="A30" s="179" t="s">
        <v>174</v>
      </c>
      <c r="B30" s="41" t="s">
        <v>67</v>
      </c>
      <c r="C30" s="41" t="s">
        <v>67</v>
      </c>
      <c r="D30" s="41" t="s">
        <v>67</v>
      </c>
      <c r="E30" s="41" t="s">
        <v>67</v>
      </c>
      <c r="F30" s="41" t="s">
        <v>67</v>
      </c>
      <c r="G30" s="41" t="s">
        <v>67</v>
      </c>
      <c r="H30" s="41" t="s">
        <v>67</v>
      </c>
      <c r="I30" s="41" t="s">
        <v>67</v>
      </c>
      <c r="J30" s="41" t="s">
        <v>67</v>
      </c>
      <c r="K30" s="41" t="s">
        <v>67</v>
      </c>
      <c r="L30" s="41" t="s">
        <v>67</v>
      </c>
      <c r="M30" s="41" t="s">
        <v>67</v>
      </c>
      <c r="N30" s="41" t="s">
        <v>67</v>
      </c>
      <c r="O30" s="41" t="s">
        <v>67</v>
      </c>
      <c r="P30" s="41" t="s">
        <v>67</v>
      </c>
      <c r="Q30" s="41" t="s">
        <v>67</v>
      </c>
      <c r="R30" s="41" t="s">
        <v>67</v>
      </c>
      <c r="S30" s="41" t="s">
        <v>67</v>
      </c>
      <c r="T30" s="41" t="s">
        <v>67</v>
      </c>
      <c r="U30" s="41" t="s">
        <v>67</v>
      </c>
      <c r="V30" s="41" t="s">
        <v>67</v>
      </c>
      <c r="W30" s="41" t="s">
        <v>67</v>
      </c>
      <c r="X30" s="41" t="s">
        <v>67</v>
      </c>
      <c r="Y30" s="41" t="s">
        <v>67</v>
      </c>
      <c r="Z30" s="41" t="s">
        <v>67</v>
      </c>
      <c r="AA30" s="41" t="s">
        <v>67</v>
      </c>
      <c r="AB30" s="41" t="s">
        <v>67</v>
      </c>
      <c r="AC30" s="41" t="s">
        <v>67</v>
      </c>
      <c r="AD30" s="41" t="s">
        <v>67</v>
      </c>
      <c r="AE30" s="41" t="s">
        <v>67</v>
      </c>
      <c r="AF30" s="41" t="s">
        <v>67</v>
      </c>
      <c r="AG30" s="41" t="s">
        <v>67</v>
      </c>
      <c r="AH30" s="41" t="s">
        <v>67</v>
      </c>
      <c r="AI30" s="41" t="s">
        <v>67</v>
      </c>
      <c r="AJ30" s="41" t="s">
        <v>67</v>
      </c>
      <c r="AK30" s="41" t="s">
        <v>67</v>
      </c>
      <c r="AL30" s="41" t="s">
        <v>67</v>
      </c>
      <c r="AM30" s="41" t="s">
        <v>67</v>
      </c>
      <c r="AN30" s="41" t="s">
        <v>67</v>
      </c>
      <c r="AO30" s="41" t="s">
        <v>67</v>
      </c>
      <c r="AP30" s="41" t="s">
        <v>67</v>
      </c>
      <c r="AQ30" s="41" t="s">
        <v>67</v>
      </c>
      <c r="AR30" s="41" t="s">
        <v>67</v>
      </c>
      <c r="AS30" s="41" t="s">
        <v>67</v>
      </c>
      <c r="AT30" s="41" t="s">
        <v>67</v>
      </c>
      <c r="AU30" s="41" t="s">
        <v>67</v>
      </c>
      <c r="AV30" s="41" t="s">
        <v>67</v>
      </c>
      <c r="AW30" s="41" t="s">
        <v>67</v>
      </c>
      <c r="AX30" s="41" t="s">
        <v>67</v>
      </c>
      <c r="AY30" s="41" t="s">
        <v>67</v>
      </c>
      <c r="AZ30" s="41" t="s">
        <v>67</v>
      </c>
      <c r="BA30" s="41" t="s">
        <v>67</v>
      </c>
      <c r="BB30" s="41" t="s">
        <v>67</v>
      </c>
      <c r="BC30" s="41" t="s">
        <v>67</v>
      </c>
      <c r="BD30" s="101" t="s">
        <v>67</v>
      </c>
      <c r="BE30" s="41" t="s">
        <v>67</v>
      </c>
      <c r="BF30" s="41" t="s">
        <v>67</v>
      </c>
      <c r="BG30" s="41" t="s">
        <v>67</v>
      </c>
      <c r="BH30" s="41" t="s">
        <v>67</v>
      </c>
      <c r="BI30" s="41" t="s">
        <v>67</v>
      </c>
      <c r="BJ30" s="41" t="s">
        <v>67</v>
      </c>
      <c r="BK30" s="41" t="s">
        <v>67</v>
      </c>
      <c r="BL30" s="41" t="s">
        <v>67</v>
      </c>
      <c r="BM30" s="41" t="s">
        <v>67</v>
      </c>
      <c r="BN30" s="41" t="s">
        <v>67</v>
      </c>
      <c r="BO30" s="41" t="s">
        <v>67</v>
      </c>
      <c r="BP30" s="41" t="s">
        <v>67</v>
      </c>
      <c r="BQ30" s="41" t="s">
        <v>67</v>
      </c>
      <c r="BR30" s="41" t="s">
        <v>67</v>
      </c>
      <c r="BS30" s="41" t="s">
        <v>67</v>
      </c>
      <c r="BT30" s="41" t="s">
        <v>67</v>
      </c>
      <c r="BU30" s="41" t="s">
        <v>67</v>
      </c>
      <c r="BV30" s="41" t="s">
        <v>67</v>
      </c>
      <c r="BW30" s="41" t="s">
        <v>67</v>
      </c>
      <c r="BX30" s="41" t="s">
        <v>67</v>
      </c>
      <c r="BY30" s="41" t="s">
        <v>67</v>
      </c>
      <c r="BZ30" s="41" t="s">
        <v>67</v>
      </c>
      <c r="CA30" s="41" t="s">
        <v>67</v>
      </c>
      <c r="CB30" s="41" t="s">
        <v>67</v>
      </c>
      <c r="CC30" s="41" t="s">
        <v>67</v>
      </c>
      <c r="CD30" s="41" t="s">
        <v>67</v>
      </c>
      <c r="CE30" s="41" t="s">
        <v>67</v>
      </c>
      <c r="CF30" s="41" t="s">
        <v>67</v>
      </c>
      <c r="CG30" s="41" t="s">
        <v>67</v>
      </c>
      <c r="CH30" s="41" t="s">
        <v>67</v>
      </c>
      <c r="CI30" s="41" t="s">
        <v>67</v>
      </c>
      <c r="CJ30" s="41" t="s">
        <v>67</v>
      </c>
      <c r="CK30" s="41" t="s">
        <v>67</v>
      </c>
      <c r="CL30" s="41" t="s">
        <v>67</v>
      </c>
      <c r="CM30" s="41" t="s">
        <v>67</v>
      </c>
      <c r="CN30" s="41" t="s">
        <v>67</v>
      </c>
      <c r="CO30" s="41" t="s">
        <v>67</v>
      </c>
      <c r="CP30" s="41" t="s">
        <v>67</v>
      </c>
      <c r="CQ30" s="41" t="s">
        <v>67</v>
      </c>
      <c r="CR30" s="41" t="s">
        <v>67</v>
      </c>
      <c r="CS30" s="41" t="s">
        <v>67</v>
      </c>
      <c r="CT30" s="41" t="s">
        <v>67</v>
      </c>
      <c r="CU30" s="41" t="s">
        <v>67</v>
      </c>
      <c r="CV30" s="135" t="s">
        <v>67</v>
      </c>
      <c r="CW30" s="41" t="s">
        <v>67</v>
      </c>
      <c r="CX30" s="135" t="s">
        <v>67</v>
      </c>
      <c r="CY30" s="135" t="s">
        <v>67</v>
      </c>
      <c r="CZ30" s="135" t="s">
        <v>67</v>
      </c>
      <c r="DA30" s="41" t="s">
        <v>67</v>
      </c>
      <c r="DB30" s="135" t="s">
        <v>67</v>
      </c>
      <c r="DC30" s="135" t="s">
        <v>67</v>
      </c>
      <c r="DD30" s="135" t="s">
        <v>67</v>
      </c>
      <c r="DE30" s="99" t="s">
        <v>67</v>
      </c>
      <c r="DF30" s="135" t="s">
        <v>67</v>
      </c>
      <c r="DG30" s="135" t="s">
        <v>67</v>
      </c>
      <c r="DH30" s="135" t="s">
        <v>67</v>
      </c>
      <c r="DI30" s="41" t="s">
        <v>67</v>
      </c>
      <c r="DJ30" s="135" t="s">
        <v>67</v>
      </c>
      <c r="DK30" s="135" t="s">
        <v>67</v>
      </c>
      <c r="DL30" s="135" t="s">
        <v>67</v>
      </c>
      <c r="DM30" s="135" t="s">
        <v>67</v>
      </c>
      <c r="DN30" s="135" t="s">
        <v>67</v>
      </c>
      <c r="DO30" s="135" t="s">
        <v>67</v>
      </c>
      <c r="DP30" s="135" t="s">
        <v>67</v>
      </c>
      <c r="DQ30" s="135" t="s">
        <v>67</v>
      </c>
      <c r="DR30" s="135" t="s">
        <v>67</v>
      </c>
      <c r="DS30" s="135" t="s">
        <v>67</v>
      </c>
      <c r="DT30" s="74"/>
      <c r="DU30" s="74"/>
    </row>
    <row r="31" spans="1:125" x14ac:dyDescent="0.15">
      <c r="A31" s="179" t="s">
        <v>659</v>
      </c>
      <c r="B31" s="41" t="s">
        <v>67</v>
      </c>
      <c r="C31" s="41" t="s">
        <v>67</v>
      </c>
      <c r="D31" s="41" t="s">
        <v>67</v>
      </c>
      <c r="E31" s="41" t="s">
        <v>67</v>
      </c>
      <c r="F31" s="41" t="s">
        <v>67</v>
      </c>
      <c r="G31" s="41" t="s">
        <v>67</v>
      </c>
      <c r="H31" s="41" t="s">
        <v>67</v>
      </c>
      <c r="I31" s="41" t="s">
        <v>67</v>
      </c>
      <c r="J31" s="41" t="s">
        <v>67</v>
      </c>
      <c r="K31" s="41" t="s">
        <v>67</v>
      </c>
      <c r="L31" s="41" t="s">
        <v>67</v>
      </c>
      <c r="M31" s="41" t="s">
        <v>67</v>
      </c>
      <c r="N31" s="41" t="s">
        <v>67</v>
      </c>
      <c r="O31" s="41" t="s">
        <v>67</v>
      </c>
      <c r="P31" s="41" t="s">
        <v>67</v>
      </c>
      <c r="Q31" s="41" t="s">
        <v>67</v>
      </c>
      <c r="R31" s="41" t="s">
        <v>67</v>
      </c>
      <c r="S31" s="41" t="s">
        <v>67</v>
      </c>
      <c r="T31" s="41" t="s">
        <v>67</v>
      </c>
      <c r="U31" s="41" t="s">
        <v>67</v>
      </c>
      <c r="V31" s="41" t="s">
        <v>67</v>
      </c>
      <c r="W31" s="41" t="s">
        <v>67</v>
      </c>
      <c r="X31" s="41" t="s">
        <v>67</v>
      </c>
      <c r="Y31" s="41" t="s">
        <v>67</v>
      </c>
      <c r="Z31" s="41" t="s">
        <v>67</v>
      </c>
      <c r="AA31" s="41" t="s">
        <v>67</v>
      </c>
      <c r="AB31" s="41" t="s">
        <v>67</v>
      </c>
      <c r="AC31" s="41" t="s">
        <v>67</v>
      </c>
      <c r="AD31" s="41" t="s">
        <v>67</v>
      </c>
      <c r="AE31" s="41" t="s">
        <v>67</v>
      </c>
      <c r="AF31" s="41" t="s">
        <v>67</v>
      </c>
      <c r="AG31" s="41" t="s">
        <v>67</v>
      </c>
      <c r="AH31" s="41" t="s">
        <v>67</v>
      </c>
      <c r="AI31" s="41" t="s">
        <v>67</v>
      </c>
      <c r="AJ31" s="41" t="s">
        <v>67</v>
      </c>
      <c r="AK31" s="41" t="s">
        <v>67</v>
      </c>
      <c r="AL31" s="41" t="s">
        <v>67</v>
      </c>
      <c r="AM31" s="41" t="s">
        <v>67</v>
      </c>
      <c r="AN31" s="41" t="s">
        <v>67</v>
      </c>
      <c r="AO31" s="41" t="s">
        <v>67</v>
      </c>
      <c r="AP31" s="41" t="s">
        <v>67</v>
      </c>
      <c r="AQ31" s="41" t="s">
        <v>67</v>
      </c>
      <c r="AR31" s="41" t="s">
        <v>67</v>
      </c>
      <c r="AS31" s="41" t="s">
        <v>67</v>
      </c>
      <c r="AT31" s="41" t="s">
        <v>67</v>
      </c>
      <c r="AU31" s="41" t="s">
        <v>67</v>
      </c>
      <c r="AV31" s="41" t="s">
        <v>67</v>
      </c>
      <c r="AW31" s="41" t="s">
        <v>67</v>
      </c>
      <c r="AX31" s="41" t="s">
        <v>67</v>
      </c>
      <c r="AY31" s="41" t="s">
        <v>67</v>
      </c>
      <c r="AZ31" s="41" t="s">
        <v>67</v>
      </c>
      <c r="BA31" s="41" t="s">
        <v>67</v>
      </c>
      <c r="BB31" s="41" t="s">
        <v>67</v>
      </c>
      <c r="BC31" s="41" t="s">
        <v>67</v>
      </c>
      <c r="BD31" s="101" t="s">
        <v>67</v>
      </c>
      <c r="BE31" s="41" t="s">
        <v>67</v>
      </c>
      <c r="BF31" s="41" t="s">
        <v>67</v>
      </c>
      <c r="BG31" s="41" t="s">
        <v>67</v>
      </c>
      <c r="BH31" s="41" t="s">
        <v>67</v>
      </c>
      <c r="BI31" s="41" t="s">
        <v>67</v>
      </c>
      <c r="BJ31" s="41" t="s">
        <v>67</v>
      </c>
      <c r="BK31" s="41" t="s">
        <v>67</v>
      </c>
      <c r="BL31" s="41" t="s">
        <v>67</v>
      </c>
      <c r="BM31" s="41" t="s">
        <v>67</v>
      </c>
      <c r="BN31" s="41" t="s">
        <v>67</v>
      </c>
      <c r="BO31" s="41" t="s">
        <v>67</v>
      </c>
      <c r="BP31" s="41" t="s">
        <v>67</v>
      </c>
      <c r="BQ31" s="41" t="s">
        <v>67</v>
      </c>
      <c r="BR31" s="41" t="s">
        <v>67</v>
      </c>
      <c r="BS31" s="41" t="s">
        <v>67</v>
      </c>
      <c r="BT31" s="41" t="s">
        <v>67</v>
      </c>
      <c r="BU31" s="41" t="s">
        <v>67</v>
      </c>
      <c r="BV31" s="41" t="s">
        <v>67</v>
      </c>
      <c r="BW31" s="41" t="s">
        <v>67</v>
      </c>
      <c r="BX31" s="41" t="s">
        <v>67</v>
      </c>
      <c r="BY31" s="41" t="s">
        <v>67</v>
      </c>
      <c r="BZ31" s="41" t="s">
        <v>67</v>
      </c>
      <c r="CA31" s="41" t="s">
        <v>67</v>
      </c>
      <c r="CB31" s="41" t="s">
        <v>67</v>
      </c>
      <c r="CC31" s="41" t="s">
        <v>67</v>
      </c>
      <c r="CD31" s="41" t="s">
        <v>67</v>
      </c>
      <c r="CE31" s="41" t="s">
        <v>67</v>
      </c>
      <c r="CF31" s="41" t="s">
        <v>67</v>
      </c>
      <c r="CG31" s="41" t="s">
        <v>67</v>
      </c>
      <c r="CH31" s="41" t="s">
        <v>67</v>
      </c>
      <c r="CI31" s="41" t="s">
        <v>67</v>
      </c>
      <c r="CJ31" s="41" t="s">
        <v>67</v>
      </c>
      <c r="CK31" s="41" t="s">
        <v>67</v>
      </c>
      <c r="CL31" s="41" t="s">
        <v>67</v>
      </c>
      <c r="CM31" s="41" t="s">
        <v>67</v>
      </c>
      <c r="CN31" s="41" t="s">
        <v>67</v>
      </c>
      <c r="CO31" s="41" t="s">
        <v>67</v>
      </c>
      <c r="CP31" s="41" t="s">
        <v>67</v>
      </c>
      <c r="CQ31" s="41" t="s">
        <v>67</v>
      </c>
      <c r="CR31" s="41" t="s">
        <v>67</v>
      </c>
      <c r="CS31" s="41" t="s">
        <v>67</v>
      </c>
      <c r="CT31" s="41" t="s">
        <v>67</v>
      </c>
      <c r="CU31" s="41" t="s">
        <v>67</v>
      </c>
      <c r="CV31" s="135" t="s">
        <v>67</v>
      </c>
      <c r="CW31" s="41" t="s">
        <v>67</v>
      </c>
      <c r="CX31" s="135" t="s">
        <v>67</v>
      </c>
      <c r="CY31" s="135" t="s">
        <v>67</v>
      </c>
      <c r="CZ31" s="135" t="s">
        <v>67</v>
      </c>
      <c r="DA31" s="41" t="s">
        <v>67</v>
      </c>
      <c r="DB31" s="135" t="s">
        <v>67</v>
      </c>
      <c r="DC31" s="135" t="s">
        <v>67</v>
      </c>
      <c r="DD31" s="135" t="s">
        <v>67</v>
      </c>
      <c r="DE31" s="99" t="s">
        <v>67</v>
      </c>
      <c r="DF31" s="135" t="s">
        <v>67</v>
      </c>
      <c r="DG31" s="135" t="s">
        <v>67</v>
      </c>
      <c r="DH31" s="135" t="s">
        <v>67</v>
      </c>
      <c r="DI31" s="41" t="s">
        <v>67</v>
      </c>
      <c r="DJ31" s="135" t="s">
        <v>67</v>
      </c>
      <c r="DK31" s="135" t="s">
        <v>67</v>
      </c>
      <c r="DL31" s="135" t="s">
        <v>67</v>
      </c>
      <c r="DM31" s="135" t="s">
        <v>67</v>
      </c>
      <c r="DN31" s="135" t="s">
        <v>67</v>
      </c>
      <c r="DO31" s="135" t="s">
        <v>67</v>
      </c>
      <c r="DP31" s="135" t="s">
        <v>67</v>
      </c>
      <c r="DQ31" s="135" t="s">
        <v>67</v>
      </c>
      <c r="DR31" s="135" t="s">
        <v>67</v>
      </c>
      <c r="DS31" s="135" t="s">
        <v>67</v>
      </c>
      <c r="DT31" s="74"/>
      <c r="DU31" s="74"/>
    </row>
    <row r="32" spans="1:125" x14ac:dyDescent="0.15">
      <c r="A32" s="179" t="s">
        <v>660</v>
      </c>
      <c r="B32" s="41" t="s">
        <v>67</v>
      </c>
      <c r="C32" s="41" t="s">
        <v>67</v>
      </c>
      <c r="D32" s="41" t="s">
        <v>67</v>
      </c>
      <c r="E32" s="41" t="s">
        <v>67</v>
      </c>
      <c r="F32" s="41" t="s">
        <v>67</v>
      </c>
      <c r="G32" s="41" t="s">
        <v>67</v>
      </c>
      <c r="H32" s="41" t="s">
        <v>67</v>
      </c>
      <c r="I32" s="41" t="s">
        <v>67</v>
      </c>
      <c r="J32" s="41" t="s">
        <v>67</v>
      </c>
      <c r="K32" s="41" t="s">
        <v>67</v>
      </c>
      <c r="L32" s="41" t="s">
        <v>67</v>
      </c>
      <c r="M32" s="41" t="s">
        <v>67</v>
      </c>
      <c r="N32" s="41" t="s">
        <v>67</v>
      </c>
      <c r="O32" s="41" t="s">
        <v>67</v>
      </c>
      <c r="P32" s="41" t="s">
        <v>67</v>
      </c>
      <c r="Q32" s="41" t="s">
        <v>67</v>
      </c>
      <c r="R32" s="41" t="s">
        <v>67</v>
      </c>
      <c r="S32" s="41" t="s">
        <v>67</v>
      </c>
      <c r="T32" s="41" t="s">
        <v>67</v>
      </c>
      <c r="U32" s="41" t="s">
        <v>67</v>
      </c>
      <c r="V32" s="41" t="s">
        <v>67</v>
      </c>
      <c r="W32" s="41" t="s">
        <v>67</v>
      </c>
      <c r="X32" s="41" t="s">
        <v>67</v>
      </c>
      <c r="Y32" s="41" t="s">
        <v>67</v>
      </c>
      <c r="Z32" s="41" t="s">
        <v>67</v>
      </c>
      <c r="AA32" s="41" t="s">
        <v>67</v>
      </c>
      <c r="AB32" s="41" t="s">
        <v>67</v>
      </c>
      <c r="AC32" s="41" t="s">
        <v>67</v>
      </c>
      <c r="AD32" s="41" t="s">
        <v>67</v>
      </c>
      <c r="AE32" s="41" t="s">
        <v>67</v>
      </c>
      <c r="AF32" s="41" t="s">
        <v>67</v>
      </c>
      <c r="AG32" s="41" t="s">
        <v>67</v>
      </c>
      <c r="AH32" s="41" t="s">
        <v>67</v>
      </c>
      <c r="AI32" s="41" t="s">
        <v>67</v>
      </c>
      <c r="AJ32" s="41" t="s">
        <v>67</v>
      </c>
      <c r="AK32" s="41" t="s">
        <v>67</v>
      </c>
      <c r="AL32" s="41" t="s">
        <v>67</v>
      </c>
      <c r="AM32" s="41" t="s">
        <v>67</v>
      </c>
      <c r="AN32" s="41" t="s">
        <v>67</v>
      </c>
      <c r="AO32" s="41" t="s">
        <v>67</v>
      </c>
      <c r="AP32" s="41" t="s">
        <v>67</v>
      </c>
      <c r="AQ32" s="41" t="s">
        <v>67</v>
      </c>
      <c r="AR32" s="41" t="s">
        <v>67</v>
      </c>
      <c r="AS32" s="41" t="s">
        <v>67</v>
      </c>
      <c r="AT32" s="41" t="s">
        <v>67</v>
      </c>
      <c r="AU32" s="41" t="s">
        <v>67</v>
      </c>
      <c r="AV32" s="41" t="s">
        <v>67</v>
      </c>
      <c r="AW32" s="41" t="s">
        <v>67</v>
      </c>
      <c r="AX32" s="41" t="s">
        <v>67</v>
      </c>
      <c r="AY32" s="41" t="s">
        <v>67</v>
      </c>
      <c r="AZ32" s="41" t="s">
        <v>67</v>
      </c>
      <c r="BA32" s="41" t="s">
        <v>67</v>
      </c>
      <c r="BB32" s="41" t="s">
        <v>67</v>
      </c>
      <c r="BC32" s="41" t="s">
        <v>67</v>
      </c>
      <c r="BD32" s="101" t="s">
        <v>67</v>
      </c>
      <c r="BE32" s="41" t="s">
        <v>67</v>
      </c>
      <c r="BF32" s="41" t="s">
        <v>67</v>
      </c>
      <c r="BG32" s="41" t="s">
        <v>67</v>
      </c>
      <c r="BH32" s="41" t="s">
        <v>67</v>
      </c>
      <c r="BI32" s="41" t="s">
        <v>67</v>
      </c>
      <c r="BJ32" s="41" t="s">
        <v>67</v>
      </c>
      <c r="BK32" s="41" t="s">
        <v>67</v>
      </c>
      <c r="BL32" s="41" t="s">
        <v>67</v>
      </c>
      <c r="BM32" s="41" t="s">
        <v>67</v>
      </c>
      <c r="BN32" s="41" t="s">
        <v>67</v>
      </c>
      <c r="BO32" s="41" t="s">
        <v>67</v>
      </c>
      <c r="BP32" s="41" t="s">
        <v>67</v>
      </c>
      <c r="BQ32" s="41" t="s">
        <v>67</v>
      </c>
      <c r="BR32" s="41" t="s">
        <v>67</v>
      </c>
      <c r="BS32" s="41" t="s">
        <v>67</v>
      </c>
      <c r="BT32" s="41" t="s">
        <v>67</v>
      </c>
      <c r="BU32" s="41" t="s">
        <v>67</v>
      </c>
      <c r="BV32" s="41" t="s">
        <v>67</v>
      </c>
      <c r="BW32" s="41" t="s">
        <v>67</v>
      </c>
      <c r="BX32" s="41" t="s">
        <v>67</v>
      </c>
      <c r="BY32" s="41" t="s">
        <v>67</v>
      </c>
      <c r="BZ32" s="41" t="s">
        <v>67</v>
      </c>
      <c r="CA32" s="41" t="s">
        <v>67</v>
      </c>
      <c r="CB32" s="41" t="s">
        <v>67</v>
      </c>
      <c r="CC32" s="41" t="s">
        <v>67</v>
      </c>
      <c r="CD32" s="41" t="s">
        <v>67</v>
      </c>
      <c r="CE32" s="41" t="s">
        <v>67</v>
      </c>
      <c r="CF32" s="41" t="s">
        <v>67</v>
      </c>
      <c r="CG32" s="41" t="s">
        <v>67</v>
      </c>
      <c r="CH32" s="41" t="s">
        <v>67</v>
      </c>
      <c r="CI32" s="41" t="s">
        <v>67</v>
      </c>
      <c r="CJ32" s="41" t="s">
        <v>67</v>
      </c>
      <c r="CK32" s="41" t="s">
        <v>67</v>
      </c>
      <c r="CL32" s="41" t="s">
        <v>67</v>
      </c>
      <c r="CM32" s="41" t="s">
        <v>67</v>
      </c>
      <c r="CN32" s="41" t="s">
        <v>67</v>
      </c>
      <c r="CO32" s="41" t="s">
        <v>67</v>
      </c>
      <c r="CP32" s="41" t="s">
        <v>67</v>
      </c>
      <c r="CQ32" s="41" t="s">
        <v>67</v>
      </c>
      <c r="CR32" s="41" t="s">
        <v>67</v>
      </c>
      <c r="CS32" s="41" t="s">
        <v>67</v>
      </c>
      <c r="CT32" s="41" t="s">
        <v>67</v>
      </c>
      <c r="CU32" s="41" t="s">
        <v>67</v>
      </c>
      <c r="CV32" s="135" t="s">
        <v>67</v>
      </c>
      <c r="CW32" s="41" t="s">
        <v>67</v>
      </c>
      <c r="CX32" s="135" t="s">
        <v>67</v>
      </c>
      <c r="CY32" s="135" t="s">
        <v>67</v>
      </c>
      <c r="CZ32" s="135" t="s">
        <v>67</v>
      </c>
      <c r="DA32" s="41" t="s">
        <v>67</v>
      </c>
      <c r="DB32" s="135" t="s">
        <v>67</v>
      </c>
      <c r="DC32" s="135" t="s">
        <v>67</v>
      </c>
      <c r="DD32" s="135" t="s">
        <v>67</v>
      </c>
      <c r="DE32" s="99" t="s">
        <v>67</v>
      </c>
      <c r="DF32" s="135" t="s">
        <v>67</v>
      </c>
      <c r="DG32" s="135" t="s">
        <v>67</v>
      </c>
      <c r="DH32" s="135" t="s">
        <v>67</v>
      </c>
      <c r="DI32" s="41" t="s">
        <v>67</v>
      </c>
      <c r="DJ32" s="135" t="s">
        <v>67</v>
      </c>
      <c r="DK32" s="135" t="s">
        <v>67</v>
      </c>
      <c r="DL32" s="135" t="s">
        <v>67</v>
      </c>
      <c r="DM32" s="135" t="s">
        <v>67</v>
      </c>
      <c r="DN32" s="135" t="s">
        <v>67</v>
      </c>
      <c r="DO32" s="135" t="s">
        <v>67</v>
      </c>
      <c r="DP32" s="135" t="s">
        <v>67</v>
      </c>
      <c r="DQ32" s="135" t="s">
        <v>67</v>
      </c>
      <c r="DR32" s="135" t="s">
        <v>67</v>
      </c>
      <c r="DS32" s="135" t="s">
        <v>67</v>
      </c>
      <c r="DT32" s="74"/>
      <c r="DU32" s="74"/>
    </row>
    <row r="33" spans="1:125" x14ac:dyDescent="0.15">
      <c r="A33" s="179" t="s">
        <v>180</v>
      </c>
      <c r="B33" s="99">
        <v>34.5</v>
      </c>
      <c r="C33" s="99">
        <v>26.6</v>
      </c>
      <c r="D33" s="99">
        <v>0.6</v>
      </c>
      <c r="E33" s="99">
        <v>28.2</v>
      </c>
      <c r="F33" s="99">
        <v>47.2</v>
      </c>
      <c r="G33" s="99">
        <v>22.9</v>
      </c>
      <c r="H33" s="99">
        <v>17.2</v>
      </c>
      <c r="I33" s="99">
        <v>16.399999999999999</v>
      </c>
      <c r="J33" s="99">
        <v>62.8</v>
      </c>
      <c r="K33" s="99">
        <v>1.1000000000000001</v>
      </c>
      <c r="L33" s="99">
        <v>15.8</v>
      </c>
      <c r="M33" s="99">
        <v>1.7</v>
      </c>
      <c r="N33" s="99">
        <v>2.8</v>
      </c>
      <c r="O33" s="99">
        <v>1.5</v>
      </c>
      <c r="P33" s="99" t="s">
        <v>455</v>
      </c>
      <c r="Q33" s="99">
        <v>16.2</v>
      </c>
      <c r="R33" s="99">
        <v>76.8</v>
      </c>
      <c r="S33" s="99">
        <v>47.9</v>
      </c>
      <c r="T33" s="99">
        <v>5.9</v>
      </c>
      <c r="U33" s="99">
        <v>33.5</v>
      </c>
      <c r="V33" s="99">
        <v>74.099999999999994</v>
      </c>
      <c r="W33" s="99" t="s">
        <v>455</v>
      </c>
      <c r="X33" s="99">
        <v>5.3</v>
      </c>
      <c r="Y33" s="99">
        <v>0.6</v>
      </c>
      <c r="Z33" s="99">
        <v>17.899999999999999</v>
      </c>
      <c r="AA33" s="99">
        <v>66.7</v>
      </c>
      <c r="AB33" s="99">
        <v>19.100000000000001</v>
      </c>
      <c r="AC33" s="99">
        <v>45.2</v>
      </c>
      <c r="AD33" s="99">
        <v>16</v>
      </c>
      <c r="AE33" s="99">
        <v>33.5</v>
      </c>
      <c r="AF33" s="99">
        <v>36.9</v>
      </c>
      <c r="AG33" s="99">
        <v>113</v>
      </c>
      <c r="AH33" s="99">
        <v>69.3</v>
      </c>
      <c r="AI33" s="99">
        <v>23.6</v>
      </c>
      <c r="AJ33" s="99">
        <v>55.1</v>
      </c>
      <c r="AK33" s="99">
        <v>57.2</v>
      </c>
      <c r="AL33" s="99">
        <v>13.7</v>
      </c>
      <c r="AM33" s="99">
        <v>84.8</v>
      </c>
      <c r="AN33" s="99">
        <v>117</v>
      </c>
      <c r="AO33" s="99">
        <v>0.7</v>
      </c>
      <c r="AP33" s="99">
        <v>88.1</v>
      </c>
      <c r="AQ33" s="99" t="s">
        <v>67</v>
      </c>
      <c r="AR33" s="99" t="s">
        <v>455</v>
      </c>
      <c r="AS33" s="99">
        <v>3.3</v>
      </c>
      <c r="AT33" s="99">
        <v>28</v>
      </c>
      <c r="AU33" s="99">
        <v>18</v>
      </c>
      <c r="AV33" s="99">
        <v>15.7</v>
      </c>
      <c r="AW33" s="99">
        <v>30</v>
      </c>
      <c r="AX33" s="99">
        <v>4.0999999999999996</v>
      </c>
      <c r="AY33" s="99">
        <v>19.2</v>
      </c>
      <c r="AZ33" s="99" t="s">
        <v>67</v>
      </c>
      <c r="BA33" s="99">
        <v>27</v>
      </c>
      <c r="BB33" s="99">
        <v>61.2</v>
      </c>
      <c r="BC33" s="99">
        <v>56.7</v>
      </c>
      <c r="BD33" s="71">
        <v>72.7</v>
      </c>
      <c r="BE33" s="99">
        <v>29.8</v>
      </c>
      <c r="BF33" s="99">
        <v>53.8</v>
      </c>
      <c r="BG33" s="99">
        <v>4.8</v>
      </c>
      <c r="BH33" s="99">
        <v>0.6</v>
      </c>
      <c r="BI33" s="99">
        <v>9.6</v>
      </c>
      <c r="BJ33" s="99">
        <v>24</v>
      </c>
      <c r="BK33" s="99">
        <v>0.7</v>
      </c>
      <c r="BL33" s="99">
        <v>26.3</v>
      </c>
      <c r="BM33" s="99">
        <v>12.4</v>
      </c>
      <c r="BN33" s="99">
        <v>9.1999999999999993</v>
      </c>
      <c r="BO33" s="99" t="s">
        <v>455</v>
      </c>
      <c r="BP33" s="99">
        <v>1.1000000000000001</v>
      </c>
      <c r="BQ33" s="99" t="s">
        <v>455</v>
      </c>
      <c r="BR33" s="99">
        <v>38.5</v>
      </c>
      <c r="BS33" s="99">
        <v>66.2</v>
      </c>
      <c r="BT33" s="99">
        <v>25.2</v>
      </c>
      <c r="BU33" s="99">
        <v>1.5</v>
      </c>
      <c r="BV33" s="99">
        <v>1.3</v>
      </c>
      <c r="BW33" s="99" t="s">
        <v>455</v>
      </c>
      <c r="BX33" s="99">
        <v>19.5</v>
      </c>
      <c r="BY33" s="99">
        <v>2.2999999999999998</v>
      </c>
      <c r="BZ33" s="99">
        <v>22</v>
      </c>
      <c r="CA33" s="99" t="s">
        <v>455</v>
      </c>
      <c r="CB33" s="99">
        <v>6.2</v>
      </c>
      <c r="CC33" s="99">
        <v>1.2</v>
      </c>
      <c r="CD33" s="99">
        <v>1.3</v>
      </c>
      <c r="CE33" s="99">
        <v>1.2</v>
      </c>
      <c r="CF33" s="99" t="s">
        <v>455</v>
      </c>
      <c r="CG33" s="99" t="s">
        <v>455</v>
      </c>
      <c r="CH33" s="99">
        <v>7.2</v>
      </c>
      <c r="CI33" s="99">
        <v>24.3</v>
      </c>
      <c r="CJ33" s="99">
        <v>1.2</v>
      </c>
      <c r="CK33" s="99" t="s">
        <v>455</v>
      </c>
      <c r="CL33" s="99" t="s">
        <v>67</v>
      </c>
      <c r="CM33" s="99">
        <v>0.7</v>
      </c>
      <c r="CN33" s="99">
        <v>2.4</v>
      </c>
      <c r="CO33" s="99">
        <v>1.8</v>
      </c>
      <c r="CP33" s="99">
        <v>2.2999999999999998</v>
      </c>
      <c r="CQ33" s="99" t="s">
        <v>455</v>
      </c>
      <c r="CR33" s="99" t="s">
        <v>455</v>
      </c>
      <c r="CS33" s="99">
        <v>2.2000000000000002</v>
      </c>
      <c r="CT33" s="99">
        <v>0.9</v>
      </c>
      <c r="CU33" s="99">
        <v>0.6</v>
      </c>
      <c r="CV33" s="135" t="s">
        <v>455</v>
      </c>
      <c r="CW33" s="99" t="s">
        <v>67</v>
      </c>
      <c r="CX33" s="135">
        <v>4.8</v>
      </c>
      <c r="CY33" s="135">
        <v>5.2</v>
      </c>
      <c r="CZ33" s="135" t="s">
        <v>455</v>
      </c>
      <c r="DA33" s="99" t="s">
        <v>67</v>
      </c>
      <c r="DB33" s="135" t="s">
        <v>455</v>
      </c>
      <c r="DC33" s="135">
        <v>0.8</v>
      </c>
      <c r="DD33" s="135">
        <v>1.3</v>
      </c>
      <c r="DE33" s="99">
        <v>0.7</v>
      </c>
      <c r="DF33" s="135" t="s">
        <v>455</v>
      </c>
      <c r="DG33" s="135">
        <v>3.9</v>
      </c>
      <c r="DH33" s="135">
        <v>2.1</v>
      </c>
      <c r="DI33" s="99" t="s">
        <v>67</v>
      </c>
      <c r="DJ33" s="135" t="s">
        <v>455</v>
      </c>
      <c r="DK33" s="135">
        <v>9.5</v>
      </c>
      <c r="DL33" s="135">
        <v>0.9</v>
      </c>
      <c r="DM33" s="135">
        <v>1.8</v>
      </c>
      <c r="DN33" s="135">
        <v>17.899999999999999</v>
      </c>
      <c r="DO33" s="135" t="s">
        <v>455</v>
      </c>
      <c r="DP33" s="135">
        <v>3.2</v>
      </c>
      <c r="DQ33" s="135">
        <v>63.4</v>
      </c>
      <c r="DR33" s="135" t="s">
        <v>455</v>
      </c>
      <c r="DS33" s="135" t="s">
        <v>455</v>
      </c>
      <c r="DT33" s="74"/>
      <c r="DU33" s="74"/>
    </row>
    <row r="34" spans="1:125" x14ac:dyDescent="0.15">
      <c r="A34" s="179" t="s">
        <v>181</v>
      </c>
      <c r="B34" s="99" t="s">
        <v>67</v>
      </c>
      <c r="C34" s="99" t="s">
        <v>67</v>
      </c>
      <c r="D34" s="99" t="s">
        <v>67</v>
      </c>
      <c r="E34" s="99" t="s">
        <v>67</v>
      </c>
      <c r="F34" s="99" t="s">
        <v>67</v>
      </c>
      <c r="G34" s="99" t="s">
        <v>67</v>
      </c>
      <c r="H34" s="99" t="s">
        <v>67</v>
      </c>
      <c r="I34" s="99" t="s">
        <v>67</v>
      </c>
      <c r="J34" s="99" t="s">
        <v>67</v>
      </c>
      <c r="K34" s="99" t="s">
        <v>67</v>
      </c>
      <c r="L34" s="99" t="s">
        <v>67</v>
      </c>
      <c r="M34" s="99" t="s">
        <v>67</v>
      </c>
      <c r="N34" s="99" t="s">
        <v>67</v>
      </c>
      <c r="O34" s="99" t="s">
        <v>67</v>
      </c>
      <c r="P34" s="99" t="s">
        <v>67</v>
      </c>
      <c r="Q34" s="99" t="s">
        <v>67</v>
      </c>
      <c r="R34" s="99" t="s">
        <v>67</v>
      </c>
      <c r="S34" s="99" t="s">
        <v>67</v>
      </c>
      <c r="T34" s="99" t="s">
        <v>67</v>
      </c>
      <c r="U34" s="99" t="s">
        <v>67</v>
      </c>
      <c r="V34" s="99" t="s">
        <v>67</v>
      </c>
      <c r="W34" s="99" t="s">
        <v>67</v>
      </c>
      <c r="X34" s="99" t="s">
        <v>67</v>
      </c>
      <c r="Y34" s="99" t="s">
        <v>67</v>
      </c>
      <c r="Z34" s="99" t="s">
        <v>67</v>
      </c>
      <c r="AA34" s="99" t="s">
        <v>67</v>
      </c>
      <c r="AB34" s="99" t="s">
        <v>67</v>
      </c>
      <c r="AC34" s="99" t="s">
        <v>67</v>
      </c>
      <c r="AD34" s="99" t="s">
        <v>67</v>
      </c>
      <c r="AE34" s="99" t="s">
        <v>67</v>
      </c>
      <c r="AF34" s="99" t="s">
        <v>67</v>
      </c>
      <c r="AG34" s="99" t="s">
        <v>67</v>
      </c>
      <c r="AH34" s="99" t="s">
        <v>67</v>
      </c>
      <c r="AI34" s="99" t="s">
        <v>67</v>
      </c>
      <c r="AJ34" s="99" t="s">
        <v>67</v>
      </c>
      <c r="AK34" s="99" t="s">
        <v>67</v>
      </c>
      <c r="AL34" s="99" t="s">
        <v>67</v>
      </c>
      <c r="AM34" s="99" t="s">
        <v>67</v>
      </c>
      <c r="AN34" s="99" t="s">
        <v>67</v>
      </c>
      <c r="AO34" s="99" t="s">
        <v>67</v>
      </c>
      <c r="AP34" s="99" t="s">
        <v>67</v>
      </c>
      <c r="AQ34" s="99" t="s">
        <v>67</v>
      </c>
      <c r="AR34" s="99" t="s">
        <v>67</v>
      </c>
      <c r="AS34" s="99" t="s">
        <v>67</v>
      </c>
      <c r="AT34" s="99" t="s">
        <v>67</v>
      </c>
      <c r="AU34" s="99" t="s">
        <v>67</v>
      </c>
      <c r="AV34" s="99" t="s">
        <v>67</v>
      </c>
      <c r="AW34" s="99" t="s">
        <v>67</v>
      </c>
      <c r="AX34" s="99" t="s">
        <v>67</v>
      </c>
      <c r="AY34" s="99" t="s">
        <v>67</v>
      </c>
      <c r="AZ34" s="99" t="s">
        <v>67</v>
      </c>
      <c r="BA34" s="99" t="s">
        <v>67</v>
      </c>
      <c r="BB34" s="99" t="s">
        <v>67</v>
      </c>
      <c r="BC34" s="99" t="s">
        <v>67</v>
      </c>
      <c r="BD34" s="99" t="s">
        <v>67</v>
      </c>
      <c r="BE34" s="99" t="s">
        <v>67</v>
      </c>
      <c r="BF34" s="99" t="s">
        <v>67</v>
      </c>
      <c r="BG34" s="99" t="s">
        <v>67</v>
      </c>
      <c r="BH34" s="99" t="s">
        <v>67</v>
      </c>
      <c r="BI34" s="99" t="s">
        <v>67</v>
      </c>
      <c r="BJ34" s="99" t="s">
        <v>67</v>
      </c>
      <c r="BK34" s="99" t="s">
        <v>67</v>
      </c>
      <c r="BL34" s="99" t="s">
        <v>67</v>
      </c>
      <c r="BM34" s="99" t="s">
        <v>67</v>
      </c>
      <c r="BN34" s="99" t="s">
        <v>67</v>
      </c>
      <c r="BO34" s="99" t="s">
        <v>67</v>
      </c>
      <c r="BP34" s="99" t="s">
        <v>67</v>
      </c>
      <c r="BQ34" s="99" t="s">
        <v>67</v>
      </c>
      <c r="BR34" s="99" t="s">
        <v>67</v>
      </c>
      <c r="BS34" s="99" t="s">
        <v>67</v>
      </c>
      <c r="BT34" s="99" t="s">
        <v>67</v>
      </c>
      <c r="BU34" s="99" t="s">
        <v>67</v>
      </c>
      <c r="BV34" s="99" t="s">
        <v>67</v>
      </c>
      <c r="BW34" s="99" t="s">
        <v>67</v>
      </c>
      <c r="BX34" s="99" t="s">
        <v>67</v>
      </c>
      <c r="BY34" s="99" t="s">
        <v>67</v>
      </c>
      <c r="BZ34" s="99" t="s">
        <v>67</v>
      </c>
      <c r="CA34" s="99" t="s">
        <v>67</v>
      </c>
      <c r="CB34" s="99" t="s">
        <v>67</v>
      </c>
      <c r="CC34" s="99" t="s">
        <v>67</v>
      </c>
      <c r="CD34" s="99" t="s">
        <v>67</v>
      </c>
      <c r="CE34" s="99" t="s">
        <v>67</v>
      </c>
      <c r="CF34" s="99" t="s">
        <v>67</v>
      </c>
      <c r="CG34" s="99" t="s">
        <v>67</v>
      </c>
      <c r="CH34" s="99" t="s">
        <v>67</v>
      </c>
      <c r="CI34" s="99" t="s">
        <v>67</v>
      </c>
      <c r="CJ34" s="99" t="s">
        <v>67</v>
      </c>
      <c r="CK34" s="99" t="s">
        <v>67</v>
      </c>
      <c r="CL34" s="99" t="s">
        <v>67</v>
      </c>
      <c r="CM34" s="99" t="s">
        <v>67</v>
      </c>
      <c r="CN34" s="99" t="s">
        <v>67</v>
      </c>
      <c r="CO34" s="99" t="s">
        <v>67</v>
      </c>
      <c r="CP34" s="99" t="s">
        <v>67</v>
      </c>
      <c r="CQ34" s="99" t="s">
        <v>67</v>
      </c>
      <c r="CR34" s="99" t="s">
        <v>67</v>
      </c>
      <c r="CS34" s="99" t="s">
        <v>67</v>
      </c>
      <c r="CT34" s="99" t="s">
        <v>67</v>
      </c>
      <c r="CU34" s="99" t="s">
        <v>67</v>
      </c>
      <c r="CV34" s="135" t="s">
        <v>67</v>
      </c>
      <c r="CW34" s="99" t="s">
        <v>67</v>
      </c>
      <c r="CX34" s="135" t="s">
        <v>67</v>
      </c>
      <c r="CY34" s="135" t="s">
        <v>67</v>
      </c>
      <c r="CZ34" s="135" t="s">
        <v>67</v>
      </c>
      <c r="DA34" s="99" t="s">
        <v>67</v>
      </c>
      <c r="DB34" s="135" t="s">
        <v>67</v>
      </c>
      <c r="DC34" s="135" t="s">
        <v>67</v>
      </c>
      <c r="DD34" s="135" t="s">
        <v>67</v>
      </c>
      <c r="DE34" s="99" t="s">
        <v>67</v>
      </c>
      <c r="DF34" s="135" t="s">
        <v>67</v>
      </c>
      <c r="DG34" s="135" t="s">
        <v>67</v>
      </c>
      <c r="DH34" s="135" t="s">
        <v>67</v>
      </c>
      <c r="DI34" s="99" t="s">
        <v>67</v>
      </c>
      <c r="DJ34" s="135" t="s">
        <v>67</v>
      </c>
      <c r="DK34" s="135" t="s">
        <v>67</v>
      </c>
      <c r="DL34" s="135" t="s">
        <v>67</v>
      </c>
      <c r="DM34" s="135" t="s">
        <v>67</v>
      </c>
      <c r="DN34" s="135" t="s">
        <v>67</v>
      </c>
      <c r="DO34" s="135" t="s">
        <v>67</v>
      </c>
      <c r="DP34" s="135" t="s">
        <v>67</v>
      </c>
      <c r="DQ34" s="135" t="s">
        <v>67</v>
      </c>
      <c r="DR34" s="135" t="s">
        <v>67</v>
      </c>
      <c r="DS34" s="135" t="s">
        <v>67</v>
      </c>
      <c r="DT34" s="74"/>
      <c r="DU34" s="74"/>
    </row>
    <row r="35" spans="1:125" x14ac:dyDescent="0.15">
      <c r="A35" s="179" t="s">
        <v>182</v>
      </c>
      <c r="B35" s="99">
        <v>180</v>
      </c>
      <c r="C35" s="99">
        <v>177</v>
      </c>
      <c r="D35" s="99">
        <v>706</v>
      </c>
      <c r="E35" s="99">
        <v>232</v>
      </c>
      <c r="F35" s="99">
        <v>128</v>
      </c>
      <c r="G35" s="99">
        <v>252</v>
      </c>
      <c r="H35" s="99">
        <v>48</v>
      </c>
      <c r="I35" s="99">
        <v>204</v>
      </c>
      <c r="J35" s="99">
        <v>78</v>
      </c>
      <c r="K35" s="99">
        <v>279</v>
      </c>
      <c r="L35" s="99">
        <v>126</v>
      </c>
      <c r="M35" s="99">
        <v>453</v>
      </c>
      <c r="N35" s="99">
        <v>272</v>
      </c>
      <c r="O35" s="99">
        <v>656</v>
      </c>
      <c r="P35" s="99">
        <v>262</v>
      </c>
      <c r="Q35" s="99">
        <v>1190</v>
      </c>
      <c r="R35" s="99">
        <v>376</v>
      </c>
      <c r="S35" s="99">
        <v>101</v>
      </c>
      <c r="T35" s="99">
        <v>491</v>
      </c>
      <c r="U35" s="99">
        <v>959</v>
      </c>
      <c r="V35" s="99">
        <v>316</v>
      </c>
      <c r="W35" s="99">
        <v>323</v>
      </c>
      <c r="X35" s="99">
        <v>324</v>
      </c>
      <c r="Y35" s="99">
        <v>484</v>
      </c>
      <c r="Z35" s="99">
        <v>290</v>
      </c>
      <c r="AA35" s="99">
        <v>105</v>
      </c>
      <c r="AB35" s="99">
        <v>27</v>
      </c>
      <c r="AC35" s="99">
        <v>205</v>
      </c>
      <c r="AD35" s="99">
        <v>126</v>
      </c>
      <c r="AE35" s="99">
        <v>277</v>
      </c>
      <c r="AF35" s="99">
        <v>233</v>
      </c>
      <c r="AG35" s="99">
        <v>166</v>
      </c>
      <c r="AH35" s="99">
        <v>166</v>
      </c>
      <c r="AI35" s="99">
        <v>459</v>
      </c>
      <c r="AJ35" s="99">
        <v>250</v>
      </c>
      <c r="AK35" s="99">
        <v>214</v>
      </c>
      <c r="AL35" s="99">
        <v>149</v>
      </c>
      <c r="AM35" s="99">
        <v>535</v>
      </c>
      <c r="AN35" s="99">
        <v>216</v>
      </c>
      <c r="AO35" s="99">
        <v>590</v>
      </c>
      <c r="AP35" s="99">
        <v>295</v>
      </c>
      <c r="AQ35" s="99" t="s">
        <v>67</v>
      </c>
      <c r="AR35" s="99">
        <v>1390</v>
      </c>
      <c r="AS35" s="99">
        <v>519</v>
      </c>
      <c r="AT35" s="99">
        <v>120</v>
      </c>
      <c r="AU35" s="99">
        <v>216</v>
      </c>
      <c r="AV35" s="99">
        <v>129</v>
      </c>
      <c r="AW35" s="99">
        <v>775</v>
      </c>
      <c r="AX35" s="99">
        <v>116</v>
      </c>
      <c r="AY35" s="99">
        <v>819</v>
      </c>
      <c r="AZ35" s="99" t="s">
        <v>67</v>
      </c>
      <c r="BA35" s="99">
        <v>98</v>
      </c>
      <c r="BB35" s="99">
        <v>658</v>
      </c>
      <c r="BC35" s="99">
        <v>209</v>
      </c>
      <c r="BD35" s="99">
        <v>415</v>
      </c>
      <c r="BE35" s="99">
        <v>617</v>
      </c>
      <c r="BF35" s="99">
        <v>80</v>
      </c>
      <c r="BG35" s="99">
        <v>462</v>
      </c>
      <c r="BH35" s="99">
        <v>484</v>
      </c>
      <c r="BI35" s="99">
        <v>619</v>
      </c>
      <c r="BJ35" s="99">
        <v>310</v>
      </c>
      <c r="BK35" s="99">
        <v>528</v>
      </c>
      <c r="BL35" s="99">
        <v>384</v>
      </c>
      <c r="BM35" s="99">
        <v>724</v>
      </c>
      <c r="BN35" s="99">
        <v>503</v>
      </c>
      <c r="BO35" s="99">
        <v>1370</v>
      </c>
      <c r="BP35" s="99">
        <v>403</v>
      </c>
      <c r="BQ35" s="99">
        <v>1010</v>
      </c>
      <c r="BR35" s="99">
        <v>848</v>
      </c>
      <c r="BS35" s="99">
        <v>197</v>
      </c>
      <c r="BT35" s="99">
        <v>177</v>
      </c>
      <c r="BU35" s="99">
        <v>478</v>
      </c>
      <c r="BV35" s="99">
        <v>7880</v>
      </c>
      <c r="BW35" s="99">
        <v>53</v>
      </c>
      <c r="BX35" s="99">
        <v>172</v>
      </c>
      <c r="BY35" s="99">
        <v>1300</v>
      </c>
      <c r="BZ35" s="99">
        <v>142</v>
      </c>
      <c r="CA35" s="99">
        <v>2260</v>
      </c>
      <c r="CB35" s="99">
        <v>961</v>
      </c>
      <c r="CC35" s="99">
        <v>757</v>
      </c>
      <c r="CD35" s="99">
        <v>876</v>
      </c>
      <c r="CE35" s="99">
        <v>4150</v>
      </c>
      <c r="CF35" s="99">
        <v>1660</v>
      </c>
      <c r="CG35" s="99">
        <v>11600</v>
      </c>
      <c r="CH35" s="99">
        <v>367</v>
      </c>
      <c r="CI35" s="99">
        <v>227</v>
      </c>
      <c r="CJ35" s="99">
        <v>1300</v>
      </c>
      <c r="CK35" s="99">
        <v>2270</v>
      </c>
      <c r="CL35" s="99" t="s">
        <v>67</v>
      </c>
      <c r="CM35" s="99">
        <v>1540</v>
      </c>
      <c r="CN35" s="99">
        <v>2520</v>
      </c>
      <c r="CO35" s="99">
        <v>1840</v>
      </c>
      <c r="CP35" s="99">
        <v>1870</v>
      </c>
      <c r="CQ35" s="99">
        <v>1160</v>
      </c>
      <c r="CR35" s="99">
        <v>3740</v>
      </c>
      <c r="CS35" s="99">
        <v>1790</v>
      </c>
      <c r="CT35" s="99">
        <v>2000</v>
      </c>
      <c r="CU35" s="99">
        <v>1200</v>
      </c>
      <c r="CV35" s="135">
        <v>2030</v>
      </c>
      <c r="CW35" s="99" t="s">
        <v>67</v>
      </c>
      <c r="CX35" s="135">
        <v>243</v>
      </c>
      <c r="CY35" s="135">
        <v>7270</v>
      </c>
      <c r="CZ35" s="135">
        <v>6640</v>
      </c>
      <c r="DA35" s="99" t="s">
        <v>67</v>
      </c>
      <c r="DB35" s="135">
        <v>3100</v>
      </c>
      <c r="DC35" s="135">
        <v>3260</v>
      </c>
      <c r="DD35" s="135">
        <v>6</v>
      </c>
      <c r="DE35" s="99">
        <v>235</v>
      </c>
      <c r="DF35" s="135">
        <v>129</v>
      </c>
      <c r="DG35" s="135">
        <v>45</v>
      </c>
      <c r="DH35" s="135">
        <v>15300</v>
      </c>
      <c r="DI35" s="99" t="s">
        <v>67</v>
      </c>
      <c r="DJ35" s="135">
        <v>325</v>
      </c>
      <c r="DK35" s="135">
        <v>6540</v>
      </c>
      <c r="DL35" s="135">
        <v>20600</v>
      </c>
      <c r="DM35" s="135">
        <v>19300</v>
      </c>
      <c r="DN35" s="135">
        <v>3630</v>
      </c>
      <c r="DO35" s="135">
        <v>298</v>
      </c>
      <c r="DP35" s="135">
        <v>1780</v>
      </c>
      <c r="DQ35" s="135">
        <v>212</v>
      </c>
      <c r="DR35" s="135" t="s">
        <v>440</v>
      </c>
      <c r="DS35" s="135">
        <v>19</v>
      </c>
      <c r="DT35" s="74"/>
      <c r="DU35" s="74"/>
    </row>
    <row r="36" spans="1:125" x14ac:dyDescent="0.15">
      <c r="A36" s="179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W36" s="98"/>
      <c r="DA36" s="98"/>
      <c r="DE36" s="31"/>
      <c r="DI36" s="98"/>
      <c r="DT36" s="74"/>
      <c r="DU36" s="74"/>
    </row>
    <row r="37" spans="1:125" x14ac:dyDescent="0.15">
      <c r="A37" s="179" t="s">
        <v>661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W37" s="98"/>
      <c r="DA37" s="98"/>
      <c r="DE37" s="31"/>
      <c r="DI37" s="98"/>
      <c r="DT37" s="74"/>
      <c r="DU37" s="74"/>
    </row>
    <row r="38" spans="1:125" x14ac:dyDescent="0.15">
      <c r="A38" s="179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W38" s="98"/>
      <c r="DA38" s="98"/>
      <c r="DE38" s="31"/>
      <c r="DI38" s="98"/>
      <c r="DT38" s="74"/>
      <c r="DU38" s="74"/>
    </row>
    <row r="39" spans="1:125" ht="11.25" x14ac:dyDescent="0.2">
      <c r="A39" s="8" t="s">
        <v>183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W39" s="98"/>
      <c r="DA39" s="98"/>
      <c r="DE39" s="31"/>
      <c r="DI39" s="98"/>
      <c r="DT39" s="74"/>
      <c r="DU39" s="74"/>
    </row>
    <row r="40" spans="1:125" x14ac:dyDescent="0.15">
      <c r="A40" s="179" t="s">
        <v>184</v>
      </c>
      <c r="B40" s="99" t="s">
        <v>67</v>
      </c>
      <c r="C40" s="99" t="s">
        <v>67</v>
      </c>
      <c r="D40" s="99" t="s">
        <v>67</v>
      </c>
      <c r="E40" s="99" t="s">
        <v>67</v>
      </c>
      <c r="F40" s="99" t="s">
        <v>67</v>
      </c>
      <c r="G40" s="99" t="s">
        <v>67</v>
      </c>
      <c r="H40" s="99" t="s">
        <v>67</v>
      </c>
      <c r="I40" s="99" t="s">
        <v>67</v>
      </c>
      <c r="J40" s="99" t="s">
        <v>67</v>
      </c>
      <c r="K40" s="99" t="s">
        <v>67</v>
      </c>
      <c r="L40" s="99" t="s">
        <v>67</v>
      </c>
      <c r="M40" s="99" t="s">
        <v>67</v>
      </c>
      <c r="N40" s="99" t="s">
        <v>67</v>
      </c>
      <c r="O40" s="99" t="s">
        <v>67</v>
      </c>
      <c r="P40" s="99" t="s">
        <v>67</v>
      </c>
      <c r="Q40" s="99" t="s">
        <v>67</v>
      </c>
      <c r="R40" s="99" t="s">
        <v>67</v>
      </c>
      <c r="S40" s="99" t="s">
        <v>67</v>
      </c>
      <c r="T40" s="99" t="s">
        <v>67</v>
      </c>
      <c r="U40" s="99" t="s">
        <v>67</v>
      </c>
      <c r="V40" s="99" t="s">
        <v>67</v>
      </c>
      <c r="W40" s="99" t="s">
        <v>67</v>
      </c>
      <c r="X40" s="99" t="s">
        <v>67</v>
      </c>
      <c r="Y40" s="99" t="s">
        <v>67</v>
      </c>
      <c r="Z40" s="99" t="s">
        <v>67</v>
      </c>
      <c r="AA40" s="99" t="s">
        <v>67</v>
      </c>
      <c r="AB40" s="99" t="s">
        <v>67</v>
      </c>
      <c r="AC40" s="99" t="s">
        <v>67</v>
      </c>
      <c r="AD40" s="99" t="s">
        <v>67</v>
      </c>
      <c r="AE40" s="99" t="s">
        <v>67</v>
      </c>
      <c r="AF40" s="99" t="s">
        <v>67</v>
      </c>
      <c r="AG40" s="99" t="s">
        <v>67</v>
      </c>
      <c r="AH40" s="99" t="s">
        <v>67</v>
      </c>
      <c r="AI40" s="99" t="s">
        <v>67</v>
      </c>
      <c r="AJ40" s="99" t="s">
        <v>67</v>
      </c>
      <c r="AK40" s="99" t="s">
        <v>67</v>
      </c>
      <c r="AL40" s="99" t="s">
        <v>67</v>
      </c>
      <c r="AM40" s="99" t="s">
        <v>67</v>
      </c>
      <c r="AN40" s="99" t="s">
        <v>67</v>
      </c>
      <c r="AO40" s="99" t="s">
        <v>67</v>
      </c>
      <c r="AP40" s="99" t="s">
        <v>67</v>
      </c>
      <c r="AQ40" s="99" t="s">
        <v>67</v>
      </c>
      <c r="AR40" s="99" t="s">
        <v>67</v>
      </c>
      <c r="AS40" s="99" t="s">
        <v>67</v>
      </c>
      <c r="AT40" s="99" t="s">
        <v>67</v>
      </c>
      <c r="AU40" s="99" t="s">
        <v>67</v>
      </c>
      <c r="AV40" s="99" t="s">
        <v>67</v>
      </c>
      <c r="AW40" s="99" t="s">
        <v>67</v>
      </c>
      <c r="AX40" s="99" t="s">
        <v>67</v>
      </c>
      <c r="AY40" s="99" t="s">
        <v>67</v>
      </c>
      <c r="AZ40" s="99" t="s">
        <v>67</v>
      </c>
      <c r="BA40" s="99" t="s">
        <v>67</v>
      </c>
      <c r="BB40" s="99" t="s">
        <v>67</v>
      </c>
      <c r="BC40" s="99" t="s">
        <v>67</v>
      </c>
      <c r="BD40" s="99" t="s">
        <v>67</v>
      </c>
      <c r="BE40" s="99" t="s">
        <v>67</v>
      </c>
      <c r="BF40" s="99" t="s">
        <v>67</v>
      </c>
      <c r="BG40" s="99" t="s">
        <v>67</v>
      </c>
      <c r="BH40" s="99" t="s">
        <v>67</v>
      </c>
      <c r="BI40" s="99" t="s">
        <v>67</v>
      </c>
      <c r="BJ40" s="99" t="s">
        <v>67</v>
      </c>
      <c r="BK40" s="99" t="s">
        <v>67</v>
      </c>
      <c r="BL40" s="99" t="s">
        <v>67</v>
      </c>
      <c r="BM40" s="99" t="s">
        <v>67</v>
      </c>
      <c r="BN40" s="99" t="s">
        <v>67</v>
      </c>
      <c r="BO40" s="99" t="s">
        <v>67</v>
      </c>
      <c r="BP40" s="99" t="s">
        <v>67</v>
      </c>
      <c r="BQ40" s="99" t="s">
        <v>67</v>
      </c>
      <c r="BR40" s="99" t="s">
        <v>67</v>
      </c>
      <c r="BS40" s="99" t="s">
        <v>67</v>
      </c>
      <c r="BT40" s="99" t="s">
        <v>67</v>
      </c>
      <c r="BU40" s="99" t="s">
        <v>67</v>
      </c>
      <c r="BV40" s="99" t="s">
        <v>67</v>
      </c>
      <c r="BW40" s="99" t="s">
        <v>67</v>
      </c>
      <c r="BX40" s="99" t="s">
        <v>67</v>
      </c>
      <c r="BY40" s="99" t="s">
        <v>67</v>
      </c>
      <c r="BZ40" s="99" t="s">
        <v>67</v>
      </c>
      <c r="CA40" s="99" t="s">
        <v>67</v>
      </c>
      <c r="CB40" s="99" t="s">
        <v>67</v>
      </c>
      <c r="CC40" s="99" t="s">
        <v>67</v>
      </c>
      <c r="CD40" s="99" t="s">
        <v>67</v>
      </c>
      <c r="CE40" s="99" t="s">
        <v>67</v>
      </c>
      <c r="CF40" s="99" t="s">
        <v>67</v>
      </c>
      <c r="CG40" s="99" t="s">
        <v>67</v>
      </c>
      <c r="CH40" s="99" t="s">
        <v>67</v>
      </c>
      <c r="CI40" s="99" t="s">
        <v>67</v>
      </c>
      <c r="CJ40" s="99" t="s">
        <v>67</v>
      </c>
      <c r="CK40" s="99" t="s">
        <v>67</v>
      </c>
      <c r="CL40" s="99" t="s">
        <v>67</v>
      </c>
      <c r="CM40" s="99" t="s">
        <v>67</v>
      </c>
      <c r="CN40" s="99" t="s">
        <v>67</v>
      </c>
      <c r="CO40" s="99" t="s">
        <v>67</v>
      </c>
      <c r="CP40" s="99" t="s">
        <v>67</v>
      </c>
      <c r="CQ40" s="99" t="s">
        <v>67</v>
      </c>
      <c r="CR40" s="99" t="s">
        <v>67</v>
      </c>
      <c r="CS40" s="99" t="s">
        <v>67</v>
      </c>
      <c r="CT40" s="99" t="s">
        <v>67</v>
      </c>
      <c r="CU40" s="99" t="s">
        <v>67</v>
      </c>
      <c r="CV40" s="135" t="s">
        <v>67</v>
      </c>
      <c r="CW40" s="99" t="s">
        <v>67</v>
      </c>
      <c r="CX40" s="135" t="s">
        <v>67</v>
      </c>
      <c r="CY40" s="135" t="s">
        <v>67</v>
      </c>
      <c r="CZ40" s="135" t="s">
        <v>67</v>
      </c>
      <c r="DA40" s="99" t="s">
        <v>67</v>
      </c>
      <c r="DB40" s="135" t="s">
        <v>67</v>
      </c>
      <c r="DC40" s="135" t="s">
        <v>67</v>
      </c>
      <c r="DD40" s="135" t="s">
        <v>67</v>
      </c>
      <c r="DE40" s="99" t="s">
        <v>67</v>
      </c>
      <c r="DF40" s="135" t="s">
        <v>67</v>
      </c>
      <c r="DG40" s="135" t="s">
        <v>67</v>
      </c>
      <c r="DH40" s="135" t="s">
        <v>67</v>
      </c>
      <c r="DI40" s="99" t="s">
        <v>67</v>
      </c>
      <c r="DJ40" s="135" t="s">
        <v>67</v>
      </c>
      <c r="DK40" s="135" t="s">
        <v>67</v>
      </c>
      <c r="DL40" s="135" t="s">
        <v>67</v>
      </c>
      <c r="DM40" s="135" t="s">
        <v>67</v>
      </c>
      <c r="DN40" s="135" t="s">
        <v>67</v>
      </c>
      <c r="DO40" s="135" t="s">
        <v>67</v>
      </c>
      <c r="DP40" s="135" t="s">
        <v>67</v>
      </c>
      <c r="DQ40" s="135" t="s">
        <v>67</v>
      </c>
      <c r="DR40" s="135" t="s">
        <v>67</v>
      </c>
      <c r="DS40" s="135" t="s">
        <v>67</v>
      </c>
      <c r="DT40" s="74"/>
      <c r="DU40" s="74"/>
    </row>
    <row r="41" spans="1:125" x14ac:dyDescent="0.15">
      <c r="A41" s="179" t="s">
        <v>185</v>
      </c>
      <c r="B41" s="99" t="s">
        <v>67</v>
      </c>
      <c r="C41" s="99" t="s">
        <v>67</v>
      </c>
      <c r="D41" s="99" t="s">
        <v>67</v>
      </c>
      <c r="E41" s="99" t="s">
        <v>67</v>
      </c>
      <c r="F41" s="99" t="s">
        <v>67</v>
      </c>
      <c r="G41" s="99" t="s">
        <v>67</v>
      </c>
      <c r="H41" s="99" t="s">
        <v>67</v>
      </c>
      <c r="I41" s="99" t="s">
        <v>67</v>
      </c>
      <c r="J41" s="99" t="s">
        <v>67</v>
      </c>
      <c r="K41" s="99" t="s">
        <v>67</v>
      </c>
      <c r="L41" s="99" t="s">
        <v>67</v>
      </c>
      <c r="M41" s="99" t="s">
        <v>67</v>
      </c>
      <c r="N41" s="99" t="s">
        <v>67</v>
      </c>
      <c r="O41" s="99" t="s">
        <v>67</v>
      </c>
      <c r="P41" s="99" t="s">
        <v>67</v>
      </c>
      <c r="Q41" s="99" t="s">
        <v>67</v>
      </c>
      <c r="R41" s="99" t="s">
        <v>67</v>
      </c>
      <c r="S41" s="99" t="s">
        <v>67</v>
      </c>
      <c r="T41" s="99" t="s">
        <v>67</v>
      </c>
      <c r="U41" s="99" t="s">
        <v>67</v>
      </c>
      <c r="V41" s="99" t="s">
        <v>67</v>
      </c>
      <c r="W41" s="99" t="s">
        <v>67</v>
      </c>
      <c r="X41" s="99" t="s">
        <v>67</v>
      </c>
      <c r="Y41" s="99" t="s">
        <v>67</v>
      </c>
      <c r="Z41" s="99" t="s">
        <v>67</v>
      </c>
      <c r="AA41" s="99" t="s">
        <v>67</v>
      </c>
      <c r="AB41" s="99" t="s">
        <v>67</v>
      </c>
      <c r="AC41" s="99" t="s">
        <v>67</v>
      </c>
      <c r="AD41" s="99" t="s">
        <v>67</v>
      </c>
      <c r="AE41" s="99" t="s">
        <v>67</v>
      </c>
      <c r="AF41" s="99" t="s">
        <v>67</v>
      </c>
      <c r="AG41" s="99" t="s">
        <v>67</v>
      </c>
      <c r="AH41" s="99" t="s">
        <v>67</v>
      </c>
      <c r="AI41" s="99" t="s">
        <v>67</v>
      </c>
      <c r="AJ41" s="99" t="s">
        <v>67</v>
      </c>
      <c r="AK41" s="99" t="s">
        <v>67</v>
      </c>
      <c r="AL41" s="99" t="s">
        <v>67</v>
      </c>
      <c r="AM41" s="99" t="s">
        <v>67</v>
      </c>
      <c r="AN41" s="99" t="s">
        <v>67</v>
      </c>
      <c r="AO41" s="99" t="s">
        <v>67</v>
      </c>
      <c r="AP41" s="99" t="s">
        <v>67</v>
      </c>
      <c r="AQ41" s="99" t="s">
        <v>67</v>
      </c>
      <c r="AR41" s="99" t="s">
        <v>67</v>
      </c>
      <c r="AS41" s="99" t="s">
        <v>67</v>
      </c>
      <c r="AT41" s="99" t="s">
        <v>67</v>
      </c>
      <c r="AU41" s="99" t="s">
        <v>67</v>
      </c>
      <c r="AV41" s="99" t="s">
        <v>67</v>
      </c>
      <c r="AW41" s="99" t="s">
        <v>67</v>
      </c>
      <c r="AX41" s="99" t="s">
        <v>67</v>
      </c>
      <c r="AY41" s="99" t="s">
        <v>67</v>
      </c>
      <c r="AZ41" s="99" t="s">
        <v>67</v>
      </c>
      <c r="BA41" s="99" t="s">
        <v>67</v>
      </c>
      <c r="BB41" s="99" t="s">
        <v>67</v>
      </c>
      <c r="BC41" s="99" t="s">
        <v>67</v>
      </c>
      <c r="BD41" s="99" t="s">
        <v>67</v>
      </c>
      <c r="BE41" s="99" t="s">
        <v>67</v>
      </c>
      <c r="BF41" s="99" t="s">
        <v>67</v>
      </c>
      <c r="BG41" s="99" t="s">
        <v>67</v>
      </c>
      <c r="BH41" s="99" t="s">
        <v>67</v>
      </c>
      <c r="BI41" s="99" t="s">
        <v>67</v>
      </c>
      <c r="BJ41" s="99" t="s">
        <v>67</v>
      </c>
      <c r="BK41" s="99" t="s">
        <v>67</v>
      </c>
      <c r="BL41" s="99" t="s">
        <v>67</v>
      </c>
      <c r="BM41" s="99" t="s">
        <v>67</v>
      </c>
      <c r="BN41" s="99" t="s">
        <v>67</v>
      </c>
      <c r="BO41" s="99" t="s">
        <v>67</v>
      </c>
      <c r="BP41" s="99" t="s">
        <v>67</v>
      </c>
      <c r="BQ41" s="99" t="s">
        <v>67</v>
      </c>
      <c r="BR41" s="99" t="s">
        <v>67</v>
      </c>
      <c r="BS41" s="99" t="s">
        <v>67</v>
      </c>
      <c r="BT41" s="99" t="s">
        <v>67</v>
      </c>
      <c r="BU41" s="99" t="s">
        <v>67</v>
      </c>
      <c r="BV41" s="99" t="s">
        <v>67</v>
      </c>
      <c r="BW41" s="99" t="s">
        <v>67</v>
      </c>
      <c r="BX41" s="99" t="s">
        <v>67</v>
      </c>
      <c r="BY41" s="99" t="s">
        <v>67</v>
      </c>
      <c r="BZ41" s="99" t="s">
        <v>67</v>
      </c>
      <c r="CA41" s="99" t="s">
        <v>67</v>
      </c>
      <c r="CB41" s="99" t="s">
        <v>67</v>
      </c>
      <c r="CC41" s="99" t="s">
        <v>67</v>
      </c>
      <c r="CD41" s="99" t="s">
        <v>67</v>
      </c>
      <c r="CE41" s="99" t="s">
        <v>67</v>
      </c>
      <c r="CF41" s="99" t="s">
        <v>67</v>
      </c>
      <c r="CG41" s="99" t="s">
        <v>67</v>
      </c>
      <c r="CH41" s="99" t="s">
        <v>67</v>
      </c>
      <c r="CI41" s="99" t="s">
        <v>67</v>
      </c>
      <c r="CJ41" s="99" t="s">
        <v>67</v>
      </c>
      <c r="CK41" s="99" t="s">
        <v>67</v>
      </c>
      <c r="CL41" s="99" t="s">
        <v>67</v>
      </c>
      <c r="CM41" s="99" t="s">
        <v>67</v>
      </c>
      <c r="CN41" s="99" t="s">
        <v>67</v>
      </c>
      <c r="CO41" s="99" t="s">
        <v>67</v>
      </c>
      <c r="CP41" s="99" t="s">
        <v>67</v>
      </c>
      <c r="CQ41" s="99" t="s">
        <v>67</v>
      </c>
      <c r="CR41" s="99" t="s">
        <v>67</v>
      </c>
      <c r="CS41" s="99" t="s">
        <v>67</v>
      </c>
      <c r="CT41" s="99" t="s">
        <v>67</v>
      </c>
      <c r="CU41" s="99" t="s">
        <v>67</v>
      </c>
      <c r="CV41" s="135" t="s">
        <v>67</v>
      </c>
      <c r="CW41" s="99" t="s">
        <v>67</v>
      </c>
      <c r="CX41" s="135" t="s">
        <v>67</v>
      </c>
      <c r="CY41" s="135" t="s">
        <v>67</v>
      </c>
      <c r="CZ41" s="135" t="s">
        <v>67</v>
      </c>
      <c r="DA41" s="99" t="s">
        <v>67</v>
      </c>
      <c r="DB41" s="135" t="s">
        <v>67</v>
      </c>
      <c r="DC41" s="135" t="s">
        <v>67</v>
      </c>
      <c r="DD41" s="135" t="s">
        <v>67</v>
      </c>
      <c r="DE41" s="99" t="s">
        <v>67</v>
      </c>
      <c r="DF41" s="135" t="s">
        <v>67</v>
      </c>
      <c r="DG41" s="135" t="s">
        <v>67</v>
      </c>
      <c r="DH41" s="135" t="s">
        <v>67</v>
      </c>
      <c r="DI41" s="99" t="s">
        <v>67</v>
      </c>
      <c r="DJ41" s="135" t="s">
        <v>67</v>
      </c>
      <c r="DK41" s="135" t="s">
        <v>67</v>
      </c>
      <c r="DL41" s="135" t="s">
        <v>67</v>
      </c>
      <c r="DM41" s="135" t="s">
        <v>67</v>
      </c>
      <c r="DN41" s="135" t="s">
        <v>67</v>
      </c>
      <c r="DO41" s="135" t="s">
        <v>67</v>
      </c>
      <c r="DP41" s="135" t="s">
        <v>67</v>
      </c>
      <c r="DQ41" s="135" t="s">
        <v>67</v>
      </c>
      <c r="DR41" s="135" t="s">
        <v>67</v>
      </c>
      <c r="DS41" s="135" t="s">
        <v>67</v>
      </c>
      <c r="DT41" s="74"/>
      <c r="DU41" s="74"/>
    </row>
    <row r="42" spans="1:125" x14ac:dyDescent="0.15">
      <c r="A42" s="179" t="s">
        <v>187</v>
      </c>
      <c r="B42" s="99" t="s">
        <v>67</v>
      </c>
      <c r="C42" s="99" t="s">
        <v>67</v>
      </c>
      <c r="D42" s="99" t="s">
        <v>67</v>
      </c>
      <c r="E42" s="99" t="s">
        <v>67</v>
      </c>
      <c r="F42" s="99" t="s">
        <v>67</v>
      </c>
      <c r="G42" s="99" t="s">
        <v>67</v>
      </c>
      <c r="H42" s="99" t="s">
        <v>67</v>
      </c>
      <c r="I42" s="99" t="s">
        <v>67</v>
      </c>
      <c r="J42" s="99" t="s">
        <v>67</v>
      </c>
      <c r="K42" s="99" t="s">
        <v>67</v>
      </c>
      <c r="L42" s="99" t="s">
        <v>67</v>
      </c>
      <c r="M42" s="99" t="s">
        <v>67</v>
      </c>
      <c r="N42" s="99" t="s">
        <v>67</v>
      </c>
      <c r="O42" s="99" t="s">
        <v>67</v>
      </c>
      <c r="P42" s="99" t="s">
        <v>67</v>
      </c>
      <c r="Q42" s="99" t="s">
        <v>67</v>
      </c>
      <c r="R42" s="99" t="s">
        <v>67</v>
      </c>
      <c r="S42" s="99" t="s">
        <v>67</v>
      </c>
      <c r="T42" s="99" t="s">
        <v>67</v>
      </c>
      <c r="U42" s="99" t="s">
        <v>67</v>
      </c>
      <c r="V42" s="99" t="s">
        <v>67</v>
      </c>
      <c r="W42" s="99" t="s">
        <v>67</v>
      </c>
      <c r="X42" s="99" t="s">
        <v>67</v>
      </c>
      <c r="Y42" s="99" t="s">
        <v>67</v>
      </c>
      <c r="Z42" s="99" t="s">
        <v>67</v>
      </c>
      <c r="AA42" s="99" t="s">
        <v>67</v>
      </c>
      <c r="AB42" s="99" t="s">
        <v>67</v>
      </c>
      <c r="AC42" s="99" t="s">
        <v>67</v>
      </c>
      <c r="AD42" s="99" t="s">
        <v>67</v>
      </c>
      <c r="AE42" s="99" t="s">
        <v>67</v>
      </c>
      <c r="AF42" s="99" t="s">
        <v>67</v>
      </c>
      <c r="AG42" s="99" t="s">
        <v>67</v>
      </c>
      <c r="AH42" s="99" t="s">
        <v>67</v>
      </c>
      <c r="AI42" s="99" t="s">
        <v>67</v>
      </c>
      <c r="AJ42" s="99" t="s">
        <v>67</v>
      </c>
      <c r="AK42" s="99" t="s">
        <v>67</v>
      </c>
      <c r="AL42" s="99" t="s">
        <v>67</v>
      </c>
      <c r="AM42" s="99" t="s">
        <v>67</v>
      </c>
      <c r="AN42" s="99" t="s">
        <v>67</v>
      </c>
      <c r="AO42" s="99" t="s">
        <v>67</v>
      </c>
      <c r="AP42" s="99" t="s">
        <v>67</v>
      </c>
      <c r="AQ42" s="99" t="s">
        <v>67</v>
      </c>
      <c r="AR42" s="99" t="s">
        <v>67</v>
      </c>
      <c r="AS42" s="99" t="s">
        <v>67</v>
      </c>
      <c r="AT42" s="99" t="s">
        <v>67</v>
      </c>
      <c r="AU42" s="99" t="s">
        <v>67</v>
      </c>
      <c r="AV42" s="99" t="s">
        <v>67</v>
      </c>
      <c r="AW42" s="99" t="s">
        <v>67</v>
      </c>
      <c r="AX42" s="99" t="s">
        <v>67</v>
      </c>
      <c r="AY42" s="99" t="s">
        <v>67</v>
      </c>
      <c r="AZ42" s="99" t="s">
        <v>67</v>
      </c>
      <c r="BA42" s="99" t="s">
        <v>67</v>
      </c>
      <c r="BB42" s="99" t="s">
        <v>67</v>
      </c>
      <c r="BC42" s="99" t="s">
        <v>67</v>
      </c>
      <c r="BD42" s="99" t="s">
        <v>67</v>
      </c>
      <c r="BE42" s="99" t="s">
        <v>67</v>
      </c>
      <c r="BF42" s="99" t="s">
        <v>67</v>
      </c>
      <c r="BG42" s="99" t="s">
        <v>67</v>
      </c>
      <c r="BH42" s="99" t="s">
        <v>67</v>
      </c>
      <c r="BI42" s="99" t="s">
        <v>67</v>
      </c>
      <c r="BJ42" s="99" t="s">
        <v>67</v>
      </c>
      <c r="BK42" s="99" t="s">
        <v>67</v>
      </c>
      <c r="BL42" s="99" t="s">
        <v>67</v>
      </c>
      <c r="BM42" s="99" t="s">
        <v>67</v>
      </c>
      <c r="BN42" s="99" t="s">
        <v>67</v>
      </c>
      <c r="BO42" s="99" t="s">
        <v>67</v>
      </c>
      <c r="BP42" s="99" t="s">
        <v>67</v>
      </c>
      <c r="BQ42" s="99" t="s">
        <v>67</v>
      </c>
      <c r="BR42" s="99" t="s">
        <v>67</v>
      </c>
      <c r="BS42" s="99" t="s">
        <v>67</v>
      </c>
      <c r="BT42" s="99" t="s">
        <v>67</v>
      </c>
      <c r="BU42" s="99" t="s">
        <v>67</v>
      </c>
      <c r="BV42" s="99" t="s">
        <v>67</v>
      </c>
      <c r="BW42" s="99" t="s">
        <v>67</v>
      </c>
      <c r="BX42" s="99" t="s">
        <v>67</v>
      </c>
      <c r="BY42" s="99" t="s">
        <v>67</v>
      </c>
      <c r="BZ42" s="99" t="s">
        <v>67</v>
      </c>
      <c r="CA42" s="99" t="s">
        <v>67</v>
      </c>
      <c r="CB42" s="99" t="s">
        <v>67</v>
      </c>
      <c r="CC42" s="99" t="s">
        <v>67</v>
      </c>
      <c r="CD42" s="99" t="s">
        <v>67</v>
      </c>
      <c r="CE42" s="99" t="s">
        <v>67</v>
      </c>
      <c r="CF42" s="99" t="s">
        <v>67</v>
      </c>
      <c r="CG42" s="99" t="s">
        <v>67</v>
      </c>
      <c r="CH42" s="99" t="s">
        <v>67</v>
      </c>
      <c r="CI42" s="99" t="s">
        <v>67</v>
      </c>
      <c r="CJ42" s="99" t="s">
        <v>67</v>
      </c>
      <c r="CK42" s="99" t="s">
        <v>67</v>
      </c>
      <c r="CL42" s="99" t="s">
        <v>67</v>
      </c>
      <c r="CM42" s="99" t="s">
        <v>67</v>
      </c>
      <c r="CN42" s="99" t="s">
        <v>67</v>
      </c>
      <c r="CO42" s="99" t="s">
        <v>67</v>
      </c>
      <c r="CP42" s="99" t="s">
        <v>67</v>
      </c>
      <c r="CQ42" s="99" t="s">
        <v>67</v>
      </c>
      <c r="CR42" s="99" t="s">
        <v>67</v>
      </c>
      <c r="CS42" s="99" t="s">
        <v>67</v>
      </c>
      <c r="CT42" s="99" t="s">
        <v>67</v>
      </c>
      <c r="CU42" s="99" t="s">
        <v>67</v>
      </c>
      <c r="CV42" s="135" t="s">
        <v>67</v>
      </c>
      <c r="CW42" s="99" t="s">
        <v>67</v>
      </c>
      <c r="CX42" s="135" t="s">
        <v>67</v>
      </c>
      <c r="CY42" s="135" t="s">
        <v>67</v>
      </c>
      <c r="CZ42" s="135" t="s">
        <v>67</v>
      </c>
      <c r="DA42" s="99" t="s">
        <v>67</v>
      </c>
      <c r="DB42" s="135" t="s">
        <v>67</v>
      </c>
      <c r="DC42" s="135" t="s">
        <v>67</v>
      </c>
      <c r="DD42" s="135" t="s">
        <v>67</v>
      </c>
      <c r="DE42" s="99" t="s">
        <v>67</v>
      </c>
      <c r="DF42" s="135" t="s">
        <v>67</v>
      </c>
      <c r="DG42" s="135" t="s">
        <v>67</v>
      </c>
      <c r="DH42" s="135" t="s">
        <v>67</v>
      </c>
      <c r="DI42" s="99" t="s">
        <v>67</v>
      </c>
      <c r="DJ42" s="135" t="s">
        <v>67</v>
      </c>
      <c r="DK42" s="135" t="s">
        <v>67</v>
      </c>
      <c r="DL42" s="135" t="s">
        <v>67</v>
      </c>
      <c r="DM42" s="135" t="s">
        <v>67</v>
      </c>
      <c r="DN42" s="135" t="s">
        <v>67</v>
      </c>
      <c r="DO42" s="135" t="s">
        <v>67</v>
      </c>
      <c r="DP42" s="135" t="s">
        <v>67</v>
      </c>
      <c r="DQ42" s="135" t="s">
        <v>67</v>
      </c>
      <c r="DR42" s="135" t="s">
        <v>67</v>
      </c>
      <c r="DS42" s="135" t="s">
        <v>67</v>
      </c>
      <c r="DT42" s="74"/>
      <c r="DU42" s="74"/>
    </row>
    <row r="43" spans="1:125" x14ac:dyDescent="0.15">
      <c r="A43" s="179" t="s">
        <v>662</v>
      </c>
      <c r="B43" s="99" t="s">
        <v>67</v>
      </c>
      <c r="C43" s="99" t="s">
        <v>67</v>
      </c>
      <c r="D43" s="99" t="s">
        <v>67</v>
      </c>
      <c r="E43" s="99" t="s">
        <v>67</v>
      </c>
      <c r="F43" s="99" t="s">
        <v>67</v>
      </c>
      <c r="G43" s="99" t="s">
        <v>67</v>
      </c>
      <c r="H43" s="99" t="s">
        <v>67</v>
      </c>
      <c r="I43" s="99" t="s">
        <v>67</v>
      </c>
      <c r="J43" s="99" t="s">
        <v>67</v>
      </c>
      <c r="K43" s="99" t="s">
        <v>67</v>
      </c>
      <c r="L43" s="99" t="s">
        <v>67</v>
      </c>
      <c r="M43" s="99" t="s">
        <v>67</v>
      </c>
      <c r="N43" s="99" t="s">
        <v>67</v>
      </c>
      <c r="O43" s="99" t="s">
        <v>67</v>
      </c>
      <c r="P43" s="99" t="s">
        <v>67</v>
      </c>
      <c r="Q43" s="99" t="s">
        <v>67</v>
      </c>
      <c r="R43" s="99" t="s">
        <v>67</v>
      </c>
      <c r="S43" s="99" t="s">
        <v>67</v>
      </c>
      <c r="T43" s="99" t="s">
        <v>67</v>
      </c>
      <c r="U43" s="99" t="s">
        <v>67</v>
      </c>
      <c r="V43" s="99" t="s">
        <v>67</v>
      </c>
      <c r="W43" s="99" t="s">
        <v>67</v>
      </c>
      <c r="X43" s="99" t="s">
        <v>67</v>
      </c>
      <c r="Y43" s="99" t="s">
        <v>67</v>
      </c>
      <c r="Z43" s="99" t="s">
        <v>67</v>
      </c>
      <c r="AA43" s="99" t="s">
        <v>67</v>
      </c>
      <c r="AB43" s="99" t="s">
        <v>67</v>
      </c>
      <c r="AC43" s="99" t="s">
        <v>67</v>
      </c>
      <c r="AD43" s="99" t="s">
        <v>67</v>
      </c>
      <c r="AE43" s="99" t="s">
        <v>67</v>
      </c>
      <c r="AF43" s="99" t="s">
        <v>67</v>
      </c>
      <c r="AG43" s="99" t="s">
        <v>67</v>
      </c>
      <c r="AH43" s="99" t="s">
        <v>67</v>
      </c>
      <c r="AI43" s="99" t="s">
        <v>67</v>
      </c>
      <c r="AJ43" s="99" t="s">
        <v>67</v>
      </c>
      <c r="AK43" s="99" t="s">
        <v>67</v>
      </c>
      <c r="AL43" s="99" t="s">
        <v>67</v>
      </c>
      <c r="AM43" s="99" t="s">
        <v>67</v>
      </c>
      <c r="AN43" s="99" t="s">
        <v>67</v>
      </c>
      <c r="AO43" s="99" t="s">
        <v>67</v>
      </c>
      <c r="AP43" s="99" t="s">
        <v>67</v>
      </c>
      <c r="AQ43" s="99" t="s">
        <v>67</v>
      </c>
      <c r="AR43" s="99" t="s">
        <v>67</v>
      </c>
      <c r="AS43" s="99" t="s">
        <v>67</v>
      </c>
      <c r="AT43" s="99" t="s">
        <v>67</v>
      </c>
      <c r="AU43" s="99" t="s">
        <v>67</v>
      </c>
      <c r="AV43" s="99" t="s">
        <v>67</v>
      </c>
      <c r="AW43" s="99" t="s">
        <v>67</v>
      </c>
      <c r="AX43" s="99" t="s">
        <v>67</v>
      </c>
      <c r="AY43" s="99" t="s">
        <v>67</v>
      </c>
      <c r="AZ43" s="99" t="s">
        <v>67</v>
      </c>
      <c r="BA43" s="99" t="s">
        <v>67</v>
      </c>
      <c r="BB43" s="99" t="s">
        <v>67</v>
      </c>
      <c r="BC43" s="99" t="s">
        <v>67</v>
      </c>
      <c r="BD43" s="99" t="s">
        <v>67</v>
      </c>
      <c r="BE43" s="99" t="s">
        <v>67</v>
      </c>
      <c r="BF43" s="99" t="s">
        <v>67</v>
      </c>
      <c r="BG43" s="99" t="s">
        <v>67</v>
      </c>
      <c r="BH43" s="99" t="s">
        <v>67</v>
      </c>
      <c r="BI43" s="99" t="s">
        <v>67</v>
      </c>
      <c r="BJ43" s="99" t="s">
        <v>67</v>
      </c>
      <c r="BK43" s="99" t="s">
        <v>67</v>
      </c>
      <c r="BL43" s="99" t="s">
        <v>67</v>
      </c>
      <c r="BM43" s="99" t="s">
        <v>67</v>
      </c>
      <c r="BN43" s="99" t="s">
        <v>67</v>
      </c>
      <c r="BO43" s="99" t="s">
        <v>67</v>
      </c>
      <c r="BP43" s="99" t="s">
        <v>67</v>
      </c>
      <c r="BQ43" s="99" t="s">
        <v>67</v>
      </c>
      <c r="BR43" s="99" t="s">
        <v>67</v>
      </c>
      <c r="BS43" s="99" t="s">
        <v>67</v>
      </c>
      <c r="BT43" s="99" t="s">
        <v>67</v>
      </c>
      <c r="BU43" s="99" t="s">
        <v>67</v>
      </c>
      <c r="BV43" s="99" t="s">
        <v>67</v>
      </c>
      <c r="BW43" s="99" t="s">
        <v>67</v>
      </c>
      <c r="BX43" s="99" t="s">
        <v>67</v>
      </c>
      <c r="BY43" s="99" t="s">
        <v>67</v>
      </c>
      <c r="BZ43" s="99" t="s">
        <v>67</v>
      </c>
      <c r="CA43" s="99" t="s">
        <v>67</v>
      </c>
      <c r="CB43" s="99" t="s">
        <v>67</v>
      </c>
      <c r="CC43" s="99" t="s">
        <v>67</v>
      </c>
      <c r="CD43" s="99" t="s">
        <v>67</v>
      </c>
      <c r="CE43" s="99" t="s">
        <v>67</v>
      </c>
      <c r="CF43" s="99" t="s">
        <v>67</v>
      </c>
      <c r="CG43" s="99" t="s">
        <v>67</v>
      </c>
      <c r="CH43" s="99" t="s">
        <v>67</v>
      </c>
      <c r="CI43" s="99" t="s">
        <v>67</v>
      </c>
      <c r="CJ43" s="99" t="s">
        <v>67</v>
      </c>
      <c r="CK43" s="99" t="s">
        <v>67</v>
      </c>
      <c r="CL43" s="99" t="s">
        <v>67</v>
      </c>
      <c r="CM43" s="99" t="s">
        <v>67</v>
      </c>
      <c r="CN43" s="99" t="s">
        <v>67</v>
      </c>
      <c r="CO43" s="99" t="s">
        <v>67</v>
      </c>
      <c r="CP43" s="99" t="s">
        <v>67</v>
      </c>
      <c r="CQ43" s="99" t="s">
        <v>67</v>
      </c>
      <c r="CR43" s="99" t="s">
        <v>67</v>
      </c>
      <c r="CS43" s="99" t="s">
        <v>67</v>
      </c>
      <c r="CT43" s="99" t="s">
        <v>67</v>
      </c>
      <c r="CU43" s="99" t="s">
        <v>67</v>
      </c>
      <c r="CV43" s="135" t="s">
        <v>67</v>
      </c>
      <c r="CW43" s="99" t="s">
        <v>67</v>
      </c>
      <c r="CX43" s="135" t="s">
        <v>67</v>
      </c>
      <c r="CY43" s="135" t="s">
        <v>67</v>
      </c>
      <c r="CZ43" s="135" t="s">
        <v>67</v>
      </c>
      <c r="DA43" s="99" t="s">
        <v>67</v>
      </c>
      <c r="DB43" s="135" t="s">
        <v>67</v>
      </c>
      <c r="DC43" s="135" t="s">
        <v>67</v>
      </c>
      <c r="DD43" s="135" t="s">
        <v>67</v>
      </c>
      <c r="DE43" s="99" t="s">
        <v>67</v>
      </c>
      <c r="DF43" s="135" t="s">
        <v>67</v>
      </c>
      <c r="DG43" s="135" t="s">
        <v>67</v>
      </c>
      <c r="DH43" s="135" t="s">
        <v>67</v>
      </c>
      <c r="DI43" s="99" t="s">
        <v>67</v>
      </c>
      <c r="DJ43" s="135" t="s">
        <v>67</v>
      </c>
      <c r="DK43" s="135" t="s">
        <v>67</v>
      </c>
      <c r="DL43" s="135" t="s">
        <v>67</v>
      </c>
      <c r="DM43" s="135" t="s">
        <v>67</v>
      </c>
      <c r="DN43" s="135" t="s">
        <v>67</v>
      </c>
      <c r="DO43" s="135" t="s">
        <v>67</v>
      </c>
      <c r="DP43" s="135" t="s">
        <v>67</v>
      </c>
      <c r="DQ43" s="135" t="s">
        <v>67</v>
      </c>
      <c r="DR43" s="135" t="s">
        <v>67</v>
      </c>
      <c r="DS43" s="135" t="s">
        <v>67</v>
      </c>
      <c r="DT43" s="74"/>
      <c r="DU43" s="74"/>
    </row>
    <row r="44" spans="1:125" x14ac:dyDescent="0.15">
      <c r="A44" s="179" t="s">
        <v>189</v>
      </c>
      <c r="B44" s="99" t="s">
        <v>67</v>
      </c>
      <c r="C44" s="99" t="s">
        <v>67</v>
      </c>
      <c r="D44" s="99" t="s">
        <v>67</v>
      </c>
      <c r="E44" s="99" t="s">
        <v>67</v>
      </c>
      <c r="F44" s="99" t="s">
        <v>67</v>
      </c>
      <c r="G44" s="99" t="s">
        <v>67</v>
      </c>
      <c r="H44" s="99" t="s">
        <v>67</v>
      </c>
      <c r="I44" s="99" t="s">
        <v>67</v>
      </c>
      <c r="J44" s="99" t="s">
        <v>67</v>
      </c>
      <c r="K44" s="99" t="s">
        <v>67</v>
      </c>
      <c r="L44" s="99" t="s">
        <v>67</v>
      </c>
      <c r="M44" s="99" t="s">
        <v>67</v>
      </c>
      <c r="N44" s="99" t="s">
        <v>67</v>
      </c>
      <c r="O44" s="99" t="s">
        <v>67</v>
      </c>
      <c r="P44" s="99" t="s">
        <v>67</v>
      </c>
      <c r="Q44" s="99" t="s">
        <v>67</v>
      </c>
      <c r="R44" s="99" t="s">
        <v>67</v>
      </c>
      <c r="S44" s="99" t="s">
        <v>67</v>
      </c>
      <c r="T44" s="99" t="s">
        <v>67</v>
      </c>
      <c r="U44" s="99" t="s">
        <v>67</v>
      </c>
      <c r="V44" s="99" t="s">
        <v>67</v>
      </c>
      <c r="W44" s="99" t="s">
        <v>67</v>
      </c>
      <c r="X44" s="99" t="s">
        <v>67</v>
      </c>
      <c r="Y44" s="99" t="s">
        <v>67</v>
      </c>
      <c r="Z44" s="99" t="s">
        <v>67</v>
      </c>
      <c r="AA44" s="99" t="s">
        <v>67</v>
      </c>
      <c r="AB44" s="99" t="s">
        <v>67</v>
      </c>
      <c r="AC44" s="99" t="s">
        <v>67</v>
      </c>
      <c r="AD44" s="99" t="s">
        <v>67</v>
      </c>
      <c r="AE44" s="99" t="s">
        <v>67</v>
      </c>
      <c r="AF44" s="99" t="s">
        <v>67</v>
      </c>
      <c r="AG44" s="99" t="s">
        <v>67</v>
      </c>
      <c r="AH44" s="99" t="s">
        <v>67</v>
      </c>
      <c r="AI44" s="99" t="s">
        <v>67</v>
      </c>
      <c r="AJ44" s="99" t="s">
        <v>67</v>
      </c>
      <c r="AK44" s="99" t="s">
        <v>67</v>
      </c>
      <c r="AL44" s="99" t="s">
        <v>67</v>
      </c>
      <c r="AM44" s="99" t="s">
        <v>67</v>
      </c>
      <c r="AN44" s="99" t="s">
        <v>67</v>
      </c>
      <c r="AO44" s="99" t="s">
        <v>67</v>
      </c>
      <c r="AP44" s="99" t="s">
        <v>67</v>
      </c>
      <c r="AQ44" s="99" t="s">
        <v>67</v>
      </c>
      <c r="AR44" s="99" t="s">
        <v>67</v>
      </c>
      <c r="AS44" s="99" t="s">
        <v>67</v>
      </c>
      <c r="AT44" s="99" t="s">
        <v>67</v>
      </c>
      <c r="AU44" s="99" t="s">
        <v>67</v>
      </c>
      <c r="AV44" s="99" t="s">
        <v>67</v>
      </c>
      <c r="AW44" s="99" t="s">
        <v>67</v>
      </c>
      <c r="AX44" s="99" t="s">
        <v>67</v>
      </c>
      <c r="AY44" s="99" t="s">
        <v>67</v>
      </c>
      <c r="AZ44" s="99" t="s">
        <v>67</v>
      </c>
      <c r="BA44" s="99" t="s">
        <v>67</v>
      </c>
      <c r="BB44" s="99" t="s">
        <v>67</v>
      </c>
      <c r="BC44" s="99" t="s">
        <v>67</v>
      </c>
      <c r="BD44" s="99" t="s">
        <v>67</v>
      </c>
      <c r="BE44" s="99" t="s">
        <v>67</v>
      </c>
      <c r="BF44" s="99" t="s">
        <v>67</v>
      </c>
      <c r="BG44" s="99" t="s">
        <v>67</v>
      </c>
      <c r="BH44" s="99" t="s">
        <v>67</v>
      </c>
      <c r="BI44" s="99" t="s">
        <v>67</v>
      </c>
      <c r="BJ44" s="99" t="s">
        <v>67</v>
      </c>
      <c r="BK44" s="99" t="s">
        <v>67</v>
      </c>
      <c r="BL44" s="99" t="s">
        <v>67</v>
      </c>
      <c r="BM44" s="99" t="s">
        <v>67</v>
      </c>
      <c r="BN44" s="99" t="s">
        <v>67</v>
      </c>
      <c r="BO44" s="99" t="s">
        <v>67</v>
      </c>
      <c r="BP44" s="99" t="s">
        <v>67</v>
      </c>
      <c r="BQ44" s="99" t="s">
        <v>67</v>
      </c>
      <c r="BR44" s="99" t="s">
        <v>67</v>
      </c>
      <c r="BS44" s="99" t="s">
        <v>67</v>
      </c>
      <c r="BT44" s="99" t="s">
        <v>67</v>
      </c>
      <c r="BU44" s="99" t="s">
        <v>67</v>
      </c>
      <c r="BV44" s="99" t="s">
        <v>67</v>
      </c>
      <c r="BW44" s="99" t="s">
        <v>67</v>
      </c>
      <c r="BX44" s="99" t="s">
        <v>67</v>
      </c>
      <c r="BY44" s="99" t="s">
        <v>67</v>
      </c>
      <c r="BZ44" s="99" t="s">
        <v>67</v>
      </c>
      <c r="CA44" s="99" t="s">
        <v>67</v>
      </c>
      <c r="CB44" s="99" t="s">
        <v>67</v>
      </c>
      <c r="CC44" s="99" t="s">
        <v>67</v>
      </c>
      <c r="CD44" s="99" t="s">
        <v>67</v>
      </c>
      <c r="CE44" s="99" t="s">
        <v>67</v>
      </c>
      <c r="CF44" s="99" t="s">
        <v>67</v>
      </c>
      <c r="CG44" s="99" t="s">
        <v>67</v>
      </c>
      <c r="CH44" s="99" t="s">
        <v>67</v>
      </c>
      <c r="CI44" s="99" t="s">
        <v>67</v>
      </c>
      <c r="CJ44" s="99" t="s">
        <v>67</v>
      </c>
      <c r="CK44" s="99" t="s">
        <v>67</v>
      </c>
      <c r="CL44" s="99" t="s">
        <v>67</v>
      </c>
      <c r="CM44" s="99" t="s">
        <v>67</v>
      </c>
      <c r="CN44" s="99" t="s">
        <v>67</v>
      </c>
      <c r="CO44" s="99" t="s">
        <v>67</v>
      </c>
      <c r="CP44" s="99" t="s">
        <v>67</v>
      </c>
      <c r="CQ44" s="99" t="s">
        <v>67</v>
      </c>
      <c r="CR44" s="99" t="s">
        <v>67</v>
      </c>
      <c r="CS44" s="99" t="s">
        <v>67</v>
      </c>
      <c r="CT44" s="99" t="s">
        <v>67</v>
      </c>
      <c r="CU44" s="99" t="s">
        <v>67</v>
      </c>
      <c r="CV44" s="135" t="s">
        <v>67</v>
      </c>
      <c r="CW44" s="99" t="s">
        <v>67</v>
      </c>
      <c r="CX44" s="135" t="s">
        <v>67</v>
      </c>
      <c r="CY44" s="135" t="s">
        <v>67</v>
      </c>
      <c r="CZ44" s="135" t="s">
        <v>67</v>
      </c>
      <c r="DA44" s="99" t="s">
        <v>67</v>
      </c>
      <c r="DB44" s="135" t="s">
        <v>67</v>
      </c>
      <c r="DC44" s="135" t="s">
        <v>67</v>
      </c>
      <c r="DD44" s="135" t="s">
        <v>67</v>
      </c>
      <c r="DE44" s="99" t="s">
        <v>67</v>
      </c>
      <c r="DF44" s="135" t="s">
        <v>67</v>
      </c>
      <c r="DG44" s="135" t="s">
        <v>67</v>
      </c>
      <c r="DH44" s="135" t="s">
        <v>67</v>
      </c>
      <c r="DI44" s="99" t="s">
        <v>67</v>
      </c>
      <c r="DJ44" s="135" t="s">
        <v>67</v>
      </c>
      <c r="DK44" s="135" t="s">
        <v>67</v>
      </c>
      <c r="DL44" s="135" t="s">
        <v>67</v>
      </c>
      <c r="DM44" s="135" t="s">
        <v>67</v>
      </c>
      <c r="DN44" s="135" t="s">
        <v>67</v>
      </c>
      <c r="DO44" s="135" t="s">
        <v>67</v>
      </c>
      <c r="DP44" s="135" t="s">
        <v>67</v>
      </c>
      <c r="DQ44" s="135" t="s">
        <v>67</v>
      </c>
      <c r="DR44" s="135" t="s">
        <v>67</v>
      </c>
      <c r="DS44" s="135" t="s">
        <v>67</v>
      </c>
      <c r="DT44" s="74"/>
      <c r="DU44" s="74"/>
    </row>
    <row r="45" spans="1:125" x14ac:dyDescent="0.15">
      <c r="A45" s="179" t="s">
        <v>190</v>
      </c>
      <c r="B45" s="99" t="s">
        <v>67</v>
      </c>
      <c r="C45" s="99" t="s">
        <v>67</v>
      </c>
      <c r="D45" s="99" t="s">
        <v>67</v>
      </c>
      <c r="E45" s="99" t="s">
        <v>67</v>
      </c>
      <c r="F45" s="99" t="s">
        <v>67</v>
      </c>
      <c r="G45" s="99" t="s">
        <v>67</v>
      </c>
      <c r="H45" s="99" t="s">
        <v>67</v>
      </c>
      <c r="I45" s="99" t="s">
        <v>67</v>
      </c>
      <c r="J45" s="99" t="s">
        <v>67</v>
      </c>
      <c r="K45" s="99" t="s">
        <v>67</v>
      </c>
      <c r="L45" s="99" t="s">
        <v>67</v>
      </c>
      <c r="M45" s="99" t="s">
        <v>67</v>
      </c>
      <c r="N45" s="99" t="s">
        <v>67</v>
      </c>
      <c r="O45" s="99" t="s">
        <v>67</v>
      </c>
      <c r="P45" s="99" t="s">
        <v>67</v>
      </c>
      <c r="Q45" s="99" t="s">
        <v>67</v>
      </c>
      <c r="R45" s="99" t="s">
        <v>67</v>
      </c>
      <c r="S45" s="99" t="s">
        <v>67</v>
      </c>
      <c r="T45" s="99" t="s">
        <v>67</v>
      </c>
      <c r="U45" s="99" t="s">
        <v>67</v>
      </c>
      <c r="V45" s="99" t="s">
        <v>67</v>
      </c>
      <c r="W45" s="99" t="s">
        <v>67</v>
      </c>
      <c r="X45" s="99" t="s">
        <v>67</v>
      </c>
      <c r="Y45" s="99" t="s">
        <v>67</v>
      </c>
      <c r="Z45" s="99" t="s">
        <v>67</v>
      </c>
      <c r="AA45" s="99" t="s">
        <v>67</v>
      </c>
      <c r="AB45" s="99" t="s">
        <v>67</v>
      </c>
      <c r="AC45" s="99" t="s">
        <v>67</v>
      </c>
      <c r="AD45" s="99" t="s">
        <v>67</v>
      </c>
      <c r="AE45" s="99" t="s">
        <v>67</v>
      </c>
      <c r="AF45" s="99" t="s">
        <v>67</v>
      </c>
      <c r="AG45" s="99" t="s">
        <v>67</v>
      </c>
      <c r="AH45" s="99" t="s">
        <v>67</v>
      </c>
      <c r="AI45" s="99" t="s">
        <v>67</v>
      </c>
      <c r="AJ45" s="99" t="s">
        <v>67</v>
      </c>
      <c r="AK45" s="99" t="s">
        <v>67</v>
      </c>
      <c r="AL45" s="99" t="s">
        <v>67</v>
      </c>
      <c r="AM45" s="99" t="s">
        <v>67</v>
      </c>
      <c r="AN45" s="99" t="s">
        <v>67</v>
      </c>
      <c r="AO45" s="99" t="s">
        <v>67</v>
      </c>
      <c r="AP45" s="99" t="s">
        <v>67</v>
      </c>
      <c r="AQ45" s="99" t="s">
        <v>67</v>
      </c>
      <c r="AR45" s="99" t="s">
        <v>67</v>
      </c>
      <c r="AS45" s="99" t="s">
        <v>67</v>
      </c>
      <c r="AT45" s="99" t="s">
        <v>67</v>
      </c>
      <c r="AU45" s="99" t="s">
        <v>67</v>
      </c>
      <c r="AV45" s="99" t="s">
        <v>67</v>
      </c>
      <c r="AW45" s="99" t="s">
        <v>67</v>
      </c>
      <c r="AX45" s="99" t="s">
        <v>67</v>
      </c>
      <c r="AY45" s="99" t="s">
        <v>67</v>
      </c>
      <c r="AZ45" s="99" t="s">
        <v>67</v>
      </c>
      <c r="BA45" s="99" t="s">
        <v>67</v>
      </c>
      <c r="BB45" s="99" t="s">
        <v>67</v>
      </c>
      <c r="BC45" s="99" t="s">
        <v>67</v>
      </c>
      <c r="BD45" s="99" t="s">
        <v>67</v>
      </c>
      <c r="BE45" s="99" t="s">
        <v>67</v>
      </c>
      <c r="BF45" s="99" t="s">
        <v>67</v>
      </c>
      <c r="BG45" s="99" t="s">
        <v>67</v>
      </c>
      <c r="BH45" s="99" t="s">
        <v>67</v>
      </c>
      <c r="BI45" s="99" t="s">
        <v>67</v>
      </c>
      <c r="BJ45" s="99" t="s">
        <v>67</v>
      </c>
      <c r="BK45" s="99" t="s">
        <v>67</v>
      </c>
      <c r="BL45" s="99" t="s">
        <v>67</v>
      </c>
      <c r="BM45" s="99" t="s">
        <v>67</v>
      </c>
      <c r="BN45" s="99" t="s">
        <v>67</v>
      </c>
      <c r="BO45" s="99" t="s">
        <v>67</v>
      </c>
      <c r="BP45" s="99" t="s">
        <v>67</v>
      </c>
      <c r="BQ45" s="99" t="s">
        <v>67</v>
      </c>
      <c r="BR45" s="99" t="s">
        <v>67</v>
      </c>
      <c r="BS45" s="99" t="s">
        <v>67</v>
      </c>
      <c r="BT45" s="99" t="s">
        <v>67</v>
      </c>
      <c r="BU45" s="99" t="s">
        <v>67</v>
      </c>
      <c r="BV45" s="99" t="s">
        <v>67</v>
      </c>
      <c r="BW45" s="99" t="s">
        <v>67</v>
      </c>
      <c r="BX45" s="99" t="s">
        <v>67</v>
      </c>
      <c r="BY45" s="99" t="s">
        <v>67</v>
      </c>
      <c r="BZ45" s="99" t="s">
        <v>67</v>
      </c>
      <c r="CA45" s="99" t="s">
        <v>67</v>
      </c>
      <c r="CB45" s="99" t="s">
        <v>67</v>
      </c>
      <c r="CC45" s="99" t="s">
        <v>67</v>
      </c>
      <c r="CD45" s="99" t="s">
        <v>67</v>
      </c>
      <c r="CE45" s="99" t="s">
        <v>67</v>
      </c>
      <c r="CF45" s="99" t="s">
        <v>67</v>
      </c>
      <c r="CG45" s="99" t="s">
        <v>67</v>
      </c>
      <c r="CH45" s="99" t="s">
        <v>67</v>
      </c>
      <c r="CI45" s="99" t="s">
        <v>67</v>
      </c>
      <c r="CJ45" s="99" t="s">
        <v>67</v>
      </c>
      <c r="CK45" s="99" t="s">
        <v>67</v>
      </c>
      <c r="CL45" s="99" t="s">
        <v>67</v>
      </c>
      <c r="CM45" s="99" t="s">
        <v>67</v>
      </c>
      <c r="CN45" s="99" t="s">
        <v>67</v>
      </c>
      <c r="CO45" s="99" t="s">
        <v>67</v>
      </c>
      <c r="CP45" s="99" t="s">
        <v>67</v>
      </c>
      <c r="CQ45" s="99" t="s">
        <v>67</v>
      </c>
      <c r="CR45" s="99" t="s">
        <v>67</v>
      </c>
      <c r="CS45" s="99" t="s">
        <v>67</v>
      </c>
      <c r="CT45" s="99" t="s">
        <v>67</v>
      </c>
      <c r="CU45" s="99" t="s">
        <v>67</v>
      </c>
      <c r="CV45" s="135" t="s">
        <v>67</v>
      </c>
      <c r="CW45" s="99" t="s">
        <v>67</v>
      </c>
      <c r="CX45" s="135" t="s">
        <v>67</v>
      </c>
      <c r="CY45" s="135" t="s">
        <v>67</v>
      </c>
      <c r="CZ45" s="135" t="s">
        <v>67</v>
      </c>
      <c r="DA45" s="99" t="s">
        <v>67</v>
      </c>
      <c r="DB45" s="135" t="s">
        <v>67</v>
      </c>
      <c r="DC45" s="135" t="s">
        <v>67</v>
      </c>
      <c r="DD45" s="135" t="s">
        <v>67</v>
      </c>
      <c r="DE45" s="99" t="s">
        <v>67</v>
      </c>
      <c r="DF45" s="135" t="s">
        <v>67</v>
      </c>
      <c r="DG45" s="135" t="s">
        <v>67</v>
      </c>
      <c r="DH45" s="135" t="s">
        <v>67</v>
      </c>
      <c r="DI45" s="99" t="s">
        <v>67</v>
      </c>
      <c r="DJ45" s="135" t="s">
        <v>67</v>
      </c>
      <c r="DK45" s="135" t="s">
        <v>67</v>
      </c>
      <c r="DL45" s="135" t="s">
        <v>67</v>
      </c>
      <c r="DM45" s="135" t="s">
        <v>67</v>
      </c>
      <c r="DN45" s="135" t="s">
        <v>67</v>
      </c>
      <c r="DO45" s="135" t="s">
        <v>67</v>
      </c>
      <c r="DP45" s="135" t="s">
        <v>67</v>
      </c>
      <c r="DQ45" s="135" t="s">
        <v>67</v>
      </c>
      <c r="DR45" s="135" t="s">
        <v>67</v>
      </c>
      <c r="DS45" s="135" t="s">
        <v>67</v>
      </c>
      <c r="DT45" s="74"/>
      <c r="DU45" s="74"/>
    </row>
    <row r="46" spans="1:125" x14ac:dyDescent="0.15">
      <c r="A46" s="179" t="s">
        <v>191</v>
      </c>
      <c r="B46" s="99" t="s">
        <v>67</v>
      </c>
      <c r="C46" s="99" t="s">
        <v>67</v>
      </c>
      <c r="D46" s="99" t="s">
        <v>67</v>
      </c>
      <c r="E46" s="99" t="s">
        <v>67</v>
      </c>
      <c r="F46" s="99" t="s">
        <v>67</v>
      </c>
      <c r="G46" s="99" t="s">
        <v>67</v>
      </c>
      <c r="H46" s="99" t="s">
        <v>67</v>
      </c>
      <c r="I46" s="99" t="s">
        <v>67</v>
      </c>
      <c r="J46" s="99" t="s">
        <v>67</v>
      </c>
      <c r="K46" s="99" t="s">
        <v>67</v>
      </c>
      <c r="L46" s="99" t="s">
        <v>67</v>
      </c>
      <c r="M46" s="99" t="s">
        <v>67</v>
      </c>
      <c r="N46" s="99" t="s">
        <v>67</v>
      </c>
      <c r="O46" s="99" t="s">
        <v>67</v>
      </c>
      <c r="P46" s="99" t="s">
        <v>67</v>
      </c>
      <c r="Q46" s="99" t="s">
        <v>67</v>
      </c>
      <c r="R46" s="99" t="s">
        <v>67</v>
      </c>
      <c r="S46" s="99" t="s">
        <v>67</v>
      </c>
      <c r="T46" s="99" t="s">
        <v>67</v>
      </c>
      <c r="U46" s="99" t="s">
        <v>67</v>
      </c>
      <c r="V46" s="99" t="s">
        <v>67</v>
      </c>
      <c r="W46" s="99" t="s">
        <v>67</v>
      </c>
      <c r="X46" s="99" t="s">
        <v>67</v>
      </c>
      <c r="Y46" s="99" t="s">
        <v>67</v>
      </c>
      <c r="Z46" s="99" t="s">
        <v>67</v>
      </c>
      <c r="AA46" s="99" t="s">
        <v>67</v>
      </c>
      <c r="AB46" s="99" t="s">
        <v>67</v>
      </c>
      <c r="AC46" s="99" t="s">
        <v>67</v>
      </c>
      <c r="AD46" s="99" t="s">
        <v>67</v>
      </c>
      <c r="AE46" s="99" t="s">
        <v>67</v>
      </c>
      <c r="AF46" s="99" t="s">
        <v>67</v>
      </c>
      <c r="AG46" s="99" t="s">
        <v>67</v>
      </c>
      <c r="AH46" s="99" t="s">
        <v>67</v>
      </c>
      <c r="AI46" s="99" t="s">
        <v>67</v>
      </c>
      <c r="AJ46" s="99" t="s">
        <v>67</v>
      </c>
      <c r="AK46" s="99" t="s">
        <v>67</v>
      </c>
      <c r="AL46" s="99" t="s">
        <v>67</v>
      </c>
      <c r="AM46" s="99" t="s">
        <v>67</v>
      </c>
      <c r="AN46" s="99" t="s">
        <v>67</v>
      </c>
      <c r="AO46" s="99" t="s">
        <v>67</v>
      </c>
      <c r="AP46" s="99" t="s">
        <v>67</v>
      </c>
      <c r="AQ46" s="99" t="s">
        <v>67</v>
      </c>
      <c r="AR46" s="99" t="s">
        <v>67</v>
      </c>
      <c r="AS46" s="99" t="s">
        <v>67</v>
      </c>
      <c r="AT46" s="99" t="s">
        <v>67</v>
      </c>
      <c r="AU46" s="99" t="s">
        <v>67</v>
      </c>
      <c r="AV46" s="99" t="s">
        <v>67</v>
      </c>
      <c r="AW46" s="99" t="s">
        <v>67</v>
      </c>
      <c r="AX46" s="99" t="s">
        <v>67</v>
      </c>
      <c r="AY46" s="99" t="s">
        <v>67</v>
      </c>
      <c r="AZ46" s="99" t="s">
        <v>67</v>
      </c>
      <c r="BA46" s="99" t="s">
        <v>67</v>
      </c>
      <c r="BB46" s="99" t="s">
        <v>67</v>
      </c>
      <c r="BC46" s="99" t="s">
        <v>67</v>
      </c>
      <c r="BD46" s="99" t="s">
        <v>67</v>
      </c>
      <c r="BE46" s="99" t="s">
        <v>67</v>
      </c>
      <c r="BF46" s="99" t="s">
        <v>67</v>
      </c>
      <c r="BG46" s="99" t="s">
        <v>67</v>
      </c>
      <c r="BH46" s="99" t="s">
        <v>67</v>
      </c>
      <c r="BI46" s="99" t="s">
        <v>67</v>
      </c>
      <c r="BJ46" s="99" t="s">
        <v>67</v>
      </c>
      <c r="BK46" s="99" t="s">
        <v>67</v>
      </c>
      <c r="BL46" s="99" t="s">
        <v>67</v>
      </c>
      <c r="BM46" s="99" t="s">
        <v>67</v>
      </c>
      <c r="BN46" s="99" t="s">
        <v>67</v>
      </c>
      <c r="BO46" s="99" t="s">
        <v>67</v>
      </c>
      <c r="BP46" s="99" t="s">
        <v>67</v>
      </c>
      <c r="BQ46" s="99" t="s">
        <v>67</v>
      </c>
      <c r="BR46" s="99" t="s">
        <v>67</v>
      </c>
      <c r="BS46" s="99" t="s">
        <v>67</v>
      </c>
      <c r="BT46" s="99" t="s">
        <v>67</v>
      </c>
      <c r="BU46" s="99" t="s">
        <v>67</v>
      </c>
      <c r="BV46" s="99" t="s">
        <v>67</v>
      </c>
      <c r="BW46" s="99" t="s">
        <v>67</v>
      </c>
      <c r="BX46" s="99" t="s">
        <v>67</v>
      </c>
      <c r="BY46" s="99" t="s">
        <v>67</v>
      </c>
      <c r="BZ46" s="99" t="s">
        <v>67</v>
      </c>
      <c r="CA46" s="99" t="s">
        <v>67</v>
      </c>
      <c r="CB46" s="99" t="s">
        <v>67</v>
      </c>
      <c r="CC46" s="99" t="s">
        <v>67</v>
      </c>
      <c r="CD46" s="99" t="s">
        <v>67</v>
      </c>
      <c r="CE46" s="99" t="s">
        <v>67</v>
      </c>
      <c r="CF46" s="99" t="s">
        <v>67</v>
      </c>
      <c r="CG46" s="99" t="s">
        <v>67</v>
      </c>
      <c r="CH46" s="99" t="s">
        <v>67</v>
      </c>
      <c r="CI46" s="99" t="s">
        <v>67</v>
      </c>
      <c r="CJ46" s="99" t="s">
        <v>67</v>
      </c>
      <c r="CK46" s="99" t="s">
        <v>67</v>
      </c>
      <c r="CL46" s="99" t="s">
        <v>67</v>
      </c>
      <c r="CM46" s="99" t="s">
        <v>67</v>
      </c>
      <c r="CN46" s="99" t="s">
        <v>67</v>
      </c>
      <c r="CO46" s="99" t="s">
        <v>67</v>
      </c>
      <c r="CP46" s="99" t="s">
        <v>67</v>
      </c>
      <c r="CQ46" s="99" t="s">
        <v>67</v>
      </c>
      <c r="CR46" s="99" t="s">
        <v>67</v>
      </c>
      <c r="CS46" s="99" t="s">
        <v>67</v>
      </c>
      <c r="CT46" s="99" t="s">
        <v>67</v>
      </c>
      <c r="CU46" s="99" t="s">
        <v>67</v>
      </c>
      <c r="CV46" s="135" t="s">
        <v>67</v>
      </c>
      <c r="CW46" s="99" t="s">
        <v>67</v>
      </c>
      <c r="CX46" s="135" t="s">
        <v>67</v>
      </c>
      <c r="CY46" s="135" t="s">
        <v>67</v>
      </c>
      <c r="CZ46" s="135" t="s">
        <v>67</v>
      </c>
      <c r="DA46" s="99" t="s">
        <v>67</v>
      </c>
      <c r="DB46" s="135" t="s">
        <v>67</v>
      </c>
      <c r="DC46" s="135" t="s">
        <v>67</v>
      </c>
      <c r="DD46" s="135" t="s">
        <v>67</v>
      </c>
      <c r="DE46" s="99" t="s">
        <v>67</v>
      </c>
      <c r="DF46" s="135" t="s">
        <v>67</v>
      </c>
      <c r="DG46" s="135" t="s">
        <v>67</v>
      </c>
      <c r="DH46" s="135" t="s">
        <v>67</v>
      </c>
      <c r="DI46" s="99" t="s">
        <v>67</v>
      </c>
      <c r="DJ46" s="135" t="s">
        <v>67</v>
      </c>
      <c r="DK46" s="135" t="s">
        <v>67</v>
      </c>
      <c r="DL46" s="135" t="s">
        <v>67</v>
      </c>
      <c r="DM46" s="135" t="s">
        <v>67</v>
      </c>
      <c r="DN46" s="135" t="s">
        <v>67</v>
      </c>
      <c r="DO46" s="135" t="s">
        <v>67</v>
      </c>
      <c r="DP46" s="135" t="s">
        <v>67</v>
      </c>
      <c r="DQ46" s="135" t="s">
        <v>67</v>
      </c>
      <c r="DR46" s="135" t="s">
        <v>67</v>
      </c>
      <c r="DS46" s="135" t="s">
        <v>67</v>
      </c>
      <c r="DT46" s="74"/>
      <c r="DU46" s="74"/>
    </row>
    <row r="47" spans="1:125" x14ac:dyDescent="0.15">
      <c r="A47" s="179" t="s">
        <v>193</v>
      </c>
      <c r="B47" s="99" t="s">
        <v>67</v>
      </c>
      <c r="C47" s="99" t="s">
        <v>67</v>
      </c>
      <c r="D47" s="99" t="s">
        <v>67</v>
      </c>
      <c r="E47" s="99" t="s">
        <v>67</v>
      </c>
      <c r="F47" s="99" t="s">
        <v>67</v>
      </c>
      <c r="G47" s="99" t="s">
        <v>67</v>
      </c>
      <c r="H47" s="99" t="s">
        <v>67</v>
      </c>
      <c r="I47" s="99" t="s">
        <v>67</v>
      </c>
      <c r="J47" s="99" t="s">
        <v>67</v>
      </c>
      <c r="K47" s="99" t="s">
        <v>67</v>
      </c>
      <c r="L47" s="99" t="s">
        <v>67</v>
      </c>
      <c r="M47" s="99" t="s">
        <v>67</v>
      </c>
      <c r="N47" s="99" t="s">
        <v>67</v>
      </c>
      <c r="O47" s="99" t="s">
        <v>67</v>
      </c>
      <c r="P47" s="99" t="s">
        <v>67</v>
      </c>
      <c r="Q47" s="99" t="s">
        <v>67</v>
      </c>
      <c r="R47" s="99" t="s">
        <v>67</v>
      </c>
      <c r="S47" s="99" t="s">
        <v>67</v>
      </c>
      <c r="T47" s="99" t="s">
        <v>67</v>
      </c>
      <c r="U47" s="99" t="s">
        <v>67</v>
      </c>
      <c r="V47" s="99" t="s">
        <v>67</v>
      </c>
      <c r="W47" s="99" t="s">
        <v>67</v>
      </c>
      <c r="X47" s="99" t="s">
        <v>67</v>
      </c>
      <c r="Y47" s="99" t="s">
        <v>67</v>
      </c>
      <c r="Z47" s="99" t="s">
        <v>67</v>
      </c>
      <c r="AA47" s="99" t="s">
        <v>67</v>
      </c>
      <c r="AB47" s="99" t="s">
        <v>67</v>
      </c>
      <c r="AC47" s="99" t="s">
        <v>67</v>
      </c>
      <c r="AD47" s="99" t="s">
        <v>67</v>
      </c>
      <c r="AE47" s="99" t="s">
        <v>67</v>
      </c>
      <c r="AF47" s="99" t="s">
        <v>67</v>
      </c>
      <c r="AG47" s="99" t="s">
        <v>67</v>
      </c>
      <c r="AH47" s="99" t="s">
        <v>67</v>
      </c>
      <c r="AI47" s="99" t="s">
        <v>67</v>
      </c>
      <c r="AJ47" s="99" t="s">
        <v>67</v>
      </c>
      <c r="AK47" s="99" t="s">
        <v>67</v>
      </c>
      <c r="AL47" s="99" t="s">
        <v>67</v>
      </c>
      <c r="AM47" s="99" t="s">
        <v>67</v>
      </c>
      <c r="AN47" s="99" t="s">
        <v>67</v>
      </c>
      <c r="AO47" s="99" t="s">
        <v>67</v>
      </c>
      <c r="AP47" s="99" t="s">
        <v>67</v>
      </c>
      <c r="AQ47" s="99" t="s">
        <v>67</v>
      </c>
      <c r="AR47" s="99" t="s">
        <v>67</v>
      </c>
      <c r="AS47" s="99" t="s">
        <v>67</v>
      </c>
      <c r="AT47" s="99" t="s">
        <v>67</v>
      </c>
      <c r="AU47" s="99" t="s">
        <v>67</v>
      </c>
      <c r="AV47" s="99" t="s">
        <v>67</v>
      </c>
      <c r="AW47" s="99" t="s">
        <v>67</v>
      </c>
      <c r="AX47" s="99" t="s">
        <v>67</v>
      </c>
      <c r="AY47" s="99" t="s">
        <v>67</v>
      </c>
      <c r="AZ47" s="99" t="s">
        <v>67</v>
      </c>
      <c r="BA47" s="99" t="s">
        <v>67</v>
      </c>
      <c r="BB47" s="99" t="s">
        <v>67</v>
      </c>
      <c r="BC47" s="99" t="s">
        <v>67</v>
      </c>
      <c r="BD47" s="99" t="s">
        <v>67</v>
      </c>
      <c r="BE47" s="99" t="s">
        <v>67</v>
      </c>
      <c r="BF47" s="99" t="s">
        <v>67</v>
      </c>
      <c r="BG47" s="99" t="s">
        <v>67</v>
      </c>
      <c r="BH47" s="99" t="s">
        <v>67</v>
      </c>
      <c r="BI47" s="99" t="s">
        <v>67</v>
      </c>
      <c r="BJ47" s="99" t="s">
        <v>67</v>
      </c>
      <c r="BK47" s="99" t="s">
        <v>67</v>
      </c>
      <c r="BL47" s="99" t="s">
        <v>67</v>
      </c>
      <c r="BM47" s="99" t="s">
        <v>67</v>
      </c>
      <c r="BN47" s="99" t="s">
        <v>67</v>
      </c>
      <c r="BO47" s="99" t="s">
        <v>67</v>
      </c>
      <c r="BP47" s="99" t="s">
        <v>67</v>
      </c>
      <c r="BQ47" s="99" t="s">
        <v>67</v>
      </c>
      <c r="BR47" s="99" t="s">
        <v>67</v>
      </c>
      <c r="BS47" s="99" t="s">
        <v>67</v>
      </c>
      <c r="BT47" s="99" t="s">
        <v>67</v>
      </c>
      <c r="BU47" s="99" t="s">
        <v>67</v>
      </c>
      <c r="BV47" s="99" t="s">
        <v>67</v>
      </c>
      <c r="BW47" s="99" t="s">
        <v>67</v>
      </c>
      <c r="BX47" s="99" t="s">
        <v>67</v>
      </c>
      <c r="BY47" s="99" t="s">
        <v>67</v>
      </c>
      <c r="BZ47" s="99" t="s">
        <v>67</v>
      </c>
      <c r="CA47" s="99" t="s">
        <v>67</v>
      </c>
      <c r="CB47" s="99" t="s">
        <v>67</v>
      </c>
      <c r="CC47" s="99" t="s">
        <v>67</v>
      </c>
      <c r="CD47" s="99" t="s">
        <v>67</v>
      </c>
      <c r="CE47" s="99" t="s">
        <v>67</v>
      </c>
      <c r="CF47" s="99" t="s">
        <v>67</v>
      </c>
      <c r="CG47" s="99" t="s">
        <v>67</v>
      </c>
      <c r="CH47" s="99" t="s">
        <v>67</v>
      </c>
      <c r="CI47" s="99" t="s">
        <v>67</v>
      </c>
      <c r="CJ47" s="99" t="s">
        <v>67</v>
      </c>
      <c r="CK47" s="99" t="s">
        <v>67</v>
      </c>
      <c r="CL47" s="99" t="s">
        <v>67</v>
      </c>
      <c r="CM47" s="99" t="s">
        <v>67</v>
      </c>
      <c r="CN47" s="99" t="s">
        <v>67</v>
      </c>
      <c r="CO47" s="99" t="s">
        <v>67</v>
      </c>
      <c r="CP47" s="99" t="s">
        <v>67</v>
      </c>
      <c r="CQ47" s="99" t="s">
        <v>67</v>
      </c>
      <c r="CR47" s="99" t="s">
        <v>67</v>
      </c>
      <c r="CS47" s="99" t="s">
        <v>67</v>
      </c>
      <c r="CT47" s="99" t="s">
        <v>67</v>
      </c>
      <c r="CU47" s="99" t="s">
        <v>67</v>
      </c>
      <c r="CV47" s="135" t="s">
        <v>67</v>
      </c>
      <c r="CW47" s="99" t="s">
        <v>67</v>
      </c>
      <c r="CX47" s="135" t="s">
        <v>67</v>
      </c>
      <c r="CY47" s="135" t="s">
        <v>67</v>
      </c>
      <c r="CZ47" s="135" t="s">
        <v>67</v>
      </c>
      <c r="DA47" s="99" t="s">
        <v>67</v>
      </c>
      <c r="DB47" s="135" t="s">
        <v>67</v>
      </c>
      <c r="DC47" s="135" t="s">
        <v>67</v>
      </c>
      <c r="DD47" s="135" t="s">
        <v>67</v>
      </c>
      <c r="DE47" s="99" t="s">
        <v>67</v>
      </c>
      <c r="DF47" s="135" t="s">
        <v>67</v>
      </c>
      <c r="DG47" s="135" t="s">
        <v>67</v>
      </c>
      <c r="DH47" s="135" t="s">
        <v>67</v>
      </c>
      <c r="DI47" s="99" t="s">
        <v>67</v>
      </c>
      <c r="DJ47" s="135" t="s">
        <v>67</v>
      </c>
      <c r="DK47" s="135" t="s">
        <v>67</v>
      </c>
      <c r="DL47" s="135" t="s">
        <v>67</v>
      </c>
      <c r="DM47" s="135" t="s">
        <v>67</v>
      </c>
      <c r="DN47" s="135" t="s">
        <v>67</v>
      </c>
      <c r="DO47" s="135" t="s">
        <v>67</v>
      </c>
      <c r="DP47" s="135" t="s">
        <v>67</v>
      </c>
      <c r="DQ47" s="135" t="s">
        <v>67</v>
      </c>
      <c r="DR47" s="135" t="s">
        <v>67</v>
      </c>
      <c r="DS47" s="135" t="s">
        <v>67</v>
      </c>
      <c r="DT47" s="74"/>
      <c r="DU47" s="74"/>
    </row>
    <row r="48" spans="1:125" x14ac:dyDescent="0.15">
      <c r="A48" s="17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W48" s="98"/>
      <c r="DA48" s="98"/>
      <c r="DE48" s="31"/>
      <c r="DI48" s="98"/>
      <c r="DT48" s="74"/>
      <c r="DU48" s="74"/>
    </row>
    <row r="49" spans="1:125" x14ac:dyDescent="0.15">
      <c r="A49" s="178" t="s">
        <v>194</v>
      </c>
      <c r="B49" s="99" t="s">
        <v>67</v>
      </c>
      <c r="C49" s="99" t="s">
        <v>67</v>
      </c>
      <c r="D49" s="99" t="s">
        <v>67</v>
      </c>
      <c r="E49" s="99" t="s">
        <v>67</v>
      </c>
      <c r="F49" s="99" t="s">
        <v>67</v>
      </c>
      <c r="G49" s="99" t="s">
        <v>67</v>
      </c>
      <c r="H49" s="99" t="s">
        <v>67</v>
      </c>
      <c r="I49" s="99" t="s">
        <v>67</v>
      </c>
      <c r="J49" s="99" t="s">
        <v>67</v>
      </c>
      <c r="K49" s="99" t="s">
        <v>67</v>
      </c>
      <c r="L49" s="99" t="s">
        <v>67</v>
      </c>
      <c r="M49" s="99" t="s">
        <v>67</v>
      </c>
      <c r="N49" s="99" t="s">
        <v>67</v>
      </c>
      <c r="O49" s="99">
        <v>0.05</v>
      </c>
      <c r="P49" s="99">
        <v>0.05</v>
      </c>
      <c r="Q49" s="99">
        <v>0.85</v>
      </c>
      <c r="R49" s="99">
        <v>0.09</v>
      </c>
      <c r="S49" s="99" t="s">
        <v>67</v>
      </c>
      <c r="T49" s="99" t="s">
        <v>67</v>
      </c>
      <c r="U49" s="99" t="s">
        <v>67</v>
      </c>
      <c r="V49" s="99" t="s">
        <v>67</v>
      </c>
      <c r="W49" s="99" t="s">
        <v>67</v>
      </c>
      <c r="X49" s="99" t="s">
        <v>67</v>
      </c>
      <c r="Y49" s="99">
        <v>0.06</v>
      </c>
      <c r="Z49" s="99" t="s">
        <v>67</v>
      </c>
      <c r="AA49" s="99" t="s">
        <v>67</v>
      </c>
      <c r="AB49" s="99" t="s">
        <v>67</v>
      </c>
      <c r="AC49" s="99" t="s">
        <v>67</v>
      </c>
      <c r="AD49" s="99" t="s">
        <v>67</v>
      </c>
      <c r="AE49" s="99" t="s">
        <v>67</v>
      </c>
      <c r="AF49" s="99">
        <v>0.15</v>
      </c>
      <c r="AG49" s="99" t="s">
        <v>67</v>
      </c>
      <c r="AH49" s="99" t="s">
        <v>67</v>
      </c>
      <c r="AI49" s="99" t="s">
        <v>67</v>
      </c>
      <c r="AJ49" s="99" t="s">
        <v>67</v>
      </c>
      <c r="AK49" s="99" t="s">
        <v>67</v>
      </c>
      <c r="AL49" s="99" t="s">
        <v>67</v>
      </c>
      <c r="AM49" s="99" t="s">
        <v>67</v>
      </c>
      <c r="AN49" s="99" t="s">
        <v>67</v>
      </c>
      <c r="AO49" s="99" t="s">
        <v>67</v>
      </c>
      <c r="AP49" s="99" t="s">
        <v>67</v>
      </c>
      <c r="AQ49" s="99" t="s">
        <v>67</v>
      </c>
      <c r="AR49" s="99">
        <v>0.13</v>
      </c>
      <c r="AS49" s="99" t="s">
        <v>67</v>
      </c>
      <c r="AT49" s="99" t="s">
        <v>67</v>
      </c>
      <c r="AU49" s="99" t="s">
        <v>67</v>
      </c>
      <c r="AV49" s="99" t="s">
        <v>67</v>
      </c>
      <c r="AW49" s="99" t="s">
        <v>67</v>
      </c>
      <c r="AX49" s="99" t="s">
        <v>67</v>
      </c>
      <c r="AY49" s="99" t="s">
        <v>67</v>
      </c>
      <c r="AZ49" s="99" t="s">
        <v>67</v>
      </c>
      <c r="BA49" s="99" t="s">
        <v>67</v>
      </c>
      <c r="BB49" s="99" t="s">
        <v>67</v>
      </c>
      <c r="BC49" s="99" t="s">
        <v>67</v>
      </c>
      <c r="BD49" s="99" t="s">
        <v>67</v>
      </c>
      <c r="BE49" s="99">
        <v>0.05</v>
      </c>
      <c r="BF49" s="99" t="s">
        <v>821</v>
      </c>
      <c r="BG49" s="99">
        <v>19</v>
      </c>
      <c r="BH49" s="99">
        <v>0.69</v>
      </c>
      <c r="BI49" s="99" t="s">
        <v>821</v>
      </c>
      <c r="BJ49" s="99">
        <v>0.06</v>
      </c>
      <c r="BK49" s="99">
        <v>0.06</v>
      </c>
      <c r="BL49" s="99" t="s">
        <v>821</v>
      </c>
      <c r="BM49" s="99" t="s">
        <v>821</v>
      </c>
      <c r="BN49" s="99">
        <v>0.03</v>
      </c>
      <c r="BO49" s="99">
        <v>8.5</v>
      </c>
      <c r="BP49" s="99">
        <v>26</v>
      </c>
      <c r="BQ49" s="99">
        <v>7.1</v>
      </c>
      <c r="BR49" s="99">
        <v>0.85</v>
      </c>
      <c r="BS49" s="99" t="s">
        <v>821</v>
      </c>
      <c r="BT49" s="99" t="s">
        <v>821</v>
      </c>
      <c r="BU49" s="99">
        <v>23</v>
      </c>
      <c r="BV49" s="99">
        <v>15</v>
      </c>
      <c r="BW49" s="99">
        <v>0.23</v>
      </c>
      <c r="BX49" s="99" t="s">
        <v>821</v>
      </c>
      <c r="BY49" s="99">
        <v>7.0000000000000007E-2</v>
      </c>
      <c r="BZ49" s="99" t="s">
        <v>821</v>
      </c>
      <c r="CA49" s="99">
        <v>5.5</v>
      </c>
      <c r="CB49" s="99">
        <v>15</v>
      </c>
      <c r="CC49" s="99">
        <v>0.93</v>
      </c>
      <c r="CD49" s="99">
        <v>1.2</v>
      </c>
      <c r="CE49" s="99">
        <v>8.5</v>
      </c>
      <c r="CF49" s="99">
        <v>56</v>
      </c>
      <c r="CG49" s="99">
        <v>4.7</v>
      </c>
      <c r="CH49" s="99">
        <v>0.1</v>
      </c>
      <c r="CI49" s="99" t="s">
        <v>821</v>
      </c>
      <c r="CJ49" s="99">
        <v>0.53</v>
      </c>
      <c r="CK49" s="99">
        <v>4.3</v>
      </c>
      <c r="CL49" s="99" t="s">
        <v>67</v>
      </c>
      <c r="CM49" s="99">
        <v>65</v>
      </c>
      <c r="CN49" s="99">
        <v>66</v>
      </c>
      <c r="CO49" s="99">
        <v>62</v>
      </c>
      <c r="CP49" s="99">
        <v>43</v>
      </c>
      <c r="CQ49" s="99">
        <v>16</v>
      </c>
      <c r="CR49" s="99">
        <v>3.5</v>
      </c>
      <c r="CS49" s="99">
        <v>12</v>
      </c>
      <c r="CT49" s="99">
        <v>19</v>
      </c>
      <c r="CU49" s="99">
        <v>10</v>
      </c>
      <c r="CV49" s="135">
        <v>7.4</v>
      </c>
      <c r="CW49" s="99" t="s">
        <v>67</v>
      </c>
      <c r="CX49" s="135">
        <v>0.09</v>
      </c>
      <c r="CY49" s="135">
        <v>9.3000000000000007</v>
      </c>
      <c r="CZ49" s="135">
        <v>26</v>
      </c>
      <c r="DA49" s="99" t="s">
        <v>67</v>
      </c>
      <c r="DB49" s="135">
        <v>29</v>
      </c>
      <c r="DC49" s="135">
        <v>27</v>
      </c>
      <c r="DD49" s="135">
        <v>43</v>
      </c>
      <c r="DE49" s="99">
        <v>11</v>
      </c>
      <c r="DF49" s="135">
        <v>0.75</v>
      </c>
      <c r="DG49" s="135">
        <v>6.1</v>
      </c>
      <c r="DH49" s="135">
        <v>140</v>
      </c>
      <c r="DI49" s="99" t="s">
        <v>67</v>
      </c>
      <c r="DJ49" s="135">
        <v>0.85</v>
      </c>
      <c r="DK49" s="135">
        <v>30</v>
      </c>
      <c r="DL49" s="135">
        <v>470</v>
      </c>
      <c r="DM49" s="135">
        <v>430</v>
      </c>
      <c r="DN49" s="135">
        <v>220</v>
      </c>
      <c r="DO49" s="135">
        <v>10</v>
      </c>
      <c r="DP49" s="135">
        <v>12</v>
      </c>
      <c r="DQ49" s="135" t="s">
        <v>821</v>
      </c>
      <c r="DR49" s="135" t="s">
        <v>821</v>
      </c>
      <c r="DS49" s="135" t="s">
        <v>67</v>
      </c>
      <c r="DT49" s="74"/>
      <c r="DU49" s="74"/>
    </row>
    <row r="50" spans="1:125" x14ac:dyDescent="0.15">
      <c r="A50" s="183" t="s">
        <v>196</v>
      </c>
      <c r="B50" s="99" t="s">
        <v>67</v>
      </c>
      <c r="C50" s="99" t="s">
        <v>67</v>
      </c>
      <c r="D50" s="99" t="s">
        <v>67</v>
      </c>
      <c r="E50" s="99" t="s">
        <v>67</v>
      </c>
      <c r="F50" s="99" t="s">
        <v>67</v>
      </c>
      <c r="G50" s="99" t="s">
        <v>67</v>
      </c>
      <c r="H50" s="99" t="s">
        <v>67</v>
      </c>
      <c r="I50" s="99" t="s">
        <v>67</v>
      </c>
      <c r="J50" s="99" t="s">
        <v>67</v>
      </c>
      <c r="K50" s="99" t="s">
        <v>67</v>
      </c>
      <c r="L50" s="99" t="s">
        <v>67</v>
      </c>
      <c r="M50" s="99" t="s">
        <v>67</v>
      </c>
      <c r="N50" s="99" t="s">
        <v>67</v>
      </c>
      <c r="O50" s="99" t="s">
        <v>67</v>
      </c>
      <c r="P50" s="99" t="s">
        <v>67</v>
      </c>
      <c r="Q50" s="99" t="s">
        <v>67</v>
      </c>
      <c r="R50" s="99" t="s">
        <v>67</v>
      </c>
      <c r="S50" s="99" t="s">
        <v>67</v>
      </c>
      <c r="T50" s="99" t="s">
        <v>67</v>
      </c>
      <c r="U50" s="99" t="s">
        <v>67</v>
      </c>
      <c r="V50" s="99" t="s">
        <v>67</v>
      </c>
      <c r="W50" s="99" t="s">
        <v>67</v>
      </c>
      <c r="X50" s="99" t="s">
        <v>67</v>
      </c>
      <c r="Y50" s="99" t="s">
        <v>67</v>
      </c>
      <c r="Z50" s="99" t="s">
        <v>67</v>
      </c>
      <c r="AA50" s="99" t="s">
        <v>67</v>
      </c>
      <c r="AB50" s="99" t="s">
        <v>67</v>
      </c>
      <c r="AC50" s="99" t="s">
        <v>67</v>
      </c>
      <c r="AD50" s="99" t="s">
        <v>67</v>
      </c>
      <c r="AE50" s="99" t="s">
        <v>67</v>
      </c>
      <c r="AF50" s="99" t="s">
        <v>67</v>
      </c>
      <c r="AG50" s="99" t="s">
        <v>67</v>
      </c>
      <c r="AH50" s="99" t="s">
        <v>67</v>
      </c>
      <c r="AI50" s="99" t="s">
        <v>67</v>
      </c>
      <c r="AJ50" s="99" t="s">
        <v>67</v>
      </c>
      <c r="AK50" s="99" t="s">
        <v>67</v>
      </c>
      <c r="AL50" s="99" t="s">
        <v>67</v>
      </c>
      <c r="AM50" s="99" t="s">
        <v>67</v>
      </c>
      <c r="AN50" s="99" t="s">
        <v>67</v>
      </c>
      <c r="AO50" s="99" t="s">
        <v>67</v>
      </c>
      <c r="AP50" s="99" t="s">
        <v>67</v>
      </c>
      <c r="AQ50" s="99" t="s">
        <v>67</v>
      </c>
      <c r="AR50" s="99" t="s">
        <v>67</v>
      </c>
      <c r="AS50" s="99" t="s">
        <v>67</v>
      </c>
      <c r="AT50" s="99" t="s">
        <v>67</v>
      </c>
      <c r="AU50" s="99" t="s">
        <v>67</v>
      </c>
      <c r="AV50" s="99" t="s">
        <v>67</v>
      </c>
      <c r="AW50" s="99" t="s">
        <v>67</v>
      </c>
      <c r="AX50" s="99" t="s">
        <v>67</v>
      </c>
      <c r="AY50" s="99" t="s">
        <v>67</v>
      </c>
      <c r="AZ50" s="99" t="s">
        <v>67</v>
      </c>
      <c r="BA50" s="99" t="s">
        <v>67</v>
      </c>
      <c r="BB50" s="99" t="s">
        <v>67</v>
      </c>
      <c r="BC50" s="99" t="s">
        <v>67</v>
      </c>
      <c r="BD50" s="99" t="s">
        <v>67</v>
      </c>
      <c r="BE50" s="99" t="s">
        <v>67</v>
      </c>
      <c r="BF50" s="99" t="s">
        <v>67</v>
      </c>
      <c r="BG50" s="99" t="s">
        <v>67</v>
      </c>
      <c r="BH50" s="99" t="s">
        <v>67</v>
      </c>
      <c r="BI50" s="99" t="s">
        <v>67</v>
      </c>
      <c r="BJ50" s="99" t="s">
        <v>67</v>
      </c>
      <c r="BK50" s="99" t="s">
        <v>67</v>
      </c>
      <c r="BL50" s="99" t="s">
        <v>67</v>
      </c>
      <c r="BM50" s="99" t="s">
        <v>67</v>
      </c>
      <c r="BN50" s="99" t="s">
        <v>67</v>
      </c>
      <c r="BO50" s="99" t="s">
        <v>67</v>
      </c>
      <c r="BP50" s="99" t="s">
        <v>67</v>
      </c>
      <c r="BQ50" s="99" t="s">
        <v>67</v>
      </c>
      <c r="BR50" s="99" t="s">
        <v>67</v>
      </c>
      <c r="BS50" s="99" t="s">
        <v>67</v>
      </c>
      <c r="BT50" s="99" t="s">
        <v>67</v>
      </c>
      <c r="BU50" s="99" t="s">
        <v>67</v>
      </c>
      <c r="BV50" s="99" t="s">
        <v>67</v>
      </c>
      <c r="BW50" s="99" t="s">
        <v>67</v>
      </c>
      <c r="BX50" s="99" t="s">
        <v>67</v>
      </c>
      <c r="BY50" s="99" t="s">
        <v>67</v>
      </c>
      <c r="BZ50" s="99" t="s">
        <v>67</v>
      </c>
      <c r="CA50" s="99" t="s">
        <v>67</v>
      </c>
      <c r="CB50" s="99" t="s">
        <v>67</v>
      </c>
      <c r="CC50" s="99" t="s">
        <v>67</v>
      </c>
      <c r="CD50" s="99" t="s">
        <v>67</v>
      </c>
      <c r="CE50" s="99" t="s">
        <v>67</v>
      </c>
      <c r="CF50" s="99" t="s">
        <v>67</v>
      </c>
      <c r="CG50" s="99" t="s">
        <v>67</v>
      </c>
      <c r="CH50" s="99" t="s">
        <v>67</v>
      </c>
      <c r="CI50" s="99" t="s">
        <v>67</v>
      </c>
      <c r="CJ50" s="99" t="s">
        <v>67</v>
      </c>
      <c r="CK50" s="99" t="s">
        <v>67</v>
      </c>
      <c r="CL50" s="99" t="s">
        <v>67</v>
      </c>
      <c r="CM50" s="99" t="s">
        <v>67</v>
      </c>
      <c r="CN50" s="99" t="s">
        <v>67</v>
      </c>
      <c r="CO50" s="99" t="s">
        <v>67</v>
      </c>
      <c r="CP50" s="99" t="s">
        <v>67</v>
      </c>
      <c r="CQ50" s="99" t="s">
        <v>67</v>
      </c>
      <c r="CR50" s="99" t="s">
        <v>67</v>
      </c>
      <c r="CS50" s="99" t="s">
        <v>67</v>
      </c>
      <c r="CT50" s="99" t="s">
        <v>67</v>
      </c>
      <c r="CU50" s="99" t="s">
        <v>67</v>
      </c>
      <c r="CV50" s="135" t="s">
        <v>67</v>
      </c>
      <c r="CW50" s="99" t="s">
        <v>67</v>
      </c>
      <c r="CX50" s="135" t="s">
        <v>67</v>
      </c>
      <c r="CY50" s="135" t="s">
        <v>67</v>
      </c>
      <c r="CZ50" s="135" t="s">
        <v>67</v>
      </c>
      <c r="DA50" s="99" t="s">
        <v>67</v>
      </c>
      <c r="DB50" s="135" t="s">
        <v>67</v>
      </c>
      <c r="DC50" s="135" t="s">
        <v>67</v>
      </c>
      <c r="DD50" s="135" t="s">
        <v>67</v>
      </c>
      <c r="DE50" s="99" t="s">
        <v>67</v>
      </c>
      <c r="DF50" s="135" t="s">
        <v>67</v>
      </c>
      <c r="DG50" s="135" t="s">
        <v>67</v>
      </c>
      <c r="DH50" s="135" t="s">
        <v>67</v>
      </c>
      <c r="DI50" s="99" t="s">
        <v>67</v>
      </c>
      <c r="DJ50" s="135" t="s">
        <v>67</v>
      </c>
      <c r="DK50" s="135" t="s">
        <v>67</v>
      </c>
      <c r="DL50" s="135" t="s">
        <v>67</v>
      </c>
      <c r="DM50" s="135" t="s">
        <v>67</v>
      </c>
      <c r="DN50" s="135" t="s">
        <v>67</v>
      </c>
      <c r="DO50" s="135" t="s">
        <v>67</v>
      </c>
      <c r="DP50" s="135" t="s">
        <v>67</v>
      </c>
      <c r="DQ50" s="135" t="s">
        <v>67</v>
      </c>
      <c r="DR50" s="135" t="s">
        <v>67</v>
      </c>
      <c r="DS50" s="135" t="s">
        <v>67</v>
      </c>
      <c r="DT50" s="74"/>
      <c r="DU50" s="74"/>
    </row>
    <row r="51" spans="1:125" x14ac:dyDescent="0.15">
      <c r="A51" s="183" t="s">
        <v>197</v>
      </c>
      <c r="B51" s="99">
        <v>146</v>
      </c>
      <c r="C51" s="99">
        <v>106</v>
      </c>
      <c r="D51" s="99">
        <v>127</v>
      </c>
      <c r="E51" s="99">
        <v>105</v>
      </c>
      <c r="F51" s="99">
        <v>108</v>
      </c>
      <c r="G51" s="99">
        <v>87</v>
      </c>
      <c r="H51" s="99">
        <v>60.9</v>
      </c>
      <c r="I51" s="99">
        <v>96.2</v>
      </c>
      <c r="J51" s="99">
        <v>82.2</v>
      </c>
      <c r="K51" s="99">
        <v>164</v>
      </c>
      <c r="L51" s="99">
        <v>102</v>
      </c>
      <c r="M51" s="99">
        <v>68.400000000000006</v>
      </c>
      <c r="N51" s="99">
        <v>163</v>
      </c>
      <c r="O51" s="99">
        <v>211</v>
      </c>
      <c r="P51" s="99">
        <v>167</v>
      </c>
      <c r="Q51" s="99">
        <v>257</v>
      </c>
      <c r="R51" s="99">
        <v>139</v>
      </c>
      <c r="S51" s="99">
        <v>120</v>
      </c>
      <c r="T51" s="99">
        <v>213</v>
      </c>
      <c r="U51" s="99">
        <v>174</v>
      </c>
      <c r="V51" s="99">
        <v>175</v>
      </c>
      <c r="W51" s="99">
        <v>156</v>
      </c>
      <c r="X51" s="99">
        <v>157</v>
      </c>
      <c r="Y51" s="99">
        <v>118</v>
      </c>
      <c r="Z51" s="99">
        <v>145</v>
      </c>
      <c r="AA51" s="99">
        <v>27.9</v>
      </c>
      <c r="AB51" s="99">
        <v>48.1</v>
      </c>
      <c r="AC51" s="99">
        <v>118</v>
      </c>
      <c r="AD51" s="99">
        <v>103</v>
      </c>
      <c r="AE51" s="99">
        <v>191</v>
      </c>
      <c r="AF51" s="99">
        <v>88.1</v>
      </c>
      <c r="AG51" s="99">
        <v>152</v>
      </c>
      <c r="AH51" s="99">
        <v>108</v>
      </c>
      <c r="AI51" s="99">
        <v>107</v>
      </c>
      <c r="AJ51" s="99">
        <v>162</v>
      </c>
      <c r="AK51" s="99">
        <v>174</v>
      </c>
      <c r="AL51" s="99">
        <v>75.3</v>
      </c>
      <c r="AM51" s="99">
        <v>94.2</v>
      </c>
      <c r="AN51" s="99">
        <v>83.2</v>
      </c>
      <c r="AO51" s="99">
        <v>141</v>
      </c>
      <c r="AP51" s="99">
        <v>139</v>
      </c>
      <c r="AQ51" s="99" t="s">
        <v>67</v>
      </c>
      <c r="AR51" s="99">
        <v>213</v>
      </c>
      <c r="AS51" s="99">
        <v>138</v>
      </c>
      <c r="AT51" s="99">
        <v>85.5</v>
      </c>
      <c r="AU51" s="99">
        <v>117</v>
      </c>
      <c r="AV51" s="99">
        <v>75.400000000000006</v>
      </c>
      <c r="AW51" s="99">
        <v>217</v>
      </c>
      <c r="AX51" s="99">
        <v>112</v>
      </c>
      <c r="AY51" s="99">
        <v>237</v>
      </c>
      <c r="AZ51" s="99" t="s">
        <v>67</v>
      </c>
      <c r="BA51" s="99">
        <v>58.9</v>
      </c>
      <c r="BB51" s="99">
        <v>232</v>
      </c>
      <c r="BC51" s="99">
        <v>119</v>
      </c>
      <c r="BD51" s="99">
        <v>177</v>
      </c>
      <c r="BE51" s="99">
        <v>177</v>
      </c>
      <c r="BF51" s="99">
        <v>82.4</v>
      </c>
      <c r="BG51" s="99">
        <v>24.2</v>
      </c>
      <c r="BH51" s="99">
        <v>71.3</v>
      </c>
      <c r="BI51" s="99">
        <v>133</v>
      </c>
      <c r="BJ51" s="99">
        <v>66.8</v>
      </c>
      <c r="BK51" s="99">
        <v>137</v>
      </c>
      <c r="BL51" s="99">
        <v>96.3</v>
      </c>
      <c r="BM51" s="99">
        <v>152</v>
      </c>
      <c r="BN51" s="99">
        <v>202</v>
      </c>
      <c r="BO51" s="99">
        <v>57.4</v>
      </c>
      <c r="BP51" s="99">
        <v>68.400000000000006</v>
      </c>
      <c r="BQ51" s="99">
        <v>111</v>
      </c>
      <c r="BR51" s="99">
        <v>149</v>
      </c>
      <c r="BS51" s="99">
        <v>119</v>
      </c>
      <c r="BT51" s="99">
        <v>117</v>
      </c>
      <c r="BU51" s="99">
        <v>56.4</v>
      </c>
      <c r="BV51" s="99">
        <v>365</v>
      </c>
      <c r="BW51" s="99">
        <v>79.7</v>
      </c>
      <c r="BX51" s="99">
        <v>87.5</v>
      </c>
      <c r="BY51" s="99">
        <v>198</v>
      </c>
      <c r="BZ51" s="99">
        <v>84.7</v>
      </c>
      <c r="CA51" s="99">
        <v>216</v>
      </c>
      <c r="CB51" s="99">
        <v>107</v>
      </c>
      <c r="CC51" s="99">
        <v>94.9</v>
      </c>
      <c r="CD51" s="99">
        <v>117</v>
      </c>
      <c r="CE51" s="99">
        <v>333</v>
      </c>
      <c r="CF51" s="99">
        <v>27.5</v>
      </c>
      <c r="CG51" s="99">
        <v>322</v>
      </c>
      <c r="CH51" s="99">
        <v>81.3</v>
      </c>
      <c r="CI51" s="99">
        <v>92.2</v>
      </c>
      <c r="CJ51" s="99">
        <v>146</v>
      </c>
      <c r="CK51" s="99">
        <v>140</v>
      </c>
      <c r="CL51" s="99" t="s">
        <v>67</v>
      </c>
      <c r="CM51" s="99">
        <v>14.7</v>
      </c>
      <c r="CN51" s="99">
        <v>39.1</v>
      </c>
      <c r="CO51" s="99">
        <v>38.799999999999997</v>
      </c>
      <c r="CP51" s="99">
        <v>155</v>
      </c>
      <c r="CQ51" s="99">
        <v>229</v>
      </c>
      <c r="CR51" s="99">
        <v>337</v>
      </c>
      <c r="CS51" s="99">
        <v>271</v>
      </c>
      <c r="CT51" s="99">
        <v>290</v>
      </c>
      <c r="CU51" s="99">
        <v>222</v>
      </c>
      <c r="CV51" s="135">
        <v>57.9</v>
      </c>
      <c r="CW51" s="99" t="s">
        <v>67</v>
      </c>
      <c r="CX51" s="135">
        <v>88.3</v>
      </c>
      <c r="CY51" s="135">
        <v>137</v>
      </c>
      <c r="CZ51" s="135">
        <v>596</v>
      </c>
      <c r="DA51" s="99" t="s">
        <v>67</v>
      </c>
      <c r="DB51" s="135">
        <v>143</v>
      </c>
      <c r="DC51" s="135">
        <v>267</v>
      </c>
      <c r="DD51" s="135">
        <v>56.2</v>
      </c>
      <c r="DE51" s="99">
        <v>344</v>
      </c>
      <c r="DF51" s="135">
        <v>214</v>
      </c>
      <c r="DG51" s="135">
        <v>229</v>
      </c>
      <c r="DH51" s="135">
        <v>217</v>
      </c>
      <c r="DI51" s="99" t="s">
        <v>67</v>
      </c>
      <c r="DJ51" s="135">
        <v>210</v>
      </c>
      <c r="DK51" s="135">
        <v>87.8</v>
      </c>
      <c r="DL51" s="135">
        <v>17.399999999999999</v>
      </c>
      <c r="DM51" s="135">
        <v>21.8</v>
      </c>
      <c r="DN51" s="135">
        <v>96.6</v>
      </c>
      <c r="DO51" s="135">
        <v>83.8</v>
      </c>
      <c r="DP51" s="135">
        <v>269</v>
      </c>
      <c r="DQ51" s="135">
        <v>114</v>
      </c>
      <c r="DR51" s="135" t="s">
        <v>455</v>
      </c>
      <c r="DS51" s="135">
        <v>21.3</v>
      </c>
      <c r="DT51" s="74"/>
      <c r="DU51" s="74"/>
    </row>
    <row r="52" spans="1:125" x14ac:dyDescent="0.15">
      <c r="A52" s="179" t="s">
        <v>198</v>
      </c>
      <c r="B52" s="99">
        <v>4.4000000000000004</v>
      </c>
      <c r="C52" s="99">
        <v>0.08</v>
      </c>
      <c r="D52" s="99">
        <v>0.78</v>
      </c>
      <c r="E52" s="99">
        <v>1.3</v>
      </c>
      <c r="F52" s="99">
        <v>0.12</v>
      </c>
      <c r="G52" s="99">
        <v>0.2</v>
      </c>
      <c r="H52" s="99">
        <v>0.02</v>
      </c>
      <c r="I52" s="99">
        <v>0.13</v>
      </c>
      <c r="J52" s="99">
        <v>0.1</v>
      </c>
      <c r="K52" s="99">
        <v>0.23</v>
      </c>
      <c r="L52" s="99">
        <v>1.1000000000000001</v>
      </c>
      <c r="M52" s="99">
        <v>0.02</v>
      </c>
      <c r="N52" s="99">
        <v>0.65</v>
      </c>
      <c r="O52" s="99">
        <v>0.08</v>
      </c>
      <c r="P52" s="99">
        <v>0.36</v>
      </c>
      <c r="Q52" s="99">
        <v>0.69</v>
      </c>
      <c r="R52" s="99">
        <v>0.1</v>
      </c>
      <c r="S52" s="99">
        <v>0.04</v>
      </c>
      <c r="T52" s="99">
        <v>7.0000000000000007E-2</v>
      </c>
      <c r="U52" s="99">
        <v>1.2</v>
      </c>
      <c r="V52" s="99">
        <v>0.03</v>
      </c>
      <c r="W52" s="99">
        <v>3.9</v>
      </c>
      <c r="X52" s="99">
        <v>0.79</v>
      </c>
      <c r="Y52" s="99">
        <v>1</v>
      </c>
      <c r="Z52" s="99">
        <v>0.18</v>
      </c>
      <c r="AA52" s="99">
        <v>0.09</v>
      </c>
      <c r="AB52" s="99">
        <v>0.01</v>
      </c>
      <c r="AC52" s="99">
        <v>0.01</v>
      </c>
      <c r="AD52" s="99">
        <v>1.1000000000000001</v>
      </c>
      <c r="AE52" s="99">
        <v>0.05</v>
      </c>
      <c r="AF52" s="99">
        <v>0.02</v>
      </c>
      <c r="AG52" s="99">
        <v>0.02</v>
      </c>
      <c r="AH52" s="99">
        <v>0.03</v>
      </c>
      <c r="AI52" s="99">
        <v>0.01</v>
      </c>
      <c r="AJ52" s="99">
        <v>0.02</v>
      </c>
      <c r="AK52" s="99">
        <v>0.01</v>
      </c>
      <c r="AL52" s="99">
        <v>0.02</v>
      </c>
      <c r="AM52" s="99">
        <v>0.03</v>
      </c>
      <c r="AN52" s="99" t="s">
        <v>438</v>
      </c>
      <c r="AO52" s="99">
        <v>0.65</v>
      </c>
      <c r="AP52" s="99">
        <v>0.04</v>
      </c>
      <c r="AQ52" s="99" t="s">
        <v>67</v>
      </c>
      <c r="AR52" s="99">
        <v>0.32</v>
      </c>
      <c r="AS52" s="99">
        <v>0.47</v>
      </c>
      <c r="AT52" s="99">
        <v>0.02</v>
      </c>
      <c r="AU52" s="99">
        <v>0.04</v>
      </c>
      <c r="AV52" s="99">
        <v>0.03</v>
      </c>
      <c r="AW52" s="99">
        <v>1.9</v>
      </c>
      <c r="AX52" s="99">
        <v>0.06</v>
      </c>
      <c r="AY52" s="99">
        <v>2.8</v>
      </c>
      <c r="AZ52" s="99" t="s">
        <v>67</v>
      </c>
      <c r="BA52" s="99">
        <v>0.53</v>
      </c>
      <c r="BB52" s="99">
        <v>0.21</v>
      </c>
      <c r="BC52" s="99">
        <v>0.04</v>
      </c>
      <c r="BD52" s="99">
        <v>0.02</v>
      </c>
      <c r="BE52" s="99">
        <v>3.6</v>
      </c>
      <c r="BF52" s="99">
        <v>0.02</v>
      </c>
      <c r="BG52" s="99">
        <v>0.24</v>
      </c>
      <c r="BH52" s="99">
        <v>0.8</v>
      </c>
      <c r="BI52" s="99">
        <v>0.26</v>
      </c>
      <c r="BJ52" s="99">
        <v>0.33</v>
      </c>
      <c r="BK52" s="99">
        <v>0.37</v>
      </c>
      <c r="BL52" s="99">
        <v>0.33</v>
      </c>
      <c r="BM52" s="99">
        <v>0.02</v>
      </c>
      <c r="BN52" s="99">
        <v>0.06</v>
      </c>
      <c r="BO52" s="99">
        <v>0.5</v>
      </c>
      <c r="BP52" s="99">
        <v>3.3</v>
      </c>
      <c r="BQ52" s="99">
        <v>2.1</v>
      </c>
      <c r="BR52" s="99">
        <v>0.13</v>
      </c>
      <c r="BS52" s="99">
        <v>0.67</v>
      </c>
      <c r="BT52" s="99">
        <v>0.42</v>
      </c>
      <c r="BU52" s="99">
        <v>0.83</v>
      </c>
      <c r="BV52" s="99">
        <v>7.6</v>
      </c>
      <c r="BW52" s="99">
        <v>2.2999999999999998</v>
      </c>
      <c r="BX52" s="99">
        <v>0.14000000000000001</v>
      </c>
      <c r="BY52" s="99">
        <v>6.8</v>
      </c>
      <c r="BZ52" s="99">
        <v>0.31</v>
      </c>
      <c r="CA52" s="99">
        <v>15</v>
      </c>
      <c r="CB52" s="99">
        <v>4.0999999999999996</v>
      </c>
      <c r="CC52" s="99">
        <v>1.9</v>
      </c>
      <c r="CD52" s="99">
        <v>0.13</v>
      </c>
      <c r="CE52" s="99">
        <v>3.6</v>
      </c>
      <c r="CF52" s="99">
        <v>0.32</v>
      </c>
      <c r="CG52" s="99">
        <v>11</v>
      </c>
      <c r="CH52" s="99">
        <v>2.5</v>
      </c>
      <c r="CI52" s="99">
        <v>0.04</v>
      </c>
      <c r="CJ52" s="99">
        <v>0.81</v>
      </c>
      <c r="CK52" s="99">
        <v>0.78</v>
      </c>
      <c r="CL52" s="99" t="s">
        <v>67</v>
      </c>
      <c r="CM52" s="99">
        <v>0.21</v>
      </c>
      <c r="CN52" s="99">
        <v>2.1</v>
      </c>
      <c r="CO52" s="99">
        <v>0.24</v>
      </c>
      <c r="CP52" s="99">
        <v>8.1999999999999993</v>
      </c>
      <c r="CQ52" s="99">
        <v>8.1999999999999993</v>
      </c>
      <c r="CR52" s="99">
        <v>3.9</v>
      </c>
      <c r="CS52" s="99">
        <v>23</v>
      </c>
      <c r="CT52" s="99">
        <v>10</v>
      </c>
      <c r="CU52" s="99">
        <v>7.1</v>
      </c>
      <c r="CV52" s="135">
        <v>0.8</v>
      </c>
      <c r="CW52" s="99" t="s">
        <v>67</v>
      </c>
      <c r="CX52" s="135">
        <v>2.2000000000000002</v>
      </c>
      <c r="CY52" s="135">
        <v>14</v>
      </c>
      <c r="CZ52" s="135">
        <v>88</v>
      </c>
      <c r="DA52" s="99" t="s">
        <v>67</v>
      </c>
      <c r="DB52" s="135">
        <v>1.1000000000000001</v>
      </c>
      <c r="DC52" s="135">
        <v>48</v>
      </c>
      <c r="DD52" s="135">
        <v>0.67</v>
      </c>
      <c r="DE52" s="99">
        <v>1.4</v>
      </c>
      <c r="DF52" s="135">
        <v>3.5</v>
      </c>
      <c r="DG52" s="135">
        <v>20</v>
      </c>
      <c r="DH52" s="135">
        <v>1.4</v>
      </c>
      <c r="DI52" s="99" t="s">
        <v>67</v>
      </c>
      <c r="DJ52" s="135">
        <v>17</v>
      </c>
      <c r="DK52" s="135">
        <v>0.17</v>
      </c>
      <c r="DL52" s="135">
        <v>0.96</v>
      </c>
      <c r="DM52" s="135">
        <v>2</v>
      </c>
      <c r="DN52" s="135">
        <v>0.87</v>
      </c>
      <c r="DO52" s="135">
        <v>48</v>
      </c>
      <c r="DP52" s="135">
        <v>25</v>
      </c>
      <c r="DQ52" s="135">
        <v>0.66</v>
      </c>
      <c r="DR52" s="135" t="s">
        <v>438</v>
      </c>
      <c r="DS52" s="135">
        <v>0.56000000000000005</v>
      </c>
      <c r="DT52" s="74"/>
      <c r="DU52" s="74"/>
    </row>
    <row r="53" spans="1:125" x14ac:dyDescent="0.15">
      <c r="A53" s="181" t="s">
        <v>199</v>
      </c>
      <c r="B53" s="99">
        <v>5.5</v>
      </c>
      <c r="C53" s="99">
        <v>10.8</v>
      </c>
      <c r="D53" s="99">
        <v>16</v>
      </c>
      <c r="E53" s="99">
        <v>4.9000000000000004</v>
      </c>
      <c r="F53" s="99">
        <v>5.2</v>
      </c>
      <c r="G53" s="99">
        <v>3.8</v>
      </c>
      <c r="H53" s="99">
        <v>2.5</v>
      </c>
      <c r="I53" s="99">
        <v>4.3</v>
      </c>
      <c r="J53" s="99">
        <v>6.4</v>
      </c>
      <c r="K53" s="99">
        <v>4.5</v>
      </c>
      <c r="L53" s="99">
        <v>37</v>
      </c>
      <c r="M53" s="99">
        <v>8.8000000000000007</v>
      </c>
      <c r="N53" s="99">
        <v>4.9000000000000004</v>
      </c>
      <c r="O53" s="99">
        <v>7.4</v>
      </c>
      <c r="P53" s="99">
        <v>1.8</v>
      </c>
      <c r="Q53" s="99">
        <v>8.6999999999999993</v>
      </c>
      <c r="R53" s="99">
        <v>8.6</v>
      </c>
      <c r="S53" s="99">
        <v>7.7</v>
      </c>
      <c r="T53" s="99">
        <v>9.9</v>
      </c>
      <c r="U53" s="99">
        <v>16.100000000000001</v>
      </c>
      <c r="V53" s="99">
        <v>9.1999999999999993</v>
      </c>
      <c r="W53" s="99">
        <v>5.4</v>
      </c>
      <c r="X53" s="99">
        <v>4</v>
      </c>
      <c r="Y53" s="99">
        <v>13.7</v>
      </c>
      <c r="Z53" s="99">
        <v>5</v>
      </c>
      <c r="AA53" s="99">
        <v>119</v>
      </c>
      <c r="AB53" s="99">
        <v>178</v>
      </c>
      <c r="AC53" s="99">
        <v>4.5</v>
      </c>
      <c r="AD53" s="99">
        <v>37.1</v>
      </c>
      <c r="AE53" s="99">
        <v>19</v>
      </c>
      <c r="AF53" s="99">
        <v>7.9</v>
      </c>
      <c r="AG53" s="99">
        <v>15.1</v>
      </c>
      <c r="AH53" s="99">
        <v>17.3</v>
      </c>
      <c r="AI53" s="99">
        <v>8</v>
      </c>
      <c r="AJ53" s="99">
        <v>33.9</v>
      </c>
      <c r="AK53" s="99">
        <v>6.2</v>
      </c>
      <c r="AL53" s="99">
        <v>140</v>
      </c>
      <c r="AM53" s="99">
        <v>114</v>
      </c>
      <c r="AN53" s="99">
        <v>247</v>
      </c>
      <c r="AO53" s="99">
        <v>100</v>
      </c>
      <c r="AP53" s="99">
        <v>196</v>
      </c>
      <c r="AQ53" s="99" t="s">
        <v>67</v>
      </c>
      <c r="AR53" s="99">
        <v>23.5</v>
      </c>
      <c r="AS53" s="99">
        <v>7.7</v>
      </c>
      <c r="AT53" s="99">
        <v>3.2</v>
      </c>
      <c r="AU53" s="99">
        <v>3.7</v>
      </c>
      <c r="AV53" s="99">
        <v>3.7</v>
      </c>
      <c r="AW53" s="99">
        <v>11</v>
      </c>
      <c r="AX53" s="99">
        <v>33.9</v>
      </c>
      <c r="AY53" s="99">
        <v>81.7</v>
      </c>
      <c r="AZ53" s="99" t="s">
        <v>67</v>
      </c>
      <c r="BA53" s="99">
        <v>5.2</v>
      </c>
      <c r="BB53" s="99">
        <v>8.1</v>
      </c>
      <c r="BC53" s="99">
        <v>16.2</v>
      </c>
      <c r="BD53" s="99">
        <v>16.100000000000001</v>
      </c>
      <c r="BE53" s="99">
        <v>5.0999999999999996</v>
      </c>
      <c r="BF53" s="99">
        <v>5.9</v>
      </c>
      <c r="BG53" s="99">
        <v>17.399999999999999</v>
      </c>
      <c r="BH53" s="99">
        <v>6.4</v>
      </c>
      <c r="BI53" s="99">
        <v>8</v>
      </c>
      <c r="BJ53" s="99">
        <v>6.6</v>
      </c>
      <c r="BK53" s="99">
        <v>6.8</v>
      </c>
      <c r="BL53" s="99">
        <v>7.7</v>
      </c>
      <c r="BM53" s="99">
        <v>6.6</v>
      </c>
      <c r="BN53" s="99">
        <v>3.3</v>
      </c>
      <c r="BO53" s="99">
        <v>8.4</v>
      </c>
      <c r="BP53" s="99">
        <v>15.7</v>
      </c>
      <c r="BQ53" s="99">
        <v>9.8000000000000007</v>
      </c>
      <c r="BR53" s="99">
        <v>6.6</v>
      </c>
      <c r="BS53" s="99">
        <v>3.9</v>
      </c>
      <c r="BT53" s="99">
        <v>5.2</v>
      </c>
      <c r="BU53" s="99">
        <v>37</v>
      </c>
      <c r="BV53" s="99">
        <v>50.9</v>
      </c>
      <c r="BW53" s="99">
        <v>2.2000000000000002</v>
      </c>
      <c r="BX53" s="99">
        <v>4.9000000000000004</v>
      </c>
      <c r="BY53" s="99">
        <v>7.7</v>
      </c>
      <c r="BZ53" s="99">
        <v>4.8</v>
      </c>
      <c r="CA53" s="99">
        <v>17.600000000000001</v>
      </c>
      <c r="CB53" s="99">
        <v>14.3</v>
      </c>
      <c r="CC53" s="99">
        <v>8</v>
      </c>
      <c r="CD53" s="99">
        <v>9.1999999999999993</v>
      </c>
      <c r="CE53" s="99">
        <v>34.799999999999997</v>
      </c>
      <c r="CF53" s="99">
        <v>33.6</v>
      </c>
      <c r="CG53" s="99">
        <v>61.3</v>
      </c>
      <c r="CH53" s="99">
        <v>8.1999999999999993</v>
      </c>
      <c r="CI53" s="99">
        <v>5.0999999999999996</v>
      </c>
      <c r="CJ53" s="99">
        <v>22.9</v>
      </c>
      <c r="CK53" s="99">
        <v>58</v>
      </c>
      <c r="CL53" s="99" t="s">
        <v>67</v>
      </c>
      <c r="CM53" s="99">
        <v>45.9</v>
      </c>
      <c r="CN53" s="99">
        <v>54.4</v>
      </c>
      <c r="CO53" s="99">
        <v>67.8</v>
      </c>
      <c r="CP53" s="99">
        <v>49.3</v>
      </c>
      <c r="CQ53" s="99">
        <v>18.5</v>
      </c>
      <c r="CR53" s="99">
        <v>58.9</v>
      </c>
      <c r="CS53" s="99">
        <v>17.2</v>
      </c>
      <c r="CT53" s="99">
        <v>11.1</v>
      </c>
      <c r="CU53" s="99">
        <v>12.1</v>
      </c>
      <c r="CV53" s="135">
        <v>8.6</v>
      </c>
      <c r="CW53" s="99" t="s">
        <v>67</v>
      </c>
      <c r="CX53" s="135">
        <v>6.1</v>
      </c>
      <c r="CY53" s="135">
        <v>86</v>
      </c>
      <c r="CZ53" s="135">
        <v>25.2</v>
      </c>
      <c r="DA53" s="99" t="s">
        <v>67</v>
      </c>
      <c r="DB53" s="135">
        <v>14.7</v>
      </c>
      <c r="DC53" s="135">
        <v>33.9</v>
      </c>
      <c r="DD53" s="135">
        <v>45.8</v>
      </c>
      <c r="DE53" s="99">
        <v>43.2</v>
      </c>
      <c r="DF53" s="135">
        <v>18.5</v>
      </c>
      <c r="DG53" s="135">
        <v>12.3</v>
      </c>
      <c r="DH53" s="135">
        <v>130</v>
      </c>
      <c r="DI53" s="99" t="s">
        <v>67</v>
      </c>
      <c r="DJ53" s="135">
        <v>13</v>
      </c>
      <c r="DK53" s="135">
        <v>60.4</v>
      </c>
      <c r="DL53" s="135">
        <v>300</v>
      </c>
      <c r="DM53" s="135">
        <v>255</v>
      </c>
      <c r="DN53" s="135">
        <v>106</v>
      </c>
      <c r="DO53" s="135">
        <v>13.5</v>
      </c>
      <c r="DP53" s="135">
        <v>19</v>
      </c>
      <c r="DQ53" s="135">
        <v>3.8</v>
      </c>
      <c r="DR53" s="135" t="s">
        <v>455</v>
      </c>
      <c r="DS53" s="135">
        <v>11.5</v>
      </c>
      <c r="DT53" s="74"/>
      <c r="DU53" s="74"/>
    </row>
    <row r="54" spans="1:125" x14ac:dyDescent="0.15">
      <c r="A54" s="179" t="s">
        <v>200</v>
      </c>
      <c r="B54" s="99">
        <v>147</v>
      </c>
      <c r="C54" s="99">
        <v>168</v>
      </c>
      <c r="D54" s="99">
        <v>144</v>
      </c>
      <c r="E54" s="99">
        <v>143</v>
      </c>
      <c r="F54" s="99">
        <v>154</v>
      </c>
      <c r="G54" s="99">
        <v>127</v>
      </c>
      <c r="H54" s="99">
        <v>51.6</v>
      </c>
      <c r="I54" s="99">
        <v>122</v>
      </c>
      <c r="J54" s="99">
        <v>164</v>
      </c>
      <c r="K54" s="99">
        <v>118</v>
      </c>
      <c r="L54" s="99">
        <v>42.5</v>
      </c>
      <c r="M54" s="99">
        <v>162</v>
      </c>
      <c r="N54" s="99">
        <v>113</v>
      </c>
      <c r="O54" s="99">
        <v>283</v>
      </c>
      <c r="P54" s="99">
        <v>123</v>
      </c>
      <c r="Q54" s="99">
        <v>298</v>
      </c>
      <c r="R54" s="99">
        <v>174</v>
      </c>
      <c r="S54" s="99">
        <v>202</v>
      </c>
      <c r="T54" s="99">
        <v>248</v>
      </c>
      <c r="U54" s="99">
        <v>285</v>
      </c>
      <c r="V54" s="99">
        <v>110</v>
      </c>
      <c r="W54" s="99">
        <v>115</v>
      </c>
      <c r="X54" s="99">
        <v>103</v>
      </c>
      <c r="Y54" s="99">
        <v>146</v>
      </c>
      <c r="Z54" s="99">
        <v>123</v>
      </c>
      <c r="AA54" s="99">
        <v>25.7</v>
      </c>
      <c r="AB54" s="99">
        <v>19</v>
      </c>
      <c r="AC54" s="99">
        <v>107</v>
      </c>
      <c r="AD54" s="99">
        <v>44.1</v>
      </c>
      <c r="AE54" s="99">
        <v>85.1</v>
      </c>
      <c r="AF54" s="99">
        <v>128</v>
      </c>
      <c r="AG54" s="99">
        <v>72.8</v>
      </c>
      <c r="AH54" s="99">
        <v>84.3</v>
      </c>
      <c r="AI54" s="99">
        <v>137</v>
      </c>
      <c r="AJ54" s="99">
        <v>114</v>
      </c>
      <c r="AK54" s="99">
        <v>92</v>
      </c>
      <c r="AL54" s="99">
        <v>46.9</v>
      </c>
      <c r="AM54" s="99">
        <v>91.6</v>
      </c>
      <c r="AN54" s="99">
        <v>41.6</v>
      </c>
      <c r="AO54" s="99">
        <v>113</v>
      </c>
      <c r="AP54" s="99">
        <v>30.6</v>
      </c>
      <c r="AQ54" s="99" t="s">
        <v>67</v>
      </c>
      <c r="AR54" s="99">
        <v>186</v>
      </c>
      <c r="AS54" s="99">
        <v>144</v>
      </c>
      <c r="AT54" s="99">
        <v>84.3</v>
      </c>
      <c r="AU54" s="99">
        <v>96.8</v>
      </c>
      <c r="AV54" s="99">
        <v>84.4</v>
      </c>
      <c r="AW54" s="99">
        <v>178</v>
      </c>
      <c r="AX54" s="99">
        <v>73.7</v>
      </c>
      <c r="AY54" s="99">
        <v>117</v>
      </c>
      <c r="AZ54" s="99" t="s">
        <v>67</v>
      </c>
      <c r="BA54" s="99">
        <v>66.599999999999994</v>
      </c>
      <c r="BB54" s="99">
        <v>227</v>
      </c>
      <c r="BC54" s="99">
        <v>94.6</v>
      </c>
      <c r="BD54" s="99">
        <v>120</v>
      </c>
      <c r="BE54" s="99">
        <v>288</v>
      </c>
      <c r="BF54" s="99">
        <v>151</v>
      </c>
      <c r="BG54" s="99">
        <v>105</v>
      </c>
      <c r="BH54" s="99">
        <v>136</v>
      </c>
      <c r="BI54" s="99">
        <v>144</v>
      </c>
      <c r="BJ54" s="99">
        <v>95.8</v>
      </c>
      <c r="BK54" s="99">
        <v>166</v>
      </c>
      <c r="BL54" s="99">
        <v>104</v>
      </c>
      <c r="BM54" s="99">
        <v>157</v>
      </c>
      <c r="BN54" s="99">
        <v>92.1</v>
      </c>
      <c r="BO54" s="99">
        <v>104</v>
      </c>
      <c r="BP54" s="99">
        <v>95.6</v>
      </c>
      <c r="BQ54" s="99">
        <v>368</v>
      </c>
      <c r="BR54" s="99">
        <v>275</v>
      </c>
      <c r="BS54" s="99">
        <v>123</v>
      </c>
      <c r="BT54" s="99">
        <v>129</v>
      </c>
      <c r="BU54" s="99">
        <v>149</v>
      </c>
      <c r="BV54" s="99">
        <v>1190</v>
      </c>
      <c r="BW54" s="99">
        <v>22.5</v>
      </c>
      <c r="BX54" s="99">
        <v>107</v>
      </c>
      <c r="BY54" s="99">
        <v>158</v>
      </c>
      <c r="BZ54" s="99">
        <v>109</v>
      </c>
      <c r="CA54" s="99">
        <v>568</v>
      </c>
      <c r="CB54" s="99">
        <v>387</v>
      </c>
      <c r="CC54" s="99">
        <v>173</v>
      </c>
      <c r="CD54" s="99">
        <v>194</v>
      </c>
      <c r="CE54" s="99">
        <v>885</v>
      </c>
      <c r="CF54" s="99">
        <v>256</v>
      </c>
      <c r="CG54" s="99">
        <v>1210</v>
      </c>
      <c r="CH54" s="99">
        <v>140</v>
      </c>
      <c r="CI54" s="99">
        <v>124</v>
      </c>
      <c r="CJ54" s="99">
        <v>199</v>
      </c>
      <c r="CK54" s="99">
        <v>198</v>
      </c>
      <c r="CL54" s="99" t="s">
        <v>67</v>
      </c>
      <c r="CM54" s="99">
        <v>311</v>
      </c>
      <c r="CN54" s="99">
        <v>368</v>
      </c>
      <c r="CO54" s="99">
        <v>260</v>
      </c>
      <c r="CP54" s="99">
        <v>744</v>
      </c>
      <c r="CQ54" s="99">
        <v>493</v>
      </c>
      <c r="CR54" s="99">
        <v>469</v>
      </c>
      <c r="CS54" s="99">
        <v>823</v>
      </c>
      <c r="CT54" s="99">
        <v>720</v>
      </c>
      <c r="CU54" s="99">
        <v>548</v>
      </c>
      <c r="CV54" s="135">
        <v>286</v>
      </c>
      <c r="CW54" s="99" t="s">
        <v>67</v>
      </c>
      <c r="CX54" s="135">
        <v>118</v>
      </c>
      <c r="CY54" s="135">
        <v>584</v>
      </c>
      <c r="CZ54" s="135">
        <v>855</v>
      </c>
      <c r="DA54" s="99" t="s">
        <v>67</v>
      </c>
      <c r="DB54" s="135">
        <v>812</v>
      </c>
      <c r="DC54" s="135">
        <v>440</v>
      </c>
      <c r="DD54" s="135">
        <v>352</v>
      </c>
      <c r="DE54" s="99">
        <v>564</v>
      </c>
      <c r="DF54" s="135">
        <v>312</v>
      </c>
      <c r="DG54" s="135">
        <v>371</v>
      </c>
      <c r="DH54" s="135">
        <v>1150</v>
      </c>
      <c r="DI54" s="99" t="s">
        <v>67</v>
      </c>
      <c r="DJ54" s="135">
        <v>332</v>
      </c>
      <c r="DK54" s="135">
        <v>865</v>
      </c>
      <c r="DL54" s="135">
        <v>201</v>
      </c>
      <c r="DM54" s="135">
        <v>526</v>
      </c>
      <c r="DN54" s="135">
        <v>532</v>
      </c>
      <c r="DO54" s="135">
        <v>335</v>
      </c>
      <c r="DP54" s="135">
        <v>851</v>
      </c>
      <c r="DQ54" s="135">
        <v>114</v>
      </c>
      <c r="DR54" s="135">
        <v>0.08</v>
      </c>
      <c r="DS54" s="135">
        <v>33.6</v>
      </c>
      <c r="DT54" s="74"/>
      <c r="DU54" s="74"/>
    </row>
    <row r="55" spans="1:125" x14ac:dyDescent="0.15">
      <c r="A55" s="179" t="s">
        <v>201</v>
      </c>
      <c r="B55" s="99">
        <v>0.53</v>
      </c>
      <c r="C55" s="99">
        <v>2.1000000000000001E-2</v>
      </c>
      <c r="D55" s="99">
        <v>0.23</v>
      </c>
      <c r="E55" s="99">
        <v>4.5999999999999999E-2</v>
      </c>
      <c r="F55" s="99">
        <v>1.6E-2</v>
      </c>
      <c r="G55" s="99">
        <v>2.3E-2</v>
      </c>
      <c r="H55" s="99" t="s">
        <v>610</v>
      </c>
      <c r="I55" s="99">
        <v>1.4999999999999999E-2</v>
      </c>
      <c r="J55" s="99">
        <v>6.0000000000000001E-3</v>
      </c>
      <c r="K55" s="99">
        <v>0.43</v>
      </c>
      <c r="L55" s="99">
        <v>0.16</v>
      </c>
      <c r="M55" s="99" t="s">
        <v>610</v>
      </c>
      <c r="N55" s="99">
        <v>0.32</v>
      </c>
      <c r="O55" s="99">
        <v>0.1</v>
      </c>
      <c r="P55" s="99">
        <v>0.7</v>
      </c>
      <c r="Q55" s="99">
        <v>0.15</v>
      </c>
      <c r="R55" s="99">
        <v>0.03</v>
      </c>
      <c r="S55" s="99" t="s">
        <v>610</v>
      </c>
      <c r="T55" s="99">
        <v>6.4000000000000001E-2</v>
      </c>
      <c r="U55" s="99">
        <v>0.15</v>
      </c>
      <c r="V55" s="99">
        <v>0.5</v>
      </c>
      <c r="W55" s="99">
        <v>0.86</v>
      </c>
      <c r="X55" s="99">
        <v>0.01</v>
      </c>
      <c r="Y55" s="99">
        <v>0.18</v>
      </c>
      <c r="Z55" s="99">
        <v>4.7E-2</v>
      </c>
      <c r="AA55" s="99" t="s">
        <v>610</v>
      </c>
      <c r="AB55" s="99" t="s">
        <v>610</v>
      </c>
      <c r="AC55" s="99" t="s">
        <v>610</v>
      </c>
      <c r="AD55" s="99">
        <v>0.17</v>
      </c>
      <c r="AE55" s="99" t="s">
        <v>610</v>
      </c>
      <c r="AF55" s="99">
        <v>7.0000000000000001E-3</v>
      </c>
      <c r="AG55" s="99">
        <v>1.6E-2</v>
      </c>
      <c r="AH55" s="99" t="s">
        <v>610</v>
      </c>
      <c r="AI55" s="99">
        <v>1.4E-2</v>
      </c>
      <c r="AJ55" s="99" t="s">
        <v>610</v>
      </c>
      <c r="AK55" s="99">
        <v>0.3</v>
      </c>
      <c r="AL55" s="99">
        <v>7.0000000000000001E-3</v>
      </c>
      <c r="AM55" s="99" t="s">
        <v>610</v>
      </c>
      <c r="AN55" s="99">
        <v>7.0000000000000001E-3</v>
      </c>
      <c r="AO55" s="99">
        <v>0.32</v>
      </c>
      <c r="AP55" s="99">
        <v>1.4999999999999999E-2</v>
      </c>
      <c r="AQ55" s="99" t="s">
        <v>67</v>
      </c>
      <c r="AR55" s="99">
        <v>0.15</v>
      </c>
      <c r="AS55" s="99">
        <v>0.69</v>
      </c>
      <c r="AT55" s="99" t="s">
        <v>610</v>
      </c>
      <c r="AU55" s="99">
        <v>6.0000000000000001E-3</v>
      </c>
      <c r="AV55" s="99">
        <v>2.5999999999999999E-2</v>
      </c>
      <c r="AW55" s="99">
        <v>0.42</v>
      </c>
      <c r="AX55" s="99">
        <v>0.35</v>
      </c>
      <c r="AY55" s="99">
        <v>0.68</v>
      </c>
      <c r="AZ55" s="99" t="s">
        <v>67</v>
      </c>
      <c r="BA55" s="99">
        <v>2.3E-2</v>
      </c>
      <c r="BB55" s="99">
        <v>0.22</v>
      </c>
      <c r="BC55" s="99">
        <v>5.0999999999999997E-2</v>
      </c>
      <c r="BD55" s="99">
        <v>5.8999999999999997E-2</v>
      </c>
      <c r="BE55" s="99">
        <v>0.2</v>
      </c>
      <c r="BF55" s="99">
        <v>0.01</v>
      </c>
      <c r="BG55" s="99">
        <v>0.18</v>
      </c>
      <c r="BH55" s="99">
        <v>0.83</v>
      </c>
      <c r="BI55" s="99">
        <v>1.1000000000000001</v>
      </c>
      <c r="BJ55" s="99">
        <v>0.25</v>
      </c>
      <c r="BK55" s="99">
        <v>0.27</v>
      </c>
      <c r="BL55" s="99">
        <v>9.0999999999999998E-2</v>
      </c>
      <c r="BM55" s="99">
        <v>0.88</v>
      </c>
      <c r="BN55" s="99">
        <v>4.2</v>
      </c>
      <c r="BO55" s="99">
        <v>0.45</v>
      </c>
      <c r="BP55" s="99">
        <v>0.37</v>
      </c>
      <c r="BQ55" s="99">
        <v>0.84</v>
      </c>
      <c r="BR55" s="99">
        <v>1.6</v>
      </c>
      <c r="BS55" s="99">
        <v>3.1E-2</v>
      </c>
      <c r="BT55" s="99">
        <v>2.8000000000000001E-2</v>
      </c>
      <c r="BU55" s="99">
        <v>0.28999999999999998</v>
      </c>
      <c r="BV55" s="99">
        <v>5</v>
      </c>
      <c r="BW55" s="99">
        <v>3.4</v>
      </c>
      <c r="BX55" s="99">
        <v>0.68</v>
      </c>
      <c r="BY55" s="99">
        <v>0.71</v>
      </c>
      <c r="BZ55" s="99">
        <v>7.9000000000000001E-2</v>
      </c>
      <c r="CA55" s="99">
        <v>3.4</v>
      </c>
      <c r="CB55" s="99">
        <v>0.59</v>
      </c>
      <c r="CC55" s="99">
        <v>0.83</v>
      </c>
      <c r="CD55" s="99">
        <v>0.84</v>
      </c>
      <c r="CE55" s="99">
        <v>4.9000000000000004</v>
      </c>
      <c r="CF55" s="99">
        <v>0.24</v>
      </c>
      <c r="CG55" s="99">
        <v>14</v>
      </c>
      <c r="CH55" s="99">
        <v>0.42</v>
      </c>
      <c r="CI55" s="99">
        <v>1.3</v>
      </c>
      <c r="CJ55" s="99">
        <v>0.85</v>
      </c>
      <c r="CK55" s="99">
        <v>0.27</v>
      </c>
      <c r="CL55" s="99" t="s">
        <v>67</v>
      </c>
      <c r="CM55" s="99">
        <v>0.12</v>
      </c>
      <c r="CN55" s="99">
        <v>0.21</v>
      </c>
      <c r="CO55" s="99">
        <v>0.13</v>
      </c>
      <c r="CP55" s="99">
        <v>0.39</v>
      </c>
      <c r="CQ55" s="99">
        <v>2.1</v>
      </c>
      <c r="CR55" s="99">
        <v>0.57999999999999996</v>
      </c>
      <c r="CS55" s="99">
        <v>2.7</v>
      </c>
      <c r="CT55" s="99">
        <v>5.7</v>
      </c>
      <c r="CU55" s="99">
        <v>3.7</v>
      </c>
      <c r="CV55" s="135">
        <v>0.63</v>
      </c>
      <c r="CW55" s="99" t="s">
        <v>67</v>
      </c>
      <c r="CX55" s="135">
        <v>0.56000000000000005</v>
      </c>
      <c r="CY55" s="135">
        <v>0.77</v>
      </c>
      <c r="CZ55" s="135">
        <v>12</v>
      </c>
      <c r="DA55" s="99" t="s">
        <v>67</v>
      </c>
      <c r="DB55" s="135">
        <v>0.56999999999999995</v>
      </c>
      <c r="DC55" s="135">
        <v>1.5</v>
      </c>
      <c r="DD55" s="135">
        <v>0.17</v>
      </c>
      <c r="DE55" s="99">
        <v>0.79</v>
      </c>
      <c r="DF55" s="135">
        <v>5.2</v>
      </c>
      <c r="DG55" s="135">
        <v>1</v>
      </c>
      <c r="DH55" s="135">
        <v>1.9</v>
      </c>
      <c r="DI55" s="99" t="s">
        <v>67</v>
      </c>
      <c r="DJ55" s="135">
        <v>2.2999999999999998</v>
      </c>
      <c r="DK55" s="135">
        <v>0.78</v>
      </c>
      <c r="DL55" s="135">
        <v>0.33</v>
      </c>
      <c r="DM55" s="135">
        <v>0.28999999999999998</v>
      </c>
      <c r="DN55" s="135">
        <v>0.38</v>
      </c>
      <c r="DO55" s="135">
        <v>0.38</v>
      </c>
      <c r="DP55" s="135">
        <v>2.5</v>
      </c>
      <c r="DQ55" s="135">
        <v>2.7E-2</v>
      </c>
      <c r="DR55" s="135" t="s">
        <v>610</v>
      </c>
      <c r="DS55" s="135">
        <v>4.9000000000000002E-2</v>
      </c>
      <c r="DT55" s="74"/>
      <c r="DU55" s="74"/>
    </row>
    <row r="56" spans="1:125" x14ac:dyDescent="0.15">
      <c r="A56" s="179" t="s">
        <v>202</v>
      </c>
      <c r="B56" s="99">
        <v>119</v>
      </c>
      <c r="C56" s="99">
        <v>132</v>
      </c>
      <c r="D56" s="99">
        <v>238</v>
      </c>
      <c r="E56" s="99">
        <v>87.6</v>
      </c>
      <c r="F56" s="99">
        <v>137</v>
      </c>
      <c r="G56" s="99">
        <v>58</v>
      </c>
      <c r="H56" s="99">
        <v>36.200000000000003</v>
      </c>
      <c r="I56" s="99">
        <v>64.900000000000006</v>
      </c>
      <c r="J56" s="99">
        <v>157</v>
      </c>
      <c r="K56" s="99">
        <v>73.8</v>
      </c>
      <c r="L56" s="99">
        <v>123</v>
      </c>
      <c r="M56" s="99">
        <v>721</v>
      </c>
      <c r="N56" s="99">
        <v>73.599999999999994</v>
      </c>
      <c r="O56" s="99">
        <v>197</v>
      </c>
      <c r="P56" s="99">
        <v>77.7</v>
      </c>
      <c r="Q56" s="99">
        <v>316</v>
      </c>
      <c r="R56" s="99">
        <v>80.599999999999994</v>
      </c>
      <c r="S56" s="99">
        <v>89.4</v>
      </c>
      <c r="T56" s="99">
        <v>141</v>
      </c>
      <c r="U56" s="99">
        <v>178</v>
      </c>
      <c r="V56" s="99">
        <v>80.7</v>
      </c>
      <c r="W56" s="99">
        <v>73.099999999999994</v>
      </c>
      <c r="X56" s="99">
        <v>143</v>
      </c>
      <c r="Y56" s="99">
        <v>173</v>
      </c>
      <c r="Z56" s="99">
        <v>77.400000000000006</v>
      </c>
      <c r="AA56" s="99">
        <v>114</v>
      </c>
      <c r="AB56" s="99">
        <v>35.799999999999997</v>
      </c>
      <c r="AC56" s="99">
        <v>68.599999999999994</v>
      </c>
      <c r="AD56" s="99">
        <v>124</v>
      </c>
      <c r="AE56" s="99">
        <v>101</v>
      </c>
      <c r="AF56" s="99">
        <v>113</v>
      </c>
      <c r="AG56" s="99">
        <v>86.5</v>
      </c>
      <c r="AH56" s="99">
        <v>86.8</v>
      </c>
      <c r="AI56" s="99">
        <v>149</v>
      </c>
      <c r="AJ56" s="99">
        <v>126</v>
      </c>
      <c r="AK56" s="99">
        <v>75.7</v>
      </c>
      <c r="AL56" s="99">
        <v>84.2</v>
      </c>
      <c r="AM56" s="99">
        <v>189</v>
      </c>
      <c r="AN56" s="99">
        <v>112</v>
      </c>
      <c r="AO56" s="99">
        <v>193</v>
      </c>
      <c r="AP56" s="99">
        <v>86.5</v>
      </c>
      <c r="AQ56" s="99" t="s">
        <v>67</v>
      </c>
      <c r="AR56" s="99">
        <v>270</v>
      </c>
      <c r="AS56" s="99">
        <v>90.2</v>
      </c>
      <c r="AT56" s="99">
        <v>42</v>
      </c>
      <c r="AU56" s="99">
        <v>61.3</v>
      </c>
      <c r="AV56" s="99">
        <v>46.6</v>
      </c>
      <c r="AW56" s="99">
        <v>147</v>
      </c>
      <c r="AX56" s="99">
        <v>88.4</v>
      </c>
      <c r="AY56" s="99">
        <v>173</v>
      </c>
      <c r="AZ56" s="99" t="s">
        <v>67</v>
      </c>
      <c r="BA56" s="99">
        <v>78</v>
      </c>
      <c r="BB56" s="99">
        <v>175</v>
      </c>
      <c r="BC56" s="99">
        <v>83.4</v>
      </c>
      <c r="BD56" s="99">
        <v>102</v>
      </c>
      <c r="BE56" s="99">
        <v>69.599999999999994</v>
      </c>
      <c r="BF56" s="99">
        <v>141</v>
      </c>
      <c r="BG56" s="99">
        <v>878</v>
      </c>
      <c r="BH56" s="99">
        <v>490</v>
      </c>
      <c r="BI56" s="99">
        <v>269</v>
      </c>
      <c r="BJ56" s="99">
        <v>242</v>
      </c>
      <c r="BK56" s="99">
        <v>219</v>
      </c>
      <c r="BL56" s="99">
        <v>234</v>
      </c>
      <c r="BM56" s="99">
        <v>348</v>
      </c>
      <c r="BN56" s="99">
        <v>82.3</v>
      </c>
      <c r="BO56" s="99">
        <v>1810</v>
      </c>
      <c r="BP56" s="99">
        <v>2210</v>
      </c>
      <c r="BQ56" s="99">
        <v>1770</v>
      </c>
      <c r="BR56" s="99">
        <v>207</v>
      </c>
      <c r="BS56" s="99">
        <v>166</v>
      </c>
      <c r="BT56" s="99">
        <v>173</v>
      </c>
      <c r="BU56" s="99">
        <v>1870</v>
      </c>
      <c r="BV56" s="99">
        <v>3490</v>
      </c>
      <c r="BW56" s="99">
        <v>49.1</v>
      </c>
      <c r="BX56" s="99">
        <v>147</v>
      </c>
      <c r="BY56" s="99">
        <v>562</v>
      </c>
      <c r="BZ56" s="99">
        <v>131</v>
      </c>
      <c r="CA56" s="99">
        <v>1440</v>
      </c>
      <c r="CB56" s="99">
        <v>745</v>
      </c>
      <c r="CC56" s="99">
        <v>603</v>
      </c>
      <c r="CD56" s="99">
        <v>614</v>
      </c>
      <c r="CE56" s="99">
        <v>2680</v>
      </c>
      <c r="CF56" s="99">
        <v>3080</v>
      </c>
      <c r="CG56" s="99">
        <v>7130</v>
      </c>
      <c r="CH56" s="99">
        <v>269</v>
      </c>
      <c r="CI56" s="99">
        <v>185</v>
      </c>
      <c r="CJ56" s="99">
        <v>436</v>
      </c>
      <c r="CK56" s="99">
        <v>1040</v>
      </c>
      <c r="CL56" s="99" t="s">
        <v>67</v>
      </c>
      <c r="CM56" s="99">
        <v>4660</v>
      </c>
      <c r="CN56" s="99">
        <v>4710</v>
      </c>
      <c r="CO56" s="99">
        <v>3790</v>
      </c>
      <c r="CP56" s="99">
        <v>1680</v>
      </c>
      <c r="CQ56" s="99">
        <v>828</v>
      </c>
      <c r="CR56" s="99">
        <v>1150</v>
      </c>
      <c r="CS56" s="99">
        <v>1360</v>
      </c>
      <c r="CT56" s="99">
        <v>862</v>
      </c>
      <c r="CU56" s="99">
        <v>608</v>
      </c>
      <c r="CV56" s="135">
        <v>2320</v>
      </c>
      <c r="CW56" s="99" t="s">
        <v>67</v>
      </c>
      <c r="CX56" s="135">
        <v>203</v>
      </c>
      <c r="CY56" s="135">
        <v>3550</v>
      </c>
      <c r="CZ56" s="135">
        <v>3810</v>
      </c>
      <c r="DA56" s="99" t="s">
        <v>67</v>
      </c>
      <c r="DB56" s="135">
        <v>3060</v>
      </c>
      <c r="DC56" s="135">
        <v>3210</v>
      </c>
      <c r="DD56" s="135">
        <v>3710</v>
      </c>
      <c r="DE56" s="99">
        <v>1380</v>
      </c>
      <c r="DF56" s="135">
        <v>1030</v>
      </c>
      <c r="DG56" s="135">
        <v>2220</v>
      </c>
      <c r="DH56" s="135">
        <v>15900</v>
      </c>
      <c r="DI56" s="99" t="s">
        <v>67</v>
      </c>
      <c r="DJ56" s="135">
        <v>1350</v>
      </c>
      <c r="DK56" s="135">
        <v>7330</v>
      </c>
      <c r="DL56" s="135">
        <v>23400</v>
      </c>
      <c r="DM56" s="135">
        <v>21500</v>
      </c>
      <c r="DN56" s="135">
        <v>13100</v>
      </c>
      <c r="DO56" s="135">
        <v>1600</v>
      </c>
      <c r="DP56" s="135">
        <v>1380</v>
      </c>
      <c r="DQ56" s="135">
        <v>168</v>
      </c>
      <c r="DR56" s="135">
        <v>3.4</v>
      </c>
      <c r="DS56" s="135">
        <v>61.6</v>
      </c>
      <c r="DT56" s="74"/>
      <c r="DU56" s="74"/>
    </row>
    <row r="57" spans="1:125" x14ac:dyDescent="0.15">
      <c r="A57" s="179" t="s">
        <v>203</v>
      </c>
      <c r="B57" s="41" t="s">
        <v>67</v>
      </c>
      <c r="C57" s="41" t="s">
        <v>67</v>
      </c>
      <c r="D57" s="41" t="s">
        <v>67</v>
      </c>
      <c r="E57" s="41" t="s">
        <v>67</v>
      </c>
      <c r="F57" s="41" t="s">
        <v>67</v>
      </c>
      <c r="G57" s="41" t="s">
        <v>67</v>
      </c>
      <c r="H57" s="41" t="s">
        <v>67</v>
      </c>
      <c r="I57" s="41" t="s">
        <v>67</v>
      </c>
      <c r="J57" s="41" t="s">
        <v>67</v>
      </c>
      <c r="K57" s="41" t="s">
        <v>67</v>
      </c>
      <c r="L57" s="41" t="s">
        <v>67</v>
      </c>
      <c r="M57" s="41" t="s">
        <v>67</v>
      </c>
      <c r="N57" s="41" t="s">
        <v>67</v>
      </c>
      <c r="O57" s="41" t="s">
        <v>67</v>
      </c>
      <c r="P57" s="41" t="s">
        <v>67</v>
      </c>
      <c r="Q57" s="41" t="s">
        <v>67</v>
      </c>
      <c r="R57" s="41" t="s">
        <v>67</v>
      </c>
      <c r="S57" s="41" t="s">
        <v>67</v>
      </c>
      <c r="T57" s="41" t="s">
        <v>67</v>
      </c>
      <c r="U57" s="41" t="s">
        <v>67</v>
      </c>
      <c r="V57" s="41" t="s">
        <v>67</v>
      </c>
      <c r="W57" s="41" t="s">
        <v>67</v>
      </c>
      <c r="X57" s="41" t="s">
        <v>67</v>
      </c>
      <c r="Y57" s="41" t="s">
        <v>67</v>
      </c>
      <c r="Z57" s="41" t="s">
        <v>67</v>
      </c>
      <c r="AA57" s="41" t="s">
        <v>67</v>
      </c>
      <c r="AB57" s="41" t="s">
        <v>67</v>
      </c>
      <c r="AC57" s="41" t="s">
        <v>67</v>
      </c>
      <c r="AD57" s="41" t="s">
        <v>67</v>
      </c>
      <c r="AE57" s="41" t="s">
        <v>67</v>
      </c>
      <c r="AF57" s="41" t="s">
        <v>67</v>
      </c>
      <c r="AG57" s="41" t="s">
        <v>67</v>
      </c>
      <c r="AH57" s="41" t="s">
        <v>67</v>
      </c>
      <c r="AI57" s="41" t="s">
        <v>67</v>
      </c>
      <c r="AJ57" s="41" t="s">
        <v>67</v>
      </c>
      <c r="AK57" s="41" t="s">
        <v>67</v>
      </c>
      <c r="AL57" s="41" t="s">
        <v>67</v>
      </c>
      <c r="AM57" s="41" t="s">
        <v>67</v>
      </c>
      <c r="AN57" s="41" t="s">
        <v>67</v>
      </c>
      <c r="AO57" s="41" t="s">
        <v>67</v>
      </c>
      <c r="AP57" s="41" t="s">
        <v>67</v>
      </c>
      <c r="AQ57" s="41" t="s">
        <v>67</v>
      </c>
      <c r="AR57" s="41" t="s">
        <v>67</v>
      </c>
      <c r="AS57" s="41" t="s">
        <v>67</v>
      </c>
      <c r="AT57" s="41" t="s">
        <v>67</v>
      </c>
      <c r="AU57" s="41" t="s">
        <v>67</v>
      </c>
      <c r="AV57" s="41" t="s">
        <v>67</v>
      </c>
      <c r="AW57" s="41" t="s">
        <v>67</v>
      </c>
      <c r="AX57" s="41" t="s">
        <v>67</v>
      </c>
      <c r="AY57" s="41" t="s">
        <v>67</v>
      </c>
      <c r="AZ57" s="41" t="s">
        <v>67</v>
      </c>
      <c r="BA57" s="41" t="s">
        <v>67</v>
      </c>
      <c r="BB57" s="41" t="s">
        <v>67</v>
      </c>
      <c r="BC57" s="41" t="s">
        <v>67</v>
      </c>
      <c r="BD57" s="101" t="s">
        <v>67</v>
      </c>
      <c r="BE57" s="41" t="s">
        <v>67</v>
      </c>
      <c r="BF57" s="41" t="s">
        <v>67</v>
      </c>
      <c r="BG57" s="41" t="s">
        <v>67</v>
      </c>
      <c r="BH57" s="41" t="s">
        <v>67</v>
      </c>
      <c r="BI57" s="41" t="s">
        <v>67</v>
      </c>
      <c r="BJ57" s="41" t="s">
        <v>67</v>
      </c>
      <c r="BK57" s="41" t="s">
        <v>67</v>
      </c>
      <c r="BL57" s="41" t="s">
        <v>67</v>
      </c>
      <c r="BM57" s="41" t="s">
        <v>67</v>
      </c>
      <c r="BN57" s="41" t="s">
        <v>67</v>
      </c>
      <c r="BO57" s="41" t="s">
        <v>67</v>
      </c>
      <c r="BP57" s="41" t="s">
        <v>67</v>
      </c>
      <c r="BQ57" s="41" t="s">
        <v>67</v>
      </c>
      <c r="BR57" s="41" t="s">
        <v>67</v>
      </c>
      <c r="BS57" s="41" t="s">
        <v>67</v>
      </c>
      <c r="BT57" s="41" t="s">
        <v>67</v>
      </c>
      <c r="BU57" s="41" t="s">
        <v>67</v>
      </c>
      <c r="BV57" s="41" t="s">
        <v>67</v>
      </c>
      <c r="BW57" s="41" t="s">
        <v>67</v>
      </c>
      <c r="BX57" s="41" t="s">
        <v>67</v>
      </c>
      <c r="BY57" s="41" t="s">
        <v>67</v>
      </c>
      <c r="BZ57" s="41" t="s">
        <v>67</v>
      </c>
      <c r="CA57" s="41" t="s">
        <v>67</v>
      </c>
      <c r="CB57" s="41" t="s">
        <v>67</v>
      </c>
      <c r="CC57" s="41" t="s">
        <v>67</v>
      </c>
      <c r="CD57" s="41" t="s">
        <v>67</v>
      </c>
      <c r="CE57" s="41" t="s">
        <v>67</v>
      </c>
      <c r="CF57" s="41" t="s">
        <v>67</v>
      </c>
      <c r="CG57" s="41" t="s">
        <v>67</v>
      </c>
      <c r="CH57" s="41" t="s">
        <v>67</v>
      </c>
      <c r="CI57" s="41" t="s">
        <v>67</v>
      </c>
      <c r="CJ57" s="41" t="s">
        <v>67</v>
      </c>
      <c r="CK57" s="41" t="s">
        <v>67</v>
      </c>
      <c r="CL57" s="41" t="s">
        <v>67</v>
      </c>
      <c r="CM57" s="41" t="s">
        <v>67</v>
      </c>
      <c r="CN57" s="41" t="s">
        <v>67</v>
      </c>
      <c r="CO57" s="41" t="s">
        <v>67</v>
      </c>
      <c r="CP57" s="41" t="s">
        <v>67</v>
      </c>
      <c r="CQ57" s="41" t="s">
        <v>67</v>
      </c>
      <c r="CR57" s="41" t="s">
        <v>67</v>
      </c>
      <c r="CS57" s="41" t="s">
        <v>67</v>
      </c>
      <c r="CT57" s="41" t="s">
        <v>67</v>
      </c>
      <c r="CU57" s="41" t="s">
        <v>67</v>
      </c>
      <c r="CV57" s="135" t="s">
        <v>67</v>
      </c>
      <c r="CW57" s="41" t="s">
        <v>67</v>
      </c>
      <c r="CX57" s="135" t="s">
        <v>67</v>
      </c>
      <c r="CY57" s="135" t="s">
        <v>67</v>
      </c>
      <c r="CZ57" s="135" t="s">
        <v>67</v>
      </c>
      <c r="DA57" s="41" t="s">
        <v>67</v>
      </c>
      <c r="DB57" s="135" t="s">
        <v>67</v>
      </c>
      <c r="DC57" s="135" t="s">
        <v>67</v>
      </c>
      <c r="DD57" s="135" t="s">
        <v>67</v>
      </c>
      <c r="DE57" s="99" t="s">
        <v>67</v>
      </c>
      <c r="DF57" s="135" t="s">
        <v>67</v>
      </c>
      <c r="DG57" s="135" t="s">
        <v>67</v>
      </c>
      <c r="DH57" s="135" t="s">
        <v>67</v>
      </c>
      <c r="DI57" s="41" t="s">
        <v>67</v>
      </c>
      <c r="DJ57" s="135" t="s">
        <v>67</v>
      </c>
      <c r="DK57" s="135" t="s">
        <v>67</v>
      </c>
      <c r="DL57" s="135" t="s">
        <v>67</v>
      </c>
      <c r="DM57" s="135" t="s">
        <v>67</v>
      </c>
      <c r="DN57" s="135" t="s">
        <v>67</v>
      </c>
      <c r="DO57" s="135" t="s">
        <v>67</v>
      </c>
      <c r="DP57" s="135" t="s">
        <v>67</v>
      </c>
      <c r="DQ57" s="135" t="s">
        <v>67</v>
      </c>
      <c r="DR57" s="135" t="s">
        <v>67</v>
      </c>
      <c r="DS57" s="135" t="s">
        <v>67</v>
      </c>
      <c r="DT57" s="74"/>
      <c r="DU57" s="74"/>
    </row>
    <row r="58" spans="1:125" x14ac:dyDescent="0.15">
      <c r="A58" s="179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72"/>
      <c r="AU58" s="72"/>
      <c r="AV58" s="72"/>
      <c r="AW58" s="72"/>
      <c r="AX58" s="72"/>
      <c r="AY58" s="72"/>
      <c r="AZ58" s="98"/>
      <c r="BA58" s="72"/>
      <c r="BB58" s="72"/>
      <c r="BC58" s="72"/>
      <c r="BD58" s="10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98"/>
      <c r="CM58" s="72"/>
      <c r="CN58" s="72"/>
      <c r="CO58" s="72"/>
      <c r="CP58" s="72"/>
      <c r="CQ58" s="72"/>
      <c r="CR58" s="72"/>
      <c r="CS58" s="72"/>
      <c r="CT58" s="72"/>
      <c r="CU58" s="72"/>
      <c r="CW58" s="98"/>
      <c r="DA58" s="98"/>
      <c r="DE58" s="31"/>
      <c r="DI58" s="98"/>
      <c r="DT58" s="74"/>
      <c r="DU58" s="74"/>
    </row>
    <row r="59" spans="1:125" x14ac:dyDescent="0.15">
      <c r="A59" s="179" t="s">
        <v>663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W59" s="98"/>
      <c r="DA59" s="98"/>
      <c r="DE59" s="31"/>
      <c r="DI59" s="98"/>
      <c r="DT59" s="74"/>
      <c r="DU59" s="74"/>
    </row>
    <row r="60" spans="1:125" x14ac:dyDescent="0.15">
      <c r="A60" s="17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W60" s="98"/>
      <c r="DA60" s="98"/>
      <c r="DE60" s="31"/>
      <c r="DI60" s="98"/>
      <c r="DT60" s="74"/>
      <c r="DU60" s="74"/>
    </row>
    <row r="61" spans="1:125" ht="11.25" x14ac:dyDescent="0.2">
      <c r="A61" s="8" t="s">
        <v>204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W61" s="98"/>
      <c r="DA61" s="98"/>
      <c r="DE61" s="31"/>
      <c r="DI61" s="98"/>
      <c r="DT61" s="74"/>
      <c r="DU61" s="74"/>
    </row>
    <row r="62" spans="1:125" x14ac:dyDescent="0.15">
      <c r="A62" s="183" t="s">
        <v>205</v>
      </c>
      <c r="B62" s="109" t="s">
        <v>67</v>
      </c>
      <c r="C62" s="109" t="s">
        <v>67</v>
      </c>
      <c r="D62" s="109" t="s">
        <v>67</v>
      </c>
      <c r="E62" s="109" t="s">
        <v>67</v>
      </c>
      <c r="F62" s="109" t="s">
        <v>67</v>
      </c>
      <c r="G62" s="109" t="s">
        <v>67</v>
      </c>
      <c r="H62" s="109" t="s">
        <v>67</v>
      </c>
      <c r="I62" s="109" t="s">
        <v>67</v>
      </c>
      <c r="J62" s="109" t="s">
        <v>67</v>
      </c>
      <c r="K62" s="109" t="s">
        <v>67</v>
      </c>
      <c r="L62" s="109" t="s">
        <v>67</v>
      </c>
      <c r="M62" s="109" t="s">
        <v>67</v>
      </c>
      <c r="N62" s="109" t="s">
        <v>67</v>
      </c>
      <c r="O62" s="109" t="s">
        <v>67</v>
      </c>
      <c r="P62" s="109" t="s">
        <v>67</v>
      </c>
      <c r="Q62" s="109" t="s">
        <v>67</v>
      </c>
      <c r="R62" s="109" t="s">
        <v>67</v>
      </c>
      <c r="S62" s="109" t="s">
        <v>67</v>
      </c>
      <c r="T62" s="109" t="s">
        <v>67</v>
      </c>
      <c r="U62" s="109" t="s">
        <v>67</v>
      </c>
      <c r="V62" s="109" t="s">
        <v>67</v>
      </c>
      <c r="W62" s="109" t="s">
        <v>67</v>
      </c>
      <c r="X62" s="109" t="s">
        <v>67</v>
      </c>
      <c r="Y62" s="109" t="s">
        <v>67</v>
      </c>
      <c r="Z62" s="109" t="s">
        <v>67</v>
      </c>
      <c r="AA62" s="109" t="s">
        <v>67</v>
      </c>
      <c r="AB62" s="109" t="s">
        <v>67</v>
      </c>
      <c r="AC62" s="109" t="s">
        <v>67</v>
      </c>
      <c r="AD62" s="109" t="s">
        <v>67</v>
      </c>
      <c r="AE62" s="109" t="s">
        <v>67</v>
      </c>
      <c r="AF62" s="109" t="s">
        <v>67</v>
      </c>
      <c r="AG62" s="109" t="s">
        <v>67</v>
      </c>
      <c r="AH62" s="109" t="s">
        <v>67</v>
      </c>
      <c r="AI62" s="109" t="s">
        <v>67</v>
      </c>
      <c r="AJ62" s="109" t="s">
        <v>67</v>
      </c>
      <c r="AK62" s="109" t="s">
        <v>67</v>
      </c>
      <c r="AL62" s="109" t="s">
        <v>67</v>
      </c>
      <c r="AM62" s="109" t="s">
        <v>67</v>
      </c>
      <c r="AN62" s="109" t="s">
        <v>67</v>
      </c>
      <c r="AO62" s="109" t="s">
        <v>67</v>
      </c>
      <c r="AP62" s="109" t="s">
        <v>67</v>
      </c>
      <c r="AQ62" s="109" t="s">
        <v>67</v>
      </c>
      <c r="AR62" s="109" t="s">
        <v>67</v>
      </c>
      <c r="AS62" s="109" t="s">
        <v>67</v>
      </c>
      <c r="AT62" s="109" t="s">
        <v>67</v>
      </c>
      <c r="AU62" s="109" t="s">
        <v>67</v>
      </c>
      <c r="AV62" s="109" t="s">
        <v>67</v>
      </c>
      <c r="AW62" s="109" t="s">
        <v>67</v>
      </c>
      <c r="AX62" s="109" t="s">
        <v>67</v>
      </c>
      <c r="AY62" s="109" t="s">
        <v>67</v>
      </c>
      <c r="AZ62" s="109" t="s">
        <v>67</v>
      </c>
      <c r="BA62" s="109" t="s">
        <v>67</v>
      </c>
      <c r="BB62" s="109" t="s">
        <v>67</v>
      </c>
      <c r="BC62" s="109" t="s">
        <v>67</v>
      </c>
      <c r="BD62" s="109" t="s">
        <v>67</v>
      </c>
      <c r="BE62" s="109" t="s">
        <v>67</v>
      </c>
      <c r="BF62" s="109" t="s">
        <v>67</v>
      </c>
      <c r="BG62" s="109" t="s">
        <v>67</v>
      </c>
      <c r="BH62" s="109" t="s">
        <v>67</v>
      </c>
      <c r="BI62" s="109" t="s">
        <v>67</v>
      </c>
      <c r="BJ62" s="109" t="s">
        <v>67</v>
      </c>
      <c r="BK62" s="109" t="s">
        <v>67</v>
      </c>
      <c r="BL62" s="109" t="s">
        <v>67</v>
      </c>
      <c r="BM62" s="109" t="s">
        <v>67</v>
      </c>
      <c r="BN62" s="109" t="s">
        <v>67</v>
      </c>
      <c r="BO62" s="109" t="s">
        <v>67</v>
      </c>
      <c r="BP62" s="109" t="s">
        <v>67</v>
      </c>
      <c r="BQ62" s="109" t="s">
        <v>67</v>
      </c>
      <c r="BR62" s="109" t="s">
        <v>67</v>
      </c>
      <c r="BS62" s="109" t="s">
        <v>67</v>
      </c>
      <c r="BT62" s="191" t="s">
        <v>67</v>
      </c>
      <c r="BU62" s="109" t="s">
        <v>67</v>
      </c>
      <c r="BV62" s="109" t="s">
        <v>67</v>
      </c>
      <c r="BW62" s="109" t="s">
        <v>67</v>
      </c>
      <c r="BX62" s="109" t="s">
        <v>67</v>
      </c>
      <c r="BY62" s="109" t="s">
        <v>67</v>
      </c>
      <c r="BZ62" s="109" t="s">
        <v>67</v>
      </c>
      <c r="CA62" s="109" t="s">
        <v>67</v>
      </c>
      <c r="CB62" s="109" t="s">
        <v>67</v>
      </c>
      <c r="CC62" s="109" t="s">
        <v>67</v>
      </c>
      <c r="CD62" s="109" t="s">
        <v>67</v>
      </c>
      <c r="CE62" s="109" t="s">
        <v>67</v>
      </c>
      <c r="CF62" s="109" t="s">
        <v>67</v>
      </c>
      <c r="CG62" s="109" t="s">
        <v>67</v>
      </c>
      <c r="CH62" s="109" t="s">
        <v>67</v>
      </c>
      <c r="CI62" s="109" t="s">
        <v>67</v>
      </c>
      <c r="CJ62" s="109" t="s">
        <v>67</v>
      </c>
      <c r="CK62" s="109" t="s">
        <v>67</v>
      </c>
      <c r="CL62" s="109" t="s">
        <v>67</v>
      </c>
      <c r="CM62" s="109" t="s">
        <v>67</v>
      </c>
      <c r="CN62" s="109" t="s">
        <v>67</v>
      </c>
      <c r="CO62" s="109" t="s">
        <v>67</v>
      </c>
      <c r="CP62" s="109" t="s">
        <v>67</v>
      </c>
      <c r="CQ62" s="109" t="s">
        <v>67</v>
      </c>
      <c r="CR62" s="109" t="s">
        <v>67</v>
      </c>
      <c r="CS62" s="109" t="s">
        <v>67</v>
      </c>
      <c r="CT62" s="109" t="s">
        <v>67</v>
      </c>
      <c r="CU62" s="109" t="s">
        <v>67</v>
      </c>
      <c r="CV62" s="135" t="s">
        <v>67</v>
      </c>
      <c r="CW62" s="109" t="s">
        <v>67</v>
      </c>
      <c r="CX62" s="135" t="s">
        <v>67</v>
      </c>
      <c r="CY62" s="135" t="s">
        <v>67</v>
      </c>
      <c r="CZ62" s="135" t="s">
        <v>67</v>
      </c>
      <c r="DA62" s="109" t="s">
        <v>67</v>
      </c>
      <c r="DB62" s="135" t="s">
        <v>67</v>
      </c>
      <c r="DC62" s="135" t="s">
        <v>67</v>
      </c>
      <c r="DD62" s="135" t="s">
        <v>67</v>
      </c>
      <c r="DE62" s="99" t="s">
        <v>67</v>
      </c>
      <c r="DF62" s="135" t="s">
        <v>67</v>
      </c>
      <c r="DG62" s="135" t="s">
        <v>67</v>
      </c>
      <c r="DH62" s="135" t="s">
        <v>67</v>
      </c>
      <c r="DI62" s="109" t="s">
        <v>67</v>
      </c>
      <c r="DJ62" s="135" t="s">
        <v>67</v>
      </c>
      <c r="DK62" s="135" t="s">
        <v>67</v>
      </c>
      <c r="DL62" s="135" t="s">
        <v>67</v>
      </c>
      <c r="DM62" s="135" t="s">
        <v>67</v>
      </c>
      <c r="DN62" s="135" t="s">
        <v>67</v>
      </c>
      <c r="DO62" s="135" t="s">
        <v>67</v>
      </c>
      <c r="DP62" s="135" t="s">
        <v>67</v>
      </c>
      <c r="DQ62" s="135" t="s">
        <v>67</v>
      </c>
      <c r="DR62" s="135" t="s">
        <v>67</v>
      </c>
      <c r="DS62" s="135" t="s">
        <v>67</v>
      </c>
      <c r="DT62" s="74"/>
      <c r="DU62" s="74"/>
    </row>
    <row r="63" spans="1:125" x14ac:dyDescent="0.15">
      <c r="A63" s="178" t="s">
        <v>664</v>
      </c>
      <c r="B63" s="99">
        <v>0.05</v>
      </c>
      <c r="C63" s="99">
        <v>0.08</v>
      </c>
      <c r="D63" s="99">
        <v>0.04</v>
      </c>
      <c r="E63" s="99">
        <v>0.03</v>
      </c>
      <c r="F63" s="99">
        <v>0.04</v>
      </c>
      <c r="G63" s="99">
        <v>0.03</v>
      </c>
      <c r="H63" s="99">
        <v>0.02</v>
      </c>
      <c r="I63" s="99">
        <v>0.05</v>
      </c>
      <c r="J63" s="99">
        <v>0.02</v>
      </c>
      <c r="K63" s="99">
        <v>0.06</v>
      </c>
      <c r="L63" s="99">
        <v>0.02</v>
      </c>
      <c r="M63" s="99">
        <v>0.01</v>
      </c>
      <c r="N63" s="99">
        <v>0.06</v>
      </c>
      <c r="O63" s="99">
        <v>0.73</v>
      </c>
      <c r="P63" s="99">
        <v>0.02</v>
      </c>
      <c r="Q63" s="99">
        <v>0.51</v>
      </c>
      <c r="R63" s="99">
        <v>0.02</v>
      </c>
      <c r="S63" s="99">
        <v>0.03</v>
      </c>
      <c r="T63" s="99">
        <v>0.43</v>
      </c>
      <c r="U63" s="99">
        <v>0.01</v>
      </c>
      <c r="V63" s="99">
        <v>0.02</v>
      </c>
      <c r="W63" s="99" t="s">
        <v>438</v>
      </c>
      <c r="X63" s="99">
        <v>0.03</v>
      </c>
      <c r="Y63" s="99">
        <v>0.05</v>
      </c>
      <c r="Z63" s="99">
        <v>0.03</v>
      </c>
      <c r="AA63" s="99">
        <v>0.03</v>
      </c>
      <c r="AB63" s="99" t="s">
        <v>438</v>
      </c>
      <c r="AC63" s="99">
        <v>0.02</v>
      </c>
      <c r="AD63" s="99">
        <v>0.03</v>
      </c>
      <c r="AE63" s="99">
        <v>0.03</v>
      </c>
      <c r="AF63" s="99">
        <v>0.04</v>
      </c>
      <c r="AG63" s="99">
        <v>0.03</v>
      </c>
      <c r="AH63" s="99" t="s">
        <v>438</v>
      </c>
      <c r="AI63" s="99">
        <v>0.06</v>
      </c>
      <c r="AJ63" s="99">
        <v>0.04</v>
      </c>
      <c r="AK63" s="99">
        <v>0.02</v>
      </c>
      <c r="AL63" s="99">
        <v>0.02</v>
      </c>
      <c r="AM63" s="99">
        <v>0.03</v>
      </c>
      <c r="AN63" s="99">
        <v>0.03</v>
      </c>
      <c r="AO63" s="99">
        <v>0.02</v>
      </c>
      <c r="AP63" s="99">
        <v>0.02</v>
      </c>
      <c r="AQ63" s="99" t="s">
        <v>67</v>
      </c>
      <c r="AR63" s="99">
        <v>0.02</v>
      </c>
      <c r="AS63" s="99">
        <v>0.02</v>
      </c>
      <c r="AT63" s="99">
        <v>0.02</v>
      </c>
      <c r="AU63" s="99">
        <v>0.02</v>
      </c>
      <c r="AV63" s="99">
        <v>0.03</v>
      </c>
      <c r="AW63" s="99">
        <v>0.02</v>
      </c>
      <c r="AX63" s="99">
        <v>0.02</v>
      </c>
      <c r="AY63" s="99">
        <v>0.01</v>
      </c>
      <c r="AZ63" s="99" t="s">
        <v>67</v>
      </c>
      <c r="BA63" s="99" t="s">
        <v>438</v>
      </c>
      <c r="BB63" s="99">
        <v>0.18</v>
      </c>
      <c r="BC63" s="99">
        <v>0.02</v>
      </c>
      <c r="BD63" s="99">
        <v>0.06</v>
      </c>
      <c r="BE63" s="99">
        <v>0.35</v>
      </c>
      <c r="BF63" s="99">
        <v>0.08</v>
      </c>
      <c r="BG63" s="99">
        <v>0.76</v>
      </c>
      <c r="BH63" s="99">
        <v>0.46</v>
      </c>
      <c r="BI63" s="99">
        <v>0.17</v>
      </c>
      <c r="BJ63" s="99">
        <v>0.19</v>
      </c>
      <c r="BK63" s="99">
        <v>0.18</v>
      </c>
      <c r="BL63" s="99">
        <v>0.21</v>
      </c>
      <c r="BM63" s="99">
        <v>0.36</v>
      </c>
      <c r="BN63" s="99">
        <v>0.11</v>
      </c>
      <c r="BO63" s="99">
        <v>4.9000000000000004</v>
      </c>
      <c r="BP63" s="99">
        <v>9.4</v>
      </c>
      <c r="BQ63" s="99">
        <v>52</v>
      </c>
      <c r="BR63" s="99">
        <v>0.94</v>
      </c>
      <c r="BS63" s="99">
        <v>0.15</v>
      </c>
      <c r="BT63" s="99">
        <v>0.13</v>
      </c>
      <c r="BU63" s="99">
        <v>6.6</v>
      </c>
      <c r="BV63" s="99">
        <v>2.9</v>
      </c>
      <c r="BW63" s="99">
        <v>0.04</v>
      </c>
      <c r="BX63" s="99">
        <v>0.16</v>
      </c>
      <c r="BY63" s="99">
        <v>0.2</v>
      </c>
      <c r="BZ63" s="99">
        <v>0.04</v>
      </c>
      <c r="CA63" s="99">
        <v>2.1</v>
      </c>
      <c r="CB63" s="99">
        <v>18</v>
      </c>
      <c r="CC63" s="99">
        <v>0.44</v>
      </c>
      <c r="CD63" s="99">
        <v>0.42</v>
      </c>
      <c r="CE63" s="99">
        <v>4.5</v>
      </c>
      <c r="CF63" s="99">
        <v>14</v>
      </c>
      <c r="CG63" s="99">
        <v>7.9</v>
      </c>
      <c r="CH63" s="99">
        <v>0.19</v>
      </c>
      <c r="CI63" s="99">
        <v>0.15</v>
      </c>
      <c r="CJ63" s="99">
        <v>0.13</v>
      </c>
      <c r="CK63" s="99" t="s">
        <v>837</v>
      </c>
      <c r="CL63" s="99" t="s">
        <v>67</v>
      </c>
      <c r="CM63" s="99">
        <v>18</v>
      </c>
      <c r="CN63" s="99">
        <v>20</v>
      </c>
      <c r="CO63" s="99">
        <v>21</v>
      </c>
      <c r="CP63" s="99">
        <v>57</v>
      </c>
      <c r="CQ63" s="99">
        <v>39</v>
      </c>
      <c r="CR63" s="99">
        <v>2.9</v>
      </c>
      <c r="CS63" s="99">
        <v>110</v>
      </c>
      <c r="CT63" s="99">
        <v>3.6</v>
      </c>
      <c r="CU63" s="99">
        <v>1.1000000000000001</v>
      </c>
      <c r="CV63" s="135">
        <v>2.2999999999999998</v>
      </c>
      <c r="CW63" s="99" t="s">
        <v>67</v>
      </c>
      <c r="CX63" s="135">
        <v>0.26</v>
      </c>
      <c r="CY63" s="135">
        <v>11</v>
      </c>
      <c r="CZ63" s="135">
        <v>5.6</v>
      </c>
      <c r="DA63" s="99" t="s">
        <v>67</v>
      </c>
      <c r="DB63" s="135">
        <v>3.4</v>
      </c>
      <c r="DC63" s="135">
        <v>4.5999999999999996</v>
      </c>
      <c r="DD63" s="135">
        <v>15</v>
      </c>
      <c r="DE63" s="99">
        <v>15</v>
      </c>
      <c r="DF63" s="135">
        <v>1.8</v>
      </c>
      <c r="DG63" s="135">
        <v>2.9</v>
      </c>
      <c r="DH63" s="135">
        <v>29</v>
      </c>
      <c r="DI63" s="99" t="s">
        <v>67</v>
      </c>
      <c r="DJ63" s="135" t="s">
        <v>838</v>
      </c>
      <c r="DK63" s="135">
        <v>10</v>
      </c>
      <c r="DL63" s="135">
        <v>43</v>
      </c>
      <c r="DM63" s="135">
        <v>27</v>
      </c>
      <c r="DN63" s="135">
        <v>24</v>
      </c>
      <c r="DO63" s="135">
        <v>3.5</v>
      </c>
      <c r="DP63" s="135">
        <v>110</v>
      </c>
      <c r="DQ63" s="135" t="s">
        <v>837</v>
      </c>
      <c r="DR63" s="135" t="s">
        <v>438</v>
      </c>
      <c r="DS63" s="135">
        <v>0.02</v>
      </c>
      <c r="DT63" s="74"/>
      <c r="DU63" s="74"/>
    </row>
    <row r="64" spans="1:125" x14ac:dyDescent="0.15">
      <c r="A64" s="181" t="s">
        <v>665</v>
      </c>
      <c r="B64" s="99">
        <v>2.9</v>
      </c>
      <c r="C64" s="99">
        <v>5.7</v>
      </c>
      <c r="D64" s="99">
        <v>3.3</v>
      </c>
      <c r="E64" s="99">
        <v>11</v>
      </c>
      <c r="F64" s="99">
        <v>3.7</v>
      </c>
      <c r="G64" s="99">
        <v>4.2</v>
      </c>
      <c r="H64" s="99">
        <v>1</v>
      </c>
      <c r="I64" s="99">
        <v>2.8</v>
      </c>
      <c r="J64" s="99">
        <v>2.4</v>
      </c>
      <c r="K64" s="99">
        <v>5.5</v>
      </c>
      <c r="L64" s="99">
        <v>8.5</v>
      </c>
      <c r="M64" s="99">
        <v>1.7</v>
      </c>
      <c r="N64" s="99">
        <v>5.4</v>
      </c>
      <c r="O64" s="99">
        <v>15</v>
      </c>
      <c r="P64" s="99">
        <v>3.8</v>
      </c>
      <c r="Q64" s="99">
        <v>25</v>
      </c>
      <c r="R64" s="99">
        <v>2.8</v>
      </c>
      <c r="S64" s="99">
        <v>0.9</v>
      </c>
      <c r="T64" s="99">
        <v>9.5</v>
      </c>
      <c r="U64" s="99">
        <v>3.3</v>
      </c>
      <c r="V64" s="99">
        <v>2.2999999999999998</v>
      </c>
      <c r="W64" s="99">
        <v>2.1</v>
      </c>
      <c r="X64" s="99">
        <v>3.2</v>
      </c>
      <c r="Y64" s="99">
        <v>2.4</v>
      </c>
      <c r="Z64" s="99">
        <v>2.4</v>
      </c>
      <c r="AA64" s="99">
        <v>1.6</v>
      </c>
      <c r="AB64" s="99">
        <v>1.8</v>
      </c>
      <c r="AC64" s="99">
        <v>1.2</v>
      </c>
      <c r="AD64" s="99">
        <v>7.1</v>
      </c>
      <c r="AE64" s="99">
        <v>3</v>
      </c>
      <c r="AF64" s="99">
        <v>2.2000000000000002</v>
      </c>
      <c r="AG64" s="99">
        <v>2.6</v>
      </c>
      <c r="AH64" s="99">
        <v>1.3</v>
      </c>
      <c r="AI64" s="99">
        <v>4.0999999999999996</v>
      </c>
      <c r="AJ64" s="99">
        <v>1.9</v>
      </c>
      <c r="AK64" s="99">
        <v>2.6</v>
      </c>
      <c r="AL64" s="99">
        <v>3.5</v>
      </c>
      <c r="AM64" s="99">
        <v>4.0999999999999996</v>
      </c>
      <c r="AN64" s="99">
        <v>3.3</v>
      </c>
      <c r="AO64" s="99">
        <v>6.2</v>
      </c>
      <c r="AP64" s="99">
        <v>3.6</v>
      </c>
      <c r="AQ64" s="99" t="s">
        <v>67</v>
      </c>
      <c r="AR64" s="99">
        <v>2</v>
      </c>
      <c r="AS64" s="99">
        <v>1.8</v>
      </c>
      <c r="AT64" s="99">
        <v>3.1</v>
      </c>
      <c r="AU64" s="99">
        <v>1.4</v>
      </c>
      <c r="AV64" s="99">
        <v>1.8</v>
      </c>
      <c r="AW64" s="99">
        <v>3.9</v>
      </c>
      <c r="AX64" s="99">
        <v>2.2000000000000002</v>
      </c>
      <c r="AY64" s="99">
        <v>5.7</v>
      </c>
      <c r="AZ64" s="99" t="s">
        <v>67</v>
      </c>
      <c r="BA64" s="99">
        <v>1.5</v>
      </c>
      <c r="BB64" s="99">
        <v>16</v>
      </c>
      <c r="BC64" s="99">
        <v>1.8</v>
      </c>
      <c r="BD64" s="99">
        <v>5.8</v>
      </c>
      <c r="BE64" s="99">
        <v>3.5</v>
      </c>
      <c r="BF64" s="99">
        <v>1.8</v>
      </c>
      <c r="BG64" s="99">
        <v>38</v>
      </c>
      <c r="BH64" s="99">
        <v>23</v>
      </c>
      <c r="BI64" s="99">
        <v>12</v>
      </c>
      <c r="BJ64" s="99">
        <v>7.9</v>
      </c>
      <c r="BK64" s="99">
        <v>10</v>
      </c>
      <c r="BL64" s="99">
        <v>8.3000000000000007</v>
      </c>
      <c r="BM64" s="99">
        <v>19</v>
      </c>
      <c r="BN64" s="99">
        <v>6.8</v>
      </c>
      <c r="BO64" s="99">
        <v>180</v>
      </c>
      <c r="BP64" s="99">
        <v>560</v>
      </c>
      <c r="BQ64" s="99">
        <v>220</v>
      </c>
      <c r="BR64" s="99">
        <v>13</v>
      </c>
      <c r="BS64" s="99">
        <v>2.8</v>
      </c>
      <c r="BT64" s="99">
        <v>2.2000000000000002</v>
      </c>
      <c r="BU64" s="99">
        <v>220</v>
      </c>
      <c r="BV64" s="99">
        <v>310</v>
      </c>
      <c r="BW64" s="99">
        <v>2.7</v>
      </c>
      <c r="BX64" s="99">
        <v>3.6</v>
      </c>
      <c r="BY64" s="99">
        <v>22</v>
      </c>
      <c r="BZ64" s="99">
        <v>3.3</v>
      </c>
      <c r="CA64" s="99">
        <v>150</v>
      </c>
      <c r="CB64" s="99">
        <v>100</v>
      </c>
      <c r="CC64" s="99">
        <v>28</v>
      </c>
      <c r="CD64" s="99">
        <v>43</v>
      </c>
      <c r="CE64" s="99">
        <v>440</v>
      </c>
      <c r="CF64" s="99">
        <v>370</v>
      </c>
      <c r="CG64" s="99">
        <v>550</v>
      </c>
      <c r="CH64" s="99">
        <v>9.8000000000000007</v>
      </c>
      <c r="CI64" s="99">
        <v>5</v>
      </c>
      <c r="CJ64" s="99">
        <v>15</v>
      </c>
      <c r="CK64" s="99">
        <v>23</v>
      </c>
      <c r="CL64" s="99" t="s">
        <v>67</v>
      </c>
      <c r="CM64" s="99">
        <v>840</v>
      </c>
      <c r="CN64" s="99">
        <v>1100</v>
      </c>
      <c r="CO64" s="99">
        <v>670</v>
      </c>
      <c r="CP64" s="99">
        <v>360</v>
      </c>
      <c r="CQ64" s="99">
        <v>150</v>
      </c>
      <c r="CR64" s="99">
        <v>37</v>
      </c>
      <c r="CS64" s="99">
        <v>240</v>
      </c>
      <c r="CT64" s="99">
        <v>130</v>
      </c>
      <c r="CU64" s="99">
        <v>58</v>
      </c>
      <c r="CV64" s="135">
        <v>220</v>
      </c>
      <c r="CW64" s="99" t="s">
        <v>67</v>
      </c>
      <c r="CX64" s="135">
        <v>5.2</v>
      </c>
      <c r="CY64" s="135">
        <v>720</v>
      </c>
      <c r="CZ64" s="135">
        <v>430</v>
      </c>
      <c r="DA64" s="99" t="s">
        <v>67</v>
      </c>
      <c r="DB64" s="135">
        <v>370</v>
      </c>
      <c r="DC64" s="135">
        <v>180</v>
      </c>
      <c r="DD64" s="135">
        <v>1100</v>
      </c>
      <c r="DE64" s="99">
        <v>1400</v>
      </c>
      <c r="DF64" s="135">
        <v>120</v>
      </c>
      <c r="DG64" s="135">
        <v>230</v>
      </c>
      <c r="DH64" s="135">
        <v>5200</v>
      </c>
      <c r="DI64" s="99" t="s">
        <v>67</v>
      </c>
      <c r="DJ64" s="135">
        <v>120</v>
      </c>
      <c r="DK64" s="135">
        <v>780</v>
      </c>
      <c r="DL64" s="135">
        <v>8100</v>
      </c>
      <c r="DM64" s="135">
        <v>7000</v>
      </c>
      <c r="DN64" s="135">
        <v>4100</v>
      </c>
      <c r="DO64" s="135">
        <v>250</v>
      </c>
      <c r="DP64" s="135">
        <v>250</v>
      </c>
      <c r="DQ64" s="135">
        <v>2.6</v>
      </c>
      <c r="DR64" s="135" t="s">
        <v>457</v>
      </c>
      <c r="DS64" s="135">
        <v>13</v>
      </c>
      <c r="DT64" s="74"/>
      <c r="DU64" s="74"/>
    </row>
    <row r="65" spans="1:125" x14ac:dyDescent="0.15">
      <c r="A65" s="181" t="s">
        <v>413</v>
      </c>
      <c r="B65" s="99" t="s">
        <v>67</v>
      </c>
      <c r="C65" s="99" t="s">
        <v>67</v>
      </c>
      <c r="D65" s="99" t="s">
        <v>67</v>
      </c>
      <c r="E65" s="99" t="s">
        <v>67</v>
      </c>
      <c r="F65" s="99" t="s">
        <v>67</v>
      </c>
      <c r="G65" s="99" t="s">
        <v>67</v>
      </c>
      <c r="H65" s="99" t="s">
        <v>67</v>
      </c>
      <c r="I65" s="99" t="s">
        <v>67</v>
      </c>
      <c r="J65" s="99" t="s">
        <v>67</v>
      </c>
      <c r="K65" s="99" t="s">
        <v>67</v>
      </c>
      <c r="L65" s="99" t="s">
        <v>67</v>
      </c>
      <c r="M65" s="99" t="s">
        <v>67</v>
      </c>
      <c r="N65" s="99" t="s">
        <v>67</v>
      </c>
      <c r="O65" s="99" t="s">
        <v>67</v>
      </c>
      <c r="P65" s="99" t="s">
        <v>67</v>
      </c>
      <c r="Q65" s="99" t="s">
        <v>67</v>
      </c>
      <c r="R65" s="99" t="s">
        <v>67</v>
      </c>
      <c r="S65" s="99" t="s">
        <v>67</v>
      </c>
      <c r="T65" s="99" t="s">
        <v>67</v>
      </c>
      <c r="U65" s="99" t="s">
        <v>67</v>
      </c>
      <c r="V65" s="99" t="s">
        <v>67</v>
      </c>
      <c r="W65" s="99" t="s">
        <v>67</v>
      </c>
      <c r="X65" s="99" t="s">
        <v>67</v>
      </c>
      <c r="Y65" s="99" t="s">
        <v>67</v>
      </c>
      <c r="Z65" s="99" t="s">
        <v>67</v>
      </c>
      <c r="AA65" s="99" t="s">
        <v>67</v>
      </c>
      <c r="AB65" s="99" t="s">
        <v>67</v>
      </c>
      <c r="AC65" s="99" t="s">
        <v>67</v>
      </c>
      <c r="AD65" s="99" t="s">
        <v>67</v>
      </c>
      <c r="AE65" s="99" t="s">
        <v>67</v>
      </c>
      <c r="AF65" s="99" t="s">
        <v>67</v>
      </c>
      <c r="AG65" s="99" t="s">
        <v>67</v>
      </c>
      <c r="AH65" s="99" t="s">
        <v>67</v>
      </c>
      <c r="AI65" s="99" t="s">
        <v>67</v>
      </c>
      <c r="AJ65" s="99" t="s">
        <v>67</v>
      </c>
      <c r="AK65" s="99" t="s">
        <v>67</v>
      </c>
      <c r="AL65" s="99" t="s">
        <v>67</v>
      </c>
      <c r="AM65" s="99" t="s">
        <v>67</v>
      </c>
      <c r="AN65" s="99" t="s">
        <v>67</v>
      </c>
      <c r="AO65" s="99" t="s">
        <v>67</v>
      </c>
      <c r="AP65" s="99" t="s">
        <v>67</v>
      </c>
      <c r="AQ65" s="99" t="s">
        <v>67</v>
      </c>
      <c r="AR65" s="99" t="s">
        <v>67</v>
      </c>
      <c r="AS65" s="99" t="s">
        <v>67</v>
      </c>
      <c r="AT65" s="99" t="s">
        <v>67</v>
      </c>
      <c r="AU65" s="99" t="s">
        <v>67</v>
      </c>
      <c r="AV65" s="99" t="s">
        <v>67</v>
      </c>
      <c r="AW65" s="99" t="s">
        <v>67</v>
      </c>
      <c r="AX65" s="99" t="s">
        <v>67</v>
      </c>
      <c r="AY65" s="99" t="s">
        <v>67</v>
      </c>
      <c r="AZ65" s="99" t="s">
        <v>67</v>
      </c>
      <c r="BA65" s="99" t="s">
        <v>67</v>
      </c>
      <c r="BB65" s="99" t="s">
        <v>67</v>
      </c>
      <c r="BC65" s="99" t="s">
        <v>67</v>
      </c>
      <c r="BD65" s="99" t="s">
        <v>67</v>
      </c>
      <c r="BE65" s="99" t="s">
        <v>67</v>
      </c>
      <c r="BF65" s="99" t="s">
        <v>67</v>
      </c>
      <c r="BG65" s="99" t="s">
        <v>67</v>
      </c>
      <c r="BH65" s="99" t="s">
        <v>67</v>
      </c>
      <c r="BI65" s="99" t="s">
        <v>67</v>
      </c>
      <c r="BJ65" s="99" t="s">
        <v>67</v>
      </c>
      <c r="BK65" s="99" t="s">
        <v>67</v>
      </c>
      <c r="BL65" s="99" t="s">
        <v>67</v>
      </c>
      <c r="BM65" s="99" t="s">
        <v>67</v>
      </c>
      <c r="BN65" s="99" t="s">
        <v>67</v>
      </c>
      <c r="BO65" s="99" t="s">
        <v>67</v>
      </c>
      <c r="BP65" s="99" t="s">
        <v>67</v>
      </c>
      <c r="BQ65" s="99" t="s">
        <v>67</v>
      </c>
      <c r="BR65" s="99" t="s">
        <v>67</v>
      </c>
      <c r="BS65" s="99" t="s">
        <v>67</v>
      </c>
      <c r="BT65" s="99" t="s">
        <v>67</v>
      </c>
      <c r="BU65" s="99" t="s">
        <v>67</v>
      </c>
      <c r="BV65" s="99" t="s">
        <v>67</v>
      </c>
      <c r="BW65" s="99" t="s">
        <v>67</v>
      </c>
      <c r="BX65" s="99" t="s">
        <v>67</v>
      </c>
      <c r="BY65" s="99" t="s">
        <v>67</v>
      </c>
      <c r="BZ65" s="99" t="s">
        <v>67</v>
      </c>
      <c r="CA65" s="99" t="s">
        <v>67</v>
      </c>
      <c r="CB65" s="99" t="s">
        <v>67</v>
      </c>
      <c r="CC65" s="99" t="s">
        <v>67</v>
      </c>
      <c r="CD65" s="99" t="s">
        <v>67</v>
      </c>
      <c r="CE65" s="99" t="s">
        <v>67</v>
      </c>
      <c r="CF65" s="99" t="s">
        <v>67</v>
      </c>
      <c r="CG65" s="99" t="s">
        <v>67</v>
      </c>
      <c r="CH65" s="99" t="s">
        <v>67</v>
      </c>
      <c r="CI65" s="99" t="s">
        <v>67</v>
      </c>
      <c r="CJ65" s="99" t="s">
        <v>67</v>
      </c>
      <c r="CK65" s="99" t="s">
        <v>67</v>
      </c>
      <c r="CL65" s="99" t="s">
        <v>67</v>
      </c>
      <c r="CM65" s="99" t="s">
        <v>67</v>
      </c>
      <c r="CN65" s="99" t="s">
        <v>67</v>
      </c>
      <c r="CO65" s="99" t="s">
        <v>67</v>
      </c>
      <c r="CP65" s="99" t="s">
        <v>67</v>
      </c>
      <c r="CQ65" s="99" t="s">
        <v>67</v>
      </c>
      <c r="CR65" s="99" t="s">
        <v>67</v>
      </c>
      <c r="CS65" s="99" t="s">
        <v>67</v>
      </c>
      <c r="CT65" s="99" t="s">
        <v>67</v>
      </c>
      <c r="CU65" s="99" t="s">
        <v>67</v>
      </c>
      <c r="CV65" s="135" t="s">
        <v>67</v>
      </c>
      <c r="CW65" s="99" t="s">
        <v>67</v>
      </c>
      <c r="CX65" s="135" t="s">
        <v>67</v>
      </c>
      <c r="CY65" s="135" t="s">
        <v>67</v>
      </c>
      <c r="CZ65" s="135" t="s">
        <v>67</v>
      </c>
      <c r="DA65" s="99" t="s">
        <v>67</v>
      </c>
      <c r="DB65" s="135" t="s">
        <v>67</v>
      </c>
      <c r="DC65" s="135" t="s">
        <v>67</v>
      </c>
      <c r="DD65" s="135" t="s">
        <v>67</v>
      </c>
      <c r="DE65" s="99" t="s">
        <v>67</v>
      </c>
      <c r="DF65" s="135" t="s">
        <v>67</v>
      </c>
      <c r="DG65" s="135" t="s">
        <v>67</v>
      </c>
      <c r="DH65" s="135" t="s">
        <v>67</v>
      </c>
      <c r="DI65" s="99" t="s">
        <v>67</v>
      </c>
      <c r="DJ65" s="135" t="s">
        <v>67</v>
      </c>
      <c r="DK65" s="135" t="s">
        <v>67</v>
      </c>
      <c r="DL65" s="135" t="s">
        <v>67</v>
      </c>
      <c r="DM65" s="135" t="s">
        <v>67</v>
      </c>
      <c r="DN65" s="135" t="s">
        <v>67</v>
      </c>
      <c r="DO65" s="135" t="s">
        <v>67</v>
      </c>
      <c r="DP65" s="135" t="s">
        <v>67</v>
      </c>
      <c r="DQ65" s="135" t="s">
        <v>67</v>
      </c>
      <c r="DR65" s="135" t="s">
        <v>67</v>
      </c>
      <c r="DS65" s="135" t="s">
        <v>67</v>
      </c>
      <c r="DT65" s="74"/>
      <c r="DU65" s="74"/>
    </row>
    <row r="66" spans="1:125" x14ac:dyDescent="0.15">
      <c r="A66" s="179" t="s">
        <v>666</v>
      </c>
      <c r="B66" s="99" t="s">
        <v>67</v>
      </c>
      <c r="C66" s="99" t="s">
        <v>67</v>
      </c>
      <c r="D66" s="99" t="s">
        <v>67</v>
      </c>
      <c r="E66" s="99" t="s">
        <v>67</v>
      </c>
      <c r="F66" s="99" t="s">
        <v>67</v>
      </c>
      <c r="G66" s="99" t="s">
        <v>67</v>
      </c>
      <c r="H66" s="99" t="s">
        <v>67</v>
      </c>
      <c r="I66" s="99" t="s">
        <v>67</v>
      </c>
      <c r="J66" s="99" t="s">
        <v>67</v>
      </c>
      <c r="K66" s="99" t="s">
        <v>67</v>
      </c>
      <c r="L66" s="99" t="s">
        <v>67</v>
      </c>
      <c r="M66" s="99" t="s">
        <v>67</v>
      </c>
      <c r="N66" s="99" t="s">
        <v>67</v>
      </c>
      <c r="O66" s="99" t="s">
        <v>67</v>
      </c>
      <c r="P66" s="99" t="s">
        <v>67</v>
      </c>
      <c r="Q66" s="99" t="s">
        <v>67</v>
      </c>
      <c r="R66" s="99" t="s">
        <v>67</v>
      </c>
      <c r="S66" s="99" t="s">
        <v>67</v>
      </c>
      <c r="T66" s="99" t="s">
        <v>67</v>
      </c>
      <c r="U66" s="99" t="s">
        <v>67</v>
      </c>
      <c r="V66" s="99" t="s">
        <v>67</v>
      </c>
      <c r="W66" s="99" t="s">
        <v>67</v>
      </c>
      <c r="X66" s="99" t="s">
        <v>67</v>
      </c>
      <c r="Y66" s="99" t="s">
        <v>67</v>
      </c>
      <c r="Z66" s="99" t="s">
        <v>67</v>
      </c>
      <c r="AA66" s="99" t="s">
        <v>67</v>
      </c>
      <c r="AB66" s="99" t="s">
        <v>67</v>
      </c>
      <c r="AC66" s="99" t="s">
        <v>67</v>
      </c>
      <c r="AD66" s="99" t="s">
        <v>67</v>
      </c>
      <c r="AE66" s="99" t="s">
        <v>67</v>
      </c>
      <c r="AF66" s="99" t="s">
        <v>67</v>
      </c>
      <c r="AG66" s="99" t="s">
        <v>67</v>
      </c>
      <c r="AH66" s="99" t="s">
        <v>67</v>
      </c>
      <c r="AI66" s="99" t="s">
        <v>67</v>
      </c>
      <c r="AJ66" s="99" t="s">
        <v>67</v>
      </c>
      <c r="AK66" s="99" t="s">
        <v>67</v>
      </c>
      <c r="AL66" s="99" t="s">
        <v>67</v>
      </c>
      <c r="AM66" s="99" t="s">
        <v>67</v>
      </c>
      <c r="AN66" s="99" t="s">
        <v>67</v>
      </c>
      <c r="AO66" s="99" t="s">
        <v>67</v>
      </c>
      <c r="AP66" s="99" t="s">
        <v>67</v>
      </c>
      <c r="AQ66" s="99" t="s">
        <v>67</v>
      </c>
      <c r="AR66" s="99" t="s">
        <v>67</v>
      </c>
      <c r="AS66" s="99" t="s">
        <v>67</v>
      </c>
      <c r="AT66" s="99" t="s">
        <v>67</v>
      </c>
      <c r="AU66" s="99" t="s">
        <v>67</v>
      </c>
      <c r="AV66" s="99" t="s">
        <v>67</v>
      </c>
      <c r="AW66" s="99" t="s">
        <v>67</v>
      </c>
      <c r="AX66" s="99" t="s">
        <v>67</v>
      </c>
      <c r="AY66" s="99" t="s">
        <v>67</v>
      </c>
      <c r="AZ66" s="99" t="s">
        <v>67</v>
      </c>
      <c r="BA66" s="99" t="s">
        <v>67</v>
      </c>
      <c r="BB66" s="99" t="s">
        <v>67</v>
      </c>
      <c r="BC66" s="99" t="s">
        <v>67</v>
      </c>
      <c r="BD66" s="99" t="s">
        <v>67</v>
      </c>
      <c r="BE66" s="99" t="s">
        <v>67</v>
      </c>
      <c r="BF66" s="99" t="s">
        <v>67</v>
      </c>
      <c r="BG66" s="99" t="s">
        <v>67</v>
      </c>
      <c r="BH66" s="99" t="s">
        <v>67</v>
      </c>
      <c r="BI66" s="99" t="s">
        <v>67</v>
      </c>
      <c r="BJ66" s="99" t="s">
        <v>67</v>
      </c>
      <c r="BK66" s="99" t="s">
        <v>67</v>
      </c>
      <c r="BL66" s="99" t="s">
        <v>67</v>
      </c>
      <c r="BM66" s="99" t="s">
        <v>67</v>
      </c>
      <c r="BN66" s="99" t="s">
        <v>67</v>
      </c>
      <c r="BO66" s="99" t="s">
        <v>67</v>
      </c>
      <c r="BP66" s="99" t="s">
        <v>67</v>
      </c>
      <c r="BQ66" s="99" t="s">
        <v>67</v>
      </c>
      <c r="BR66" s="99" t="s">
        <v>67</v>
      </c>
      <c r="BS66" s="99" t="s">
        <v>67</v>
      </c>
      <c r="BT66" s="99" t="s">
        <v>67</v>
      </c>
      <c r="BU66" s="99" t="s">
        <v>67</v>
      </c>
      <c r="BV66" s="99" t="s">
        <v>67</v>
      </c>
      <c r="BW66" s="99" t="s">
        <v>67</v>
      </c>
      <c r="BX66" s="99" t="s">
        <v>67</v>
      </c>
      <c r="BY66" s="99" t="s">
        <v>67</v>
      </c>
      <c r="BZ66" s="99" t="s">
        <v>67</v>
      </c>
      <c r="CA66" s="99" t="s">
        <v>67</v>
      </c>
      <c r="CB66" s="99" t="s">
        <v>67</v>
      </c>
      <c r="CC66" s="99" t="s">
        <v>67</v>
      </c>
      <c r="CD66" s="99" t="s">
        <v>67</v>
      </c>
      <c r="CE66" s="99" t="s">
        <v>67</v>
      </c>
      <c r="CF66" s="99" t="s">
        <v>67</v>
      </c>
      <c r="CG66" s="99" t="s">
        <v>67</v>
      </c>
      <c r="CH66" s="99" t="s">
        <v>67</v>
      </c>
      <c r="CI66" s="99" t="s">
        <v>67</v>
      </c>
      <c r="CJ66" s="99" t="s">
        <v>67</v>
      </c>
      <c r="CK66" s="99" t="s">
        <v>67</v>
      </c>
      <c r="CL66" s="99" t="s">
        <v>67</v>
      </c>
      <c r="CM66" s="99" t="s">
        <v>67</v>
      </c>
      <c r="CN66" s="99" t="s">
        <v>67</v>
      </c>
      <c r="CO66" s="99" t="s">
        <v>67</v>
      </c>
      <c r="CP66" s="99" t="s">
        <v>67</v>
      </c>
      <c r="CQ66" s="99" t="s">
        <v>67</v>
      </c>
      <c r="CR66" s="99" t="s">
        <v>67</v>
      </c>
      <c r="CS66" s="99" t="s">
        <v>67</v>
      </c>
      <c r="CT66" s="99" t="s">
        <v>67</v>
      </c>
      <c r="CU66" s="99" t="s">
        <v>67</v>
      </c>
      <c r="CV66" s="135" t="s">
        <v>67</v>
      </c>
      <c r="CW66" s="99" t="s">
        <v>67</v>
      </c>
      <c r="CX66" s="135" t="s">
        <v>67</v>
      </c>
      <c r="CY66" s="135" t="s">
        <v>67</v>
      </c>
      <c r="CZ66" s="135" t="s">
        <v>67</v>
      </c>
      <c r="DA66" s="99" t="s">
        <v>67</v>
      </c>
      <c r="DB66" s="135" t="s">
        <v>67</v>
      </c>
      <c r="DC66" s="135" t="s">
        <v>67</v>
      </c>
      <c r="DD66" s="135" t="s">
        <v>67</v>
      </c>
      <c r="DE66" s="99" t="s">
        <v>67</v>
      </c>
      <c r="DF66" s="135" t="s">
        <v>67</v>
      </c>
      <c r="DG66" s="135" t="s">
        <v>67</v>
      </c>
      <c r="DH66" s="135" t="s">
        <v>67</v>
      </c>
      <c r="DI66" s="99" t="s">
        <v>67</v>
      </c>
      <c r="DJ66" s="135" t="s">
        <v>67</v>
      </c>
      <c r="DK66" s="135" t="s">
        <v>67</v>
      </c>
      <c r="DL66" s="135" t="s">
        <v>67</v>
      </c>
      <c r="DM66" s="135" t="s">
        <v>67</v>
      </c>
      <c r="DN66" s="135" t="s">
        <v>67</v>
      </c>
      <c r="DO66" s="135" t="s">
        <v>67</v>
      </c>
      <c r="DP66" s="135" t="s">
        <v>67</v>
      </c>
      <c r="DQ66" s="135" t="s">
        <v>67</v>
      </c>
      <c r="DR66" s="135" t="s">
        <v>67</v>
      </c>
      <c r="DS66" s="135" t="s">
        <v>67</v>
      </c>
      <c r="DT66" s="74"/>
      <c r="DU66" s="74"/>
    </row>
    <row r="67" spans="1:125" x14ac:dyDescent="0.15">
      <c r="A67" s="181" t="s">
        <v>667</v>
      </c>
      <c r="B67" s="99" t="s">
        <v>67</v>
      </c>
      <c r="C67" s="99" t="s">
        <v>67</v>
      </c>
      <c r="D67" s="99" t="s">
        <v>67</v>
      </c>
      <c r="E67" s="99" t="s">
        <v>67</v>
      </c>
      <c r="F67" s="99" t="s">
        <v>67</v>
      </c>
      <c r="G67" s="99" t="s">
        <v>67</v>
      </c>
      <c r="H67" s="99" t="s">
        <v>67</v>
      </c>
      <c r="I67" s="99" t="s">
        <v>67</v>
      </c>
      <c r="J67" s="99" t="s">
        <v>67</v>
      </c>
      <c r="K67" s="99" t="s">
        <v>67</v>
      </c>
      <c r="L67" s="99" t="s">
        <v>67</v>
      </c>
      <c r="M67" s="99" t="s">
        <v>67</v>
      </c>
      <c r="N67" s="99" t="s">
        <v>67</v>
      </c>
      <c r="O67" s="99" t="s">
        <v>67</v>
      </c>
      <c r="P67" s="99" t="s">
        <v>67</v>
      </c>
      <c r="Q67" s="99" t="s">
        <v>67</v>
      </c>
      <c r="R67" s="99" t="s">
        <v>67</v>
      </c>
      <c r="S67" s="99" t="s">
        <v>67</v>
      </c>
      <c r="T67" s="99" t="s">
        <v>67</v>
      </c>
      <c r="U67" s="99" t="s">
        <v>67</v>
      </c>
      <c r="V67" s="99" t="s">
        <v>67</v>
      </c>
      <c r="W67" s="99" t="s">
        <v>67</v>
      </c>
      <c r="X67" s="99" t="s">
        <v>67</v>
      </c>
      <c r="Y67" s="99" t="s">
        <v>67</v>
      </c>
      <c r="Z67" s="99" t="s">
        <v>67</v>
      </c>
      <c r="AA67" s="99" t="s">
        <v>67</v>
      </c>
      <c r="AB67" s="99" t="s">
        <v>67</v>
      </c>
      <c r="AC67" s="99" t="s">
        <v>67</v>
      </c>
      <c r="AD67" s="99" t="s">
        <v>67</v>
      </c>
      <c r="AE67" s="99" t="s">
        <v>67</v>
      </c>
      <c r="AF67" s="99" t="s">
        <v>67</v>
      </c>
      <c r="AG67" s="99" t="s">
        <v>67</v>
      </c>
      <c r="AH67" s="99" t="s">
        <v>67</v>
      </c>
      <c r="AI67" s="99" t="s">
        <v>67</v>
      </c>
      <c r="AJ67" s="99" t="s">
        <v>67</v>
      </c>
      <c r="AK67" s="99" t="s">
        <v>67</v>
      </c>
      <c r="AL67" s="99" t="s">
        <v>67</v>
      </c>
      <c r="AM67" s="99" t="s">
        <v>67</v>
      </c>
      <c r="AN67" s="99" t="s">
        <v>67</v>
      </c>
      <c r="AO67" s="99" t="s">
        <v>67</v>
      </c>
      <c r="AP67" s="99" t="s">
        <v>67</v>
      </c>
      <c r="AQ67" s="99" t="s">
        <v>67</v>
      </c>
      <c r="AR67" s="99" t="s">
        <v>67</v>
      </c>
      <c r="AS67" s="99" t="s">
        <v>67</v>
      </c>
      <c r="AT67" s="99" t="s">
        <v>67</v>
      </c>
      <c r="AU67" s="99" t="s">
        <v>67</v>
      </c>
      <c r="AV67" s="99" t="s">
        <v>67</v>
      </c>
      <c r="AW67" s="99" t="s">
        <v>67</v>
      </c>
      <c r="AX67" s="99" t="s">
        <v>67</v>
      </c>
      <c r="AY67" s="99" t="s">
        <v>67</v>
      </c>
      <c r="AZ67" s="99" t="s">
        <v>67</v>
      </c>
      <c r="BA67" s="99" t="s">
        <v>67</v>
      </c>
      <c r="BB67" s="99" t="s">
        <v>67</v>
      </c>
      <c r="BC67" s="99" t="s">
        <v>67</v>
      </c>
      <c r="BD67" s="99" t="s">
        <v>67</v>
      </c>
      <c r="BE67" s="99" t="s">
        <v>67</v>
      </c>
      <c r="BF67" s="99" t="s">
        <v>67</v>
      </c>
      <c r="BG67" s="99" t="s">
        <v>67</v>
      </c>
      <c r="BH67" s="99" t="s">
        <v>67</v>
      </c>
      <c r="BI67" s="99" t="s">
        <v>67</v>
      </c>
      <c r="BJ67" s="99" t="s">
        <v>67</v>
      </c>
      <c r="BK67" s="99" t="s">
        <v>67</v>
      </c>
      <c r="BL67" s="99" t="s">
        <v>67</v>
      </c>
      <c r="BM67" s="99" t="s">
        <v>67</v>
      </c>
      <c r="BN67" s="99" t="s">
        <v>67</v>
      </c>
      <c r="BO67" s="99" t="s">
        <v>67</v>
      </c>
      <c r="BP67" s="99" t="s">
        <v>67</v>
      </c>
      <c r="BQ67" s="99" t="s">
        <v>67</v>
      </c>
      <c r="BR67" s="99" t="s">
        <v>67</v>
      </c>
      <c r="BS67" s="99" t="s">
        <v>67</v>
      </c>
      <c r="BT67" s="99" t="s">
        <v>67</v>
      </c>
      <c r="BU67" s="99" t="s">
        <v>67</v>
      </c>
      <c r="BV67" s="99" t="s">
        <v>67</v>
      </c>
      <c r="BW67" s="99" t="s">
        <v>67</v>
      </c>
      <c r="BX67" s="99" t="s">
        <v>67</v>
      </c>
      <c r="BY67" s="99" t="s">
        <v>67</v>
      </c>
      <c r="BZ67" s="99" t="s">
        <v>67</v>
      </c>
      <c r="CA67" s="99" t="s">
        <v>67</v>
      </c>
      <c r="CB67" s="99" t="s">
        <v>67</v>
      </c>
      <c r="CC67" s="99" t="s">
        <v>67</v>
      </c>
      <c r="CD67" s="99" t="s">
        <v>67</v>
      </c>
      <c r="CE67" s="99" t="s">
        <v>67</v>
      </c>
      <c r="CF67" s="99" t="s">
        <v>67</v>
      </c>
      <c r="CG67" s="99" t="s">
        <v>67</v>
      </c>
      <c r="CH67" s="99" t="s">
        <v>67</v>
      </c>
      <c r="CI67" s="99" t="s">
        <v>67</v>
      </c>
      <c r="CJ67" s="99" t="s">
        <v>67</v>
      </c>
      <c r="CK67" s="99" t="s">
        <v>67</v>
      </c>
      <c r="CL67" s="99" t="s">
        <v>67</v>
      </c>
      <c r="CM67" s="99" t="s">
        <v>67</v>
      </c>
      <c r="CN67" s="99" t="s">
        <v>67</v>
      </c>
      <c r="CO67" s="99" t="s">
        <v>67</v>
      </c>
      <c r="CP67" s="99" t="s">
        <v>67</v>
      </c>
      <c r="CQ67" s="99" t="s">
        <v>67</v>
      </c>
      <c r="CR67" s="99" t="s">
        <v>67</v>
      </c>
      <c r="CS67" s="99" t="s">
        <v>67</v>
      </c>
      <c r="CT67" s="99" t="s">
        <v>67</v>
      </c>
      <c r="CU67" s="99" t="s">
        <v>67</v>
      </c>
      <c r="CV67" s="135" t="s">
        <v>67</v>
      </c>
      <c r="CW67" s="99" t="s">
        <v>67</v>
      </c>
      <c r="CX67" s="135" t="s">
        <v>67</v>
      </c>
      <c r="CY67" s="135" t="s">
        <v>67</v>
      </c>
      <c r="CZ67" s="135" t="s">
        <v>67</v>
      </c>
      <c r="DA67" s="99" t="s">
        <v>67</v>
      </c>
      <c r="DB67" s="135" t="s">
        <v>67</v>
      </c>
      <c r="DC67" s="135" t="s">
        <v>67</v>
      </c>
      <c r="DD67" s="135" t="s">
        <v>67</v>
      </c>
      <c r="DE67" s="99" t="s">
        <v>67</v>
      </c>
      <c r="DF67" s="135" t="s">
        <v>67</v>
      </c>
      <c r="DG67" s="135" t="s">
        <v>67</v>
      </c>
      <c r="DH67" s="135" t="s">
        <v>67</v>
      </c>
      <c r="DI67" s="99" t="s">
        <v>67</v>
      </c>
      <c r="DJ67" s="135" t="s">
        <v>67</v>
      </c>
      <c r="DK67" s="135" t="s">
        <v>67</v>
      </c>
      <c r="DL67" s="135" t="s">
        <v>67</v>
      </c>
      <c r="DM67" s="135" t="s">
        <v>67</v>
      </c>
      <c r="DN67" s="135" t="s">
        <v>67</v>
      </c>
      <c r="DO67" s="135" t="s">
        <v>67</v>
      </c>
      <c r="DP67" s="135" t="s">
        <v>67</v>
      </c>
      <c r="DQ67" s="135" t="s">
        <v>67</v>
      </c>
      <c r="DR67" s="135" t="s">
        <v>67</v>
      </c>
      <c r="DS67" s="135" t="s">
        <v>67</v>
      </c>
      <c r="DT67" s="74"/>
      <c r="DU67" s="74"/>
    </row>
    <row r="68" spans="1:125" x14ac:dyDescent="0.15">
      <c r="A68" s="179" t="s">
        <v>668</v>
      </c>
      <c r="B68" s="99" t="s">
        <v>67</v>
      </c>
      <c r="C68" s="99" t="s">
        <v>67</v>
      </c>
      <c r="D68" s="99" t="s">
        <v>67</v>
      </c>
      <c r="E68" s="99" t="s">
        <v>67</v>
      </c>
      <c r="F68" s="99" t="s">
        <v>67</v>
      </c>
      <c r="G68" s="99" t="s">
        <v>67</v>
      </c>
      <c r="H68" s="99" t="s">
        <v>67</v>
      </c>
      <c r="I68" s="99" t="s">
        <v>67</v>
      </c>
      <c r="J68" s="99" t="s">
        <v>67</v>
      </c>
      <c r="K68" s="99" t="s">
        <v>67</v>
      </c>
      <c r="L68" s="99" t="s">
        <v>67</v>
      </c>
      <c r="M68" s="99" t="s">
        <v>67</v>
      </c>
      <c r="N68" s="99" t="s">
        <v>67</v>
      </c>
      <c r="O68" s="99" t="s">
        <v>67</v>
      </c>
      <c r="P68" s="99" t="s">
        <v>67</v>
      </c>
      <c r="Q68" s="99" t="s">
        <v>67</v>
      </c>
      <c r="R68" s="99" t="s">
        <v>67</v>
      </c>
      <c r="S68" s="99" t="s">
        <v>67</v>
      </c>
      <c r="T68" s="99" t="s">
        <v>67</v>
      </c>
      <c r="U68" s="99" t="s">
        <v>67</v>
      </c>
      <c r="V68" s="99" t="s">
        <v>67</v>
      </c>
      <c r="W68" s="99" t="s">
        <v>67</v>
      </c>
      <c r="X68" s="99" t="s">
        <v>67</v>
      </c>
      <c r="Y68" s="99" t="s">
        <v>67</v>
      </c>
      <c r="Z68" s="99" t="s">
        <v>67</v>
      </c>
      <c r="AA68" s="99" t="s">
        <v>67</v>
      </c>
      <c r="AB68" s="99" t="s">
        <v>67</v>
      </c>
      <c r="AC68" s="99" t="s">
        <v>67</v>
      </c>
      <c r="AD68" s="99" t="s">
        <v>67</v>
      </c>
      <c r="AE68" s="99" t="s">
        <v>67</v>
      </c>
      <c r="AF68" s="99" t="s">
        <v>67</v>
      </c>
      <c r="AG68" s="99" t="s">
        <v>67</v>
      </c>
      <c r="AH68" s="99" t="s">
        <v>67</v>
      </c>
      <c r="AI68" s="99" t="s">
        <v>67</v>
      </c>
      <c r="AJ68" s="99" t="s">
        <v>67</v>
      </c>
      <c r="AK68" s="99" t="s">
        <v>67</v>
      </c>
      <c r="AL68" s="99" t="s">
        <v>67</v>
      </c>
      <c r="AM68" s="99" t="s">
        <v>67</v>
      </c>
      <c r="AN68" s="99" t="s">
        <v>67</v>
      </c>
      <c r="AO68" s="99" t="s">
        <v>67</v>
      </c>
      <c r="AP68" s="99" t="s">
        <v>67</v>
      </c>
      <c r="AQ68" s="99" t="s">
        <v>67</v>
      </c>
      <c r="AR68" s="99" t="s">
        <v>67</v>
      </c>
      <c r="AS68" s="99" t="s">
        <v>67</v>
      </c>
      <c r="AT68" s="99" t="s">
        <v>67</v>
      </c>
      <c r="AU68" s="99" t="s">
        <v>67</v>
      </c>
      <c r="AV68" s="99" t="s">
        <v>67</v>
      </c>
      <c r="AW68" s="99" t="s">
        <v>67</v>
      </c>
      <c r="AX68" s="99" t="s">
        <v>67</v>
      </c>
      <c r="AY68" s="99" t="s">
        <v>67</v>
      </c>
      <c r="AZ68" s="99" t="s">
        <v>67</v>
      </c>
      <c r="BA68" s="99" t="s">
        <v>67</v>
      </c>
      <c r="BB68" s="99" t="s">
        <v>67</v>
      </c>
      <c r="BC68" s="99" t="s">
        <v>67</v>
      </c>
      <c r="BD68" s="99" t="s">
        <v>67</v>
      </c>
      <c r="BE68" s="99" t="s">
        <v>67</v>
      </c>
      <c r="BF68" s="99" t="s">
        <v>67</v>
      </c>
      <c r="BG68" s="99" t="s">
        <v>67</v>
      </c>
      <c r="BH68" s="99" t="s">
        <v>67</v>
      </c>
      <c r="BI68" s="99" t="s">
        <v>67</v>
      </c>
      <c r="BJ68" s="99" t="s">
        <v>67</v>
      </c>
      <c r="BK68" s="99" t="s">
        <v>67</v>
      </c>
      <c r="BL68" s="99" t="s">
        <v>67</v>
      </c>
      <c r="BM68" s="99" t="s">
        <v>67</v>
      </c>
      <c r="BN68" s="99" t="s">
        <v>67</v>
      </c>
      <c r="BO68" s="99" t="s">
        <v>67</v>
      </c>
      <c r="BP68" s="99" t="s">
        <v>67</v>
      </c>
      <c r="BQ68" s="99" t="s">
        <v>67</v>
      </c>
      <c r="BR68" s="99" t="s">
        <v>67</v>
      </c>
      <c r="BS68" s="99" t="s">
        <v>67</v>
      </c>
      <c r="BT68" s="99" t="s">
        <v>67</v>
      </c>
      <c r="BU68" s="99" t="s">
        <v>67</v>
      </c>
      <c r="BV68" s="99" t="s">
        <v>67</v>
      </c>
      <c r="BW68" s="99" t="s">
        <v>67</v>
      </c>
      <c r="BX68" s="99" t="s">
        <v>67</v>
      </c>
      <c r="BY68" s="99" t="s">
        <v>67</v>
      </c>
      <c r="BZ68" s="99" t="s">
        <v>67</v>
      </c>
      <c r="CA68" s="99" t="s">
        <v>67</v>
      </c>
      <c r="CB68" s="99" t="s">
        <v>67</v>
      </c>
      <c r="CC68" s="99" t="s">
        <v>67</v>
      </c>
      <c r="CD68" s="99" t="s">
        <v>67</v>
      </c>
      <c r="CE68" s="99" t="s">
        <v>67</v>
      </c>
      <c r="CF68" s="99" t="s">
        <v>67</v>
      </c>
      <c r="CG68" s="99" t="s">
        <v>67</v>
      </c>
      <c r="CH68" s="99" t="s">
        <v>67</v>
      </c>
      <c r="CI68" s="99" t="s">
        <v>67</v>
      </c>
      <c r="CJ68" s="99" t="s">
        <v>67</v>
      </c>
      <c r="CK68" s="99" t="s">
        <v>67</v>
      </c>
      <c r="CL68" s="99" t="s">
        <v>67</v>
      </c>
      <c r="CM68" s="99" t="s">
        <v>67</v>
      </c>
      <c r="CN68" s="99" t="s">
        <v>67</v>
      </c>
      <c r="CO68" s="99" t="s">
        <v>67</v>
      </c>
      <c r="CP68" s="99" t="s">
        <v>67</v>
      </c>
      <c r="CQ68" s="99" t="s">
        <v>67</v>
      </c>
      <c r="CR68" s="99" t="s">
        <v>67</v>
      </c>
      <c r="CS68" s="99" t="s">
        <v>67</v>
      </c>
      <c r="CT68" s="99" t="s">
        <v>67</v>
      </c>
      <c r="CU68" s="99" t="s">
        <v>67</v>
      </c>
      <c r="CV68" s="135" t="s">
        <v>67</v>
      </c>
      <c r="CW68" s="99" t="s">
        <v>67</v>
      </c>
      <c r="CX68" s="135" t="s">
        <v>67</v>
      </c>
      <c r="CY68" s="135" t="s">
        <v>67</v>
      </c>
      <c r="CZ68" s="135" t="s">
        <v>67</v>
      </c>
      <c r="DA68" s="99" t="s">
        <v>67</v>
      </c>
      <c r="DB68" s="135" t="s">
        <v>67</v>
      </c>
      <c r="DC68" s="135" t="s">
        <v>67</v>
      </c>
      <c r="DD68" s="135" t="s">
        <v>67</v>
      </c>
      <c r="DE68" s="99" t="s">
        <v>67</v>
      </c>
      <c r="DF68" s="135" t="s">
        <v>67</v>
      </c>
      <c r="DG68" s="135" t="s">
        <v>67</v>
      </c>
      <c r="DH68" s="135" t="s">
        <v>67</v>
      </c>
      <c r="DI68" s="99" t="s">
        <v>67</v>
      </c>
      <c r="DJ68" s="135" t="s">
        <v>67</v>
      </c>
      <c r="DK68" s="135" t="s">
        <v>67</v>
      </c>
      <c r="DL68" s="135" t="s">
        <v>67</v>
      </c>
      <c r="DM68" s="135" t="s">
        <v>67</v>
      </c>
      <c r="DN68" s="135" t="s">
        <v>67</v>
      </c>
      <c r="DO68" s="135" t="s">
        <v>67</v>
      </c>
      <c r="DP68" s="135" t="s">
        <v>67</v>
      </c>
      <c r="DQ68" s="135" t="s">
        <v>67</v>
      </c>
      <c r="DR68" s="135" t="s">
        <v>67</v>
      </c>
      <c r="DS68" s="135" t="s">
        <v>67</v>
      </c>
      <c r="DT68" s="74"/>
      <c r="DU68" s="74"/>
    </row>
    <row r="69" spans="1:125" ht="12.75" x14ac:dyDescent="0.2">
      <c r="A69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72"/>
      <c r="AU69" s="72"/>
      <c r="AV69" s="72"/>
      <c r="AW69" s="72"/>
      <c r="AX69" s="72"/>
      <c r="AY69" s="72"/>
      <c r="AZ69" s="98"/>
      <c r="BA69" s="72"/>
      <c r="BB69" s="72"/>
      <c r="BC69" s="72"/>
      <c r="BD69" s="10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98"/>
      <c r="CM69" s="72"/>
      <c r="CN69" s="72"/>
      <c r="CO69" s="72"/>
      <c r="CP69" s="72"/>
      <c r="CQ69" s="72"/>
      <c r="CR69" s="72"/>
      <c r="CS69" s="72"/>
      <c r="CT69" s="72"/>
      <c r="CU69" s="72"/>
      <c r="CW69" s="98"/>
      <c r="DA69" s="98"/>
      <c r="DE69" s="31"/>
      <c r="DI69" s="98"/>
      <c r="DT69" s="74"/>
      <c r="DU69" s="74"/>
    </row>
    <row r="70" spans="1:125" x14ac:dyDescent="0.15">
      <c r="A70" s="183" t="s">
        <v>669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10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W70" s="72"/>
      <c r="DA70" s="72"/>
      <c r="DE70" s="31"/>
      <c r="DI70" s="72"/>
      <c r="DT70" s="74"/>
      <c r="DU70" s="74"/>
    </row>
    <row r="71" spans="1:125" x14ac:dyDescent="0.15">
      <c r="A71" s="180" t="s">
        <v>670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10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W71" s="72"/>
      <c r="DA71" s="72"/>
      <c r="DE71" s="31"/>
      <c r="DI71" s="72"/>
      <c r="DT71" s="74"/>
      <c r="DU71" s="74"/>
    </row>
    <row r="72" spans="1:125" x14ac:dyDescent="0.15">
      <c r="A72" s="179" t="s">
        <v>671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10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W72" s="72"/>
      <c r="DA72" s="72"/>
      <c r="DE72" s="31"/>
      <c r="DI72" s="72"/>
      <c r="DT72" s="74"/>
      <c r="DU72" s="74"/>
    </row>
    <row r="73" spans="1:125" x14ac:dyDescent="0.15">
      <c r="A73" s="179" t="s">
        <v>672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10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W73" s="72"/>
      <c r="DA73" s="72"/>
      <c r="DE73" s="31"/>
      <c r="DI73" s="72"/>
      <c r="DT73" s="74"/>
      <c r="DU73" s="74"/>
    </row>
    <row r="74" spans="1:125" x14ac:dyDescent="0.15">
      <c r="A74" s="179" t="s">
        <v>673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10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W74" s="72"/>
      <c r="DA74" s="72"/>
      <c r="DE74" s="31"/>
      <c r="DI74" s="72"/>
      <c r="DT74" s="74"/>
      <c r="DU74" s="74"/>
    </row>
    <row r="75" spans="1:125" x14ac:dyDescent="0.15">
      <c r="A75" s="179" t="s">
        <v>674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10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W75" s="72"/>
      <c r="DA75" s="72"/>
      <c r="DE75" s="31"/>
      <c r="DI75" s="72"/>
      <c r="DT75" s="74"/>
      <c r="DU75" s="74"/>
    </row>
    <row r="76" spans="1:125" x14ac:dyDescent="0.15">
      <c r="A76" s="179" t="s">
        <v>675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10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W76" s="72"/>
      <c r="DA76" s="72"/>
      <c r="DE76" s="31"/>
      <c r="DI76" s="72"/>
      <c r="DT76" s="74"/>
      <c r="DU76" s="74"/>
    </row>
    <row r="77" spans="1:125" x14ac:dyDescent="0.15">
      <c r="A77" s="179" t="s">
        <v>676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W77" s="72"/>
      <c r="DA77" s="72"/>
      <c r="DE77" s="31"/>
      <c r="DI77" s="72"/>
      <c r="DT77" s="74"/>
      <c r="DU77" s="74"/>
    </row>
    <row r="78" spans="1:125" x14ac:dyDescent="0.15">
      <c r="A78" s="179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W78" s="72"/>
      <c r="DA78" s="72"/>
      <c r="DE78" s="31"/>
      <c r="DI78" s="72"/>
      <c r="DT78" s="74"/>
      <c r="DU78" s="74"/>
    </row>
    <row r="79" spans="1:125" ht="11.25" x14ac:dyDescent="0.2">
      <c r="A79" s="8" t="s">
        <v>220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W79" s="72"/>
      <c r="DA79" s="72"/>
      <c r="DE79" s="31"/>
      <c r="DI79" s="72"/>
      <c r="DT79" s="74"/>
      <c r="DU79" s="74"/>
    </row>
    <row r="80" spans="1:125" x14ac:dyDescent="0.15">
      <c r="A80" s="184" t="s">
        <v>221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10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W80" s="72"/>
      <c r="DA80" s="72"/>
      <c r="DE80" s="31"/>
      <c r="DI80" s="72"/>
      <c r="DT80" s="74"/>
      <c r="DU80" s="74"/>
    </row>
    <row r="81" spans="1:125" x14ac:dyDescent="0.15">
      <c r="A81" s="182" t="s">
        <v>223</v>
      </c>
      <c r="B81" s="99" t="s">
        <v>455</v>
      </c>
      <c r="C81" s="99" t="s">
        <v>455</v>
      </c>
      <c r="D81" s="99">
        <v>2</v>
      </c>
      <c r="E81" s="99">
        <v>3</v>
      </c>
      <c r="F81" s="99" t="s">
        <v>455</v>
      </c>
      <c r="G81" s="99" t="s">
        <v>455</v>
      </c>
      <c r="H81" s="99" t="s">
        <v>455</v>
      </c>
      <c r="I81" s="99" t="s">
        <v>455</v>
      </c>
      <c r="J81" s="99" t="s">
        <v>455</v>
      </c>
      <c r="K81" s="99" t="s">
        <v>455</v>
      </c>
      <c r="L81" s="99" t="s">
        <v>455</v>
      </c>
      <c r="M81" s="99" t="s">
        <v>455</v>
      </c>
      <c r="N81" s="99" t="s">
        <v>455</v>
      </c>
      <c r="O81" s="99">
        <v>1</v>
      </c>
      <c r="P81" s="99" t="s">
        <v>455</v>
      </c>
      <c r="Q81" s="99">
        <v>2</v>
      </c>
      <c r="R81" s="99" t="s">
        <v>455</v>
      </c>
      <c r="S81" s="99" t="s">
        <v>455</v>
      </c>
      <c r="T81" s="99">
        <v>2</v>
      </c>
      <c r="U81" s="99" t="s">
        <v>455</v>
      </c>
      <c r="V81" s="99" t="s">
        <v>455</v>
      </c>
      <c r="W81" s="99" t="s">
        <v>455</v>
      </c>
      <c r="X81" s="99" t="s">
        <v>455</v>
      </c>
      <c r="Y81" s="99" t="s">
        <v>455</v>
      </c>
      <c r="Z81" s="99" t="s">
        <v>455</v>
      </c>
      <c r="AA81" s="99" t="s">
        <v>455</v>
      </c>
      <c r="AB81" s="99" t="s">
        <v>455</v>
      </c>
      <c r="AC81" s="99" t="s">
        <v>455</v>
      </c>
      <c r="AD81" s="99" t="s">
        <v>455</v>
      </c>
      <c r="AE81" s="99" t="s">
        <v>455</v>
      </c>
      <c r="AF81" s="99" t="s">
        <v>455</v>
      </c>
      <c r="AG81" s="99" t="s">
        <v>455</v>
      </c>
      <c r="AH81" s="99" t="s">
        <v>455</v>
      </c>
      <c r="AI81" s="99" t="s">
        <v>455</v>
      </c>
      <c r="AJ81" s="99" t="s">
        <v>455</v>
      </c>
      <c r="AK81" s="99" t="s">
        <v>455</v>
      </c>
      <c r="AL81" s="99" t="s">
        <v>455</v>
      </c>
      <c r="AM81" s="99" t="s">
        <v>455</v>
      </c>
      <c r="AN81" s="99" t="s">
        <v>455</v>
      </c>
      <c r="AO81" s="99" t="s">
        <v>455</v>
      </c>
      <c r="AP81" s="99" t="s">
        <v>455</v>
      </c>
      <c r="AQ81" s="99" t="s">
        <v>67</v>
      </c>
      <c r="AR81" s="99" t="s">
        <v>455</v>
      </c>
      <c r="AS81" s="99" t="s">
        <v>455</v>
      </c>
      <c r="AT81" s="99" t="s">
        <v>455</v>
      </c>
      <c r="AU81" s="99" t="s">
        <v>455</v>
      </c>
      <c r="AV81" s="99" t="s">
        <v>455</v>
      </c>
      <c r="AW81" s="99">
        <v>2</v>
      </c>
      <c r="AX81" s="99" t="s">
        <v>455</v>
      </c>
      <c r="AY81" s="99" t="s">
        <v>455</v>
      </c>
      <c r="AZ81" s="99" t="s">
        <v>67</v>
      </c>
      <c r="BA81" s="99" t="s">
        <v>455</v>
      </c>
      <c r="BB81" s="99">
        <v>4</v>
      </c>
      <c r="BC81" s="99" t="s">
        <v>455</v>
      </c>
      <c r="BD81" s="99" t="s">
        <v>455</v>
      </c>
      <c r="BE81" s="99">
        <v>2</v>
      </c>
      <c r="BF81" s="99" t="s">
        <v>455</v>
      </c>
      <c r="BG81" s="99">
        <v>36</v>
      </c>
      <c r="BH81" s="99">
        <v>10</v>
      </c>
      <c r="BI81" s="99">
        <v>3</v>
      </c>
      <c r="BJ81" s="99">
        <v>2</v>
      </c>
      <c r="BK81" s="99">
        <v>1</v>
      </c>
      <c r="BL81" s="99" t="s">
        <v>455</v>
      </c>
      <c r="BM81" s="99">
        <v>4</v>
      </c>
      <c r="BN81" s="99" t="s">
        <v>455</v>
      </c>
      <c r="BO81" s="99">
        <v>2100</v>
      </c>
      <c r="BP81" s="99">
        <v>6600</v>
      </c>
      <c r="BQ81" s="99">
        <v>1100</v>
      </c>
      <c r="BR81" s="99">
        <v>3</v>
      </c>
      <c r="BS81" s="99">
        <v>46</v>
      </c>
      <c r="BT81" s="99">
        <v>8</v>
      </c>
      <c r="BU81" s="99">
        <v>680</v>
      </c>
      <c r="BV81" s="99">
        <v>29</v>
      </c>
      <c r="BW81" s="99">
        <v>7</v>
      </c>
      <c r="BX81" s="99">
        <v>7</v>
      </c>
      <c r="BY81" s="99">
        <v>14</v>
      </c>
      <c r="BZ81" s="99">
        <v>8</v>
      </c>
      <c r="CA81" s="99">
        <v>130</v>
      </c>
      <c r="CB81" s="99">
        <v>1100</v>
      </c>
      <c r="CC81" s="99">
        <v>43</v>
      </c>
      <c r="CD81" s="99">
        <v>50</v>
      </c>
      <c r="CE81" s="99">
        <v>3800</v>
      </c>
      <c r="CF81" s="99">
        <v>1600</v>
      </c>
      <c r="CG81" s="99">
        <v>970</v>
      </c>
      <c r="CH81" s="99">
        <v>15</v>
      </c>
      <c r="CI81" s="99">
        <v>3</v>
      </c>
      <c r="CJ81" s="99">
        <v>16</v>
      </c>
      <c r="CK81" s="99">
        <v>15</v>
      </c>
      <c r="CL81" s="99" t="s">
        <v>67</v>
      </c>
      <c r="CM81" s="99">
        <v>7400</v>
      </c>
      <c r="CN81" s="99">
        <v>5400</v>
      </c>
      <c r="CO81" s="99">
        <v>2300</v>
      </c>
      <c r="CP81" s="99">
        <v>1500</v>
      </c>
      <c r="CQ81" s="99">
        <v>570</v>
      </c>
      <c r="CR81" s="99">
        <v>91</v>
      </c>
      <c r="CS81" s="99">
        <v>710</v>
      </c>
      <c r="CT81" s="99">
        <v>190</v>
      </c>
      <c r="CU81" s="99">
        <v>33</v>
      </c>
      <c r="CV81" s="135">
        <v>110</v>
      </c>
      <c r="CW81" s="99" t="s">
        <v>67</v>
      </c>
      <c r="CX81" s="135">
        <v>5</v>
      </c>
      <c r="CY81" s="135">
        <v>960</v>
      </c>
      <c r="CZ81" s="135">
        <v>740</v>
      </c>
      <c r="DA81" s="99" t="s">
        <v>67</v>
      </c>
      <c r="DB81" s="135">
        <v>1100</v>
      </c>
      <c r="DC81" s="135">
        <v>53</v>
      </c>
      <c r="DD81" s="135">
        <v>1200</v>
      </c>
      <c r="DE81" s="99">
        <v>49000</v>
      </c>
      <c r="DF81" s="135">
        <v>94</v>
      </c>
      <c r="DG81" s="135">
        <v>3800</v>
      </c>
      <c r="DH81" s="135">
        <v>15000</v>
      </c>
      <c r="DI81" s="99" t="s">
        <v>67</v>
      </c>
      <c r="DJ81" s="135">
        <v>920</v>
      </c>
      <c r="DK81" s="135">
        <v>310</v>
      </c>
      <c r="DL81" s="135">
        <v>56000</v>
      </c>
      <c r="DM81" s="135">
        <v>36000</v>
      </c>
      <c r="DN81" s="135">
        <v>21000</v>
      </c>
      <c r="DO81" s="135">
        <v>290</v>
      </c>
      <c r="DP81" s="135">
        <v>720</v>
      </c>
      <c r="DQ81" s="135">
        <v>46</v>
      </c>
      <c r="DR81" s="135" t="s">
        <v>455</v>
      </c>
      <c r="DS81" s="135" t="s">
        <v>455</v>
      </c>
      <c r="DT81" s="74"/>
      <c r="DU81" s="74"/>
    </row>
    <row r="82" spans="1:125" x14ac:dyDescent="0.15">
      <c r="A82" s="182" t="s">
        <v>225</v>
      </c>
      <c r="B82" s="99" t="s">
        <v>439</v>
      </c>
      <c r="C82" s="99" t="s">
        <v>439</v>
      </c>
      <c r="D82" s="99" t="s">
        <v>439</v>
      </c>
      <c r="E82" s="99" t="s">
        <v>439</v>
      </c>
      <c r="F82" s="99" t="s">
        <v>439</v>
      </c>
      <c r="G82" s="99" t="s">
        <v>439</v>
      </c>
      <c r="H82" s="99" t="s">
        <v>439</v>
      </c>
      <c r="I82" s="99" t="s">
        <v>439</v>
      </c>
      <c r="J82" s="99" t="s">
        <v>439</v>
      </c>
      <c r="K82" s="99" t="s">
        <v>439</v>
      </c>
      <c r="L82" s="99" t="s">
        <v>439</v>
      </c>
      <c r="M82" s="99" t="s">
        <v>439</v>
      </c>
      <c r="N82" s="99" t="s">
        <v>439</v>
      </c>
      <c r="O82" s="99" t="s">
        <v>439</v>
      </c>
      <c r="P82" s="99" t="s">
        <v>439</v>
      </c>
      <c r="Q82" s="99" t="s">
        <v>439</v>
      </c>
      <c r="R82" s="99" t="s">
        <v>439</v>
      </c>
      <c r="S82" s="99" t="s">
        <v>439</v>
      </c>
      <c r="T82" s="99" t="s">
        <v>439</v>
      </c>
      <c r="U82" s="99">
        <v>1</v>
      </c>
      <c r="V82" s="99" t="s">
        <v>439</v>
      </c>
      <c r="W82" s="99" t="s">
        <v>439</v>
      </c>
      <c r="X82" s="99" t="s">
        <v>439</v>
      </c>
      <c r="Y82" s="99" t="s">
        <v>439</v>
      </c>
      <c r="Z82" s="99" t="s">
        <v>439</v>
      </c>
      <c r="AA82" s="99" t="s">
        <v>439</v>
      </c>
      <c r="AB82" s="99" t="s">
        <v>439</v>
      </c>
      <c r="AC82" s="99" t="s">
        <v>439</v>
      </c>
      <c r="AD82" s="99" t="s">
        <v>439</v>
      </c>
      <c r="AE82" s="99" t="s">
        <v>439</v>
      </c>
      <c r="AF82" s="99" t="s">
        <v>439</v>
      </c>
      <c r="AG82" s="99" t="s">
        <v>439</v>
      </c>
      <c r="AH82" s="99" t="s">
        <v>439</v>
      </c>
      <c r="AI82" s="99" t="s">
        <v>439</v>
      </c>
      <c r="AJ82" s="99" t="s">
        <v>439</v>
      </c>
      <c r="AK82" s="99" t="s">
        <v>439</v>
      </c>
      <c r="AL82" s="99" t="s">
        <v>439</v>
      </c>
      <c r="AM82" s="99" t="s">
        <v>439</v>
      </c>
      <c r="AN82" s="99" t="s">
        <v>439</v>
      </c>
      <c r="AO82" s="99" t="s">
        <v>439</v>
      </c>
      <c r="AP82" s="99" t="s">
        <v>439</v>
      </c>
      <c r="AQ82" s="99" t="s">
        <v>67</v>
      </c>
      <c r="AR82" s="99" t="s">
        <v>439</v>
      </c>
      <c r="AS82" s="99" t="s">
        <v>439</v>
      </c>
      <c r="AT82" s="99" t="s">
        <v>439</v>
      </c>
      <c r="AU82" s="99" t="s">
        <v>439</v>
      </c>
      <c r="AV82" s="99" t="s">
        <v>439</v>
      </c>
      <c r="AW82" s="99" t="s">
        <v>439</v>
      </c>
      <c r="AX82" s="99" t="s">
        <v>439</v>
      </c>
      <c r="AY82" s="99" t="s">
        <v>439</v>
      </c>
      <c r="AZ82" s="99" t="s">
        <v>67</v>
      </c>
      <c r="BA82" s="99" t="s">
        <v>439</v>
      </c>
      <c r="BB82" s="99" t="s">
        <v>439</v>
      </c>
      <c r="BC82" s="99" t="s">
        <v>439</v>
      </c>
      <c r="BD82" s="99" t="s">
        <v>439</v>
      </c>
      <c r="BE82" s="99" t="s">
        <v>439</v>
      </c>
      <c r="BF82" s="99" t="s">
        <v>439</v>
      </c>
      <c r="BG82" s="99">
        <v>1</v>
      </c>
      <c r="BH82" s="99" t="s">
        <v>439</v>
      </c>
      <c r="BI82" s="99" t="s">
        <v>439</v>
      </c>
      <c r="BJ82" s="99" t="s">
        <v>439</v>
      </c>
      <c r="BK82" s="99" t="s">
        <v>439</v>
      </c>
      <c r="BL82" s="99" t="s">
        <v>439</v>
      </c>
      <c r="BM82" s="99" t="s">
        <v>439</v>
      </c>
      <c r="BN82" s="99" t="s">
        <v>439</v>
      </c>
      <c r="BO82" s="99">
        <v>65</v>
      </c>
      <c r="BP82" s="99">
        <v>1100</v>
      </c>
      <c r="BQ82" s="99">
        <v>81</v>
      </c>
      <c r="BR82" s="99" t="s">
        <v>439</v>
      </c>
      <c r="BS82" s="99">
        <v>13</v>
      </c>
      <c r="BT82" s="99">
        <v>2</v>
      </c>
      <c r="BU82" s="99">
        <v>84</v>
      </c>
      <c r="BV82" s="99" t="s">
        <v>439</v>
      </c>
      <c r="BW82" s="99">
        <v>2</v>
      </c>
      <c r="BX82" s="99">
        <v>2</v>
      </c>
      <c r="BY82" s="99">
        <v>2</v>
      </c>
      <c r="BZ82" s="99">
        <v>2</v>
      </c>
      <c r="CA82" s="99">
        <v>4</v>
      </c>
      <c r="CB82" s="99">
        <v>43</v>
      </c>
      <c r="CC82" s="99" t="s">
        <v>439</v>
      </c>
      <c r="CD82" s="99" t="s">
        <v>439</v>
      </c>
      <c r="CE82" s="99">
        <v>43</v>
      </c>
      <c r="CF82" s="99">
        <v>350</v>
      </c>
      <c r="CG82" s="99">
        <v>5</v>
      </c>
      <c r="CH82" s="99">
        <v>2</v>
      </c>
      <c r="CI82" s="99" t="s">
        <v>439</v>
      </c>
      <c r="CJ82" s="99">
        <v>4</v>
      </c>
      <c r="CK82" s="99" t="s">
        <v>439</v>
      </c>
      <c r="CL82" s="99" t="s">
        <v>67</v>
      </c>
      <c r="CM82" s="99">
        <v>470</v>
      </c>
      <c r="CN82" s="99">
        <v>1100</v>
      </c>
      <c r="CO82" s="99">
        <v>320</v>
      </c>
      <c r="CP82" s="99">
        <v>170</v>
      </c>
      <c r="CQ82" s="99">
        <v>58</v>
      </c>
      <c r="CR82" s="99">
        <v>1</v>
      </c>
      <c r="CS82" s="99">
        <v>74</v>
      </c>
      <c r="CT82" s="99">
        <v>4</v>
      </c>
      <c r="CU82" s="99">
        <v>2</v>
      </c>
      <c r="CV82" s="135">
        <v>3</v>
      </c>
      <c r="CW82" s="99" t="s">
        <v>67</v>
      </c>
      <c r="CX82" s="135" t="s">
        <v>439</v>
      </c>
      <c r="CY82" s="135">
        <v>92</v>
      </c>
      <c r="CZ82" s="135">
        <v>9</v>
      </c>
      <c r="DA82" s="99" t="s">
        <v>67</v>
      </c>
      <c r="DB82" s="135">
        <v>7</v>
      </c>
      <c r="DC82" s="135">
        <v>4</v>
      </c>
      <c r="DD82" s="135">
        <v>370</v>
      </c>
      <c r="DE82" s="99">
        <v>5300</v>
      </c>
      <c r="DF82" s="135">
        <v>9</v>
      </c>
      <c r="DG82" s="135">
        <v>39</v>
      </c>
      <c r="DH82" s="135">
        <v>1600</v>
      </c>
      <c r="DI82" s="99" t="s">
        <v>67</v>
      </c>
      <c r="DJ82" s="135">
        <v>5</v>
      </c>
      <c r="DK82" s="135">
        <v>2</v>
      </c>
      <c r="DL82" s="135">
        <v>9100</v>
      </c>
      <c r="DM82" s="135">
        <v>5700</v>
      </c>
      <c r="DN82" s="135">
        <v>2100</v>
      </c>
      <c r="DO82" s="135">
        <v>27</v>
      </c>
      <c r="DP82" s="135">
        <v>75</v>
      </c>
      <c r="DQ82" s="135">
        <v>14</v>
      </c>
      <c r="DR82" s="135" t="s">
        <v>439</v>
      </c>
      <c r="DS82" s="135" t="s">
        <v>439</v>
      </c>
      <c r="DT82" s="74"/>
      <c r="DU82" s="74"/>
    </row>
    <row r="83" spans="1:125" x14ac:dyDescent="0.15">
      <c r="A83" s="182" t="s">
        <v>226</v>
      </c>
      <c r="B83" s="99" t="s">
        <v>439</v>
      </c>
      <c r="C83" s="99" t="s">
        <v>439</v>
      </c>
      <c r="D83" s="99" t="s">
        <v>439</v>
      </c>
      <c r="E83" s="99" t="s">
        <v>439</v>
      </c>
      <c r="F83" s="99" t="s">
        <v>439</v>
      </c>
      <c r="G83" s="99" t="s">
        <v>439</v>
      </c>
      <c r="H83" s="99" t="s">
        <v>439</v>
      </c>
      <c r="I83" s="99" t="s">
        <v>439</v>
      </c>
      <c r="J83" s="99" t="s">
        <v>439</v>
      </c>
      <c r="K83" s="99" t="s">
        <v>439</v>
      </c>
      <c r="L83" s="99" t="s">
        <v>439</v>
      </c>
      <c r="M83" s="99" t="s">
        <v>439</v>
      </c>
      <c r="N83" s="99" t="s">
        <v>439</v>
      </c>
      <c r="O83" s="99" t="s">
        <v>439</v>
      </c>
      <c r="P83" s="99" t="s">
        <v>439</v>
      </c>
      <c r="Q83" s="99" t="s">
        <v>439</v>
      </c>
      <c r="R83" s="99" t="s">
        <v>439</v>
      </c>
      <c r="S83" s="99" t="s">
        <v>439</v>
      </c>
      <c r="T83" s="99" t="s">
        <v>439</v>
      </c>
      <c r="U83" s="99" t="s">
        <v>439</v>
      </c>
      <c r="V83" s="99" t="s">
        <v>439</v>
      </c>
      <c r="W83" s="99" t="s">
        <v>439</v>
      </c>
      <c r="X83" s="99" t="s">
        <v>439</v>
      </c>
      <c r="Y83" s="99" t="s">
        <v>439</v>
      </c>
      <c r="Z83" s="99" t="s">
        <v>439</v>
      </c>
      <c r="AA83" s="99" t="s">
        <v>439</v>
      </c>
      <c r="AB83" s="99" t="s">
        <v>439</v>
      </c>
      <c r="AC83" s="99" t="s">
        <v>439</v>
      </c>
      <c r="AD83" s="99" t="s">
        <v>439</v>
      </c>
      <c r="AE83" s="99" t="s">
        <v>439</v>
      </c>
      <c r="AF83" s="99" t="s">
        <v>439</v>
      </c>
      <c r="AG83" s="99" t="s">
        <v>439</v>
      </c>
      <c r="AH83" s="99" t="s">
        <v>439</v>
      </c>
      <c r="AI83" s="99" t="s">
        <v>439</v>
      </c>
      <c r="AJ83" s="99" t="s">
        <v>439</v>
      </c>
      <c r="AK83" s="99" t="s">
        <v>439</v>
      </c>
      <c r="AL83" s="99" t="s">
        <v>439</v>
      </c>
      <c r="AM83" s="99" t="s">
        <v>439</v>
      </c>
      <c r="AN83" s="99" t="s">
        <v>439</v>
      </c>
      <c r="AO83" s="99" t="s">
        <v>439</v>
      </c>
      <c r="AP83" s="99" t="s">
        <v>439</v>
      </c>
      <c r="AQ83" s="99" t="s">
        <v>67</v>
      </c>
      <c r="AR83" s="99" t="s">
        <v>439</v>
      </c>
      <c r="AS83" s="99" t="s">
        <v>439</v>
      </c>
      <c r="AT83" s="99" t="s">
        <v>439</v>
      </c>
      <c r="AU83" s="99" t="s">
        <v>439</v>
      </c>
      <c r="AV83" s="99" t="s">
        <v>439</v>
      </c>
      <c r="AW83" s="99" t="s">
        <v>439</v>
      </c>
      <c r="AX83" s="99" t="s">
        <v>439</v>
      </c>
      <c r="AY83" s="99" t="s">
        <v>439</v>
      </c>
      <c r="AZ83" s="99" t="s">
        <v>67</v>
      </c>
      <c r="BA83" s="99" t="s">
        <v>439</v>
      </c>
      <c r="BB83" s="99" t="s">
        <v>439</v>
      </c>
      <c r="BC83" s="99" t="s">
        <v>439</v>
      </c>
      <c r="BD83" s="99" t="s">
        <v>439</v>
      </c>
      <c r="BE83" s="99" t="s">
        <v>439</v>
      </c>
      <c r="BF83" s="99" t="s">
        <v>439</v>
      </c>
      <c r="BG83" s="99" t="s">
        <v>439</v>
      </c>
      <c r="BH83" s="99" t="s">
        <v>439</v>
      </c>
      <c r="BI83" s="99" t="s">
        <v>439</v>
      </c>
      <c r="BJ83" s="99" t="s">
        <v>439</v>
      </c>
      <c r="BK83" s="99" t="s">
        <v>439</v>
      </c>
      <c r="BL83" s="99" t="s">
        <v>439</v>
      </c>
      <c r="BM83" s="99" t="s">
        <v>439</v>
      </c>
      <c r="BN83" s="99" t="s">
        <v>439</v>
      </c>
      <c r="BO83" s="99">
        <v>29</v>
      </c>
      <c r="BP83" s="99">
        <v>230</v>
      </c>
      <c r="BQ83" s="99">
        <v>4</v>
      </c>
      <c r="BR83" s="99" t="s">
        <v>439</v>
      </c>
      <c r="BS83" s="99">
        <v>1</v>
      </c>
      <c r="BT83" s="99" t="s">
        <v>439</v>
      </c>
      <c r="BU83" s="99">
        <v>8</v>
      </c>
      <c r="BV83" s="99">
        <v>1</v>
      </c>
      <c r="BW83" s="99" t="s">
        <v>439</v>
      </c>
      <c r="BX83" s="99" t="s">
        <v>439</v>
      </c>
      <c r="BY83" s="99" t="s">
        <v>439</v>
      </c>
      <c r="BZ83" s="99" t="s">
        <v>439</v>
      </c>
      <c r="CA83" s="99">
        <v>6</v>
      </c>
      <c r="CB83" s="99">
        <v>7</v>
      </c>
      <c r="CC83" s="99" t="s">
        <v>439</v>
      </c>
      <c r="CD83" s="99" t="s">
        <v>439</v>
      </c>
      <c r="CE83" s="99">
        <v>9</v>
      </c>
      <c r="CF83" s="99">
        <v>60</v>
      </c>
      <c r="CG83" s="99">
        <v>23</v>
      </c>
      <c r="CH83" s="99" t="s">
        <v>439</v>
      </c>
      <c r="CI83" s="99" t="s">
        <v>439</v>
      </c>
      <c r="CJ83" s="99">
        <v>1</v>
      </c>
      <c r="CK83" s="99" t="s">
        <v>439</v>
      </c>
      <c r="CL83" s="99" t="s">
        <v>67</v>
      </c>
      <c r="CM83" s="99">
        <v>150</v>
      </c>
      <c r="CN83" s="99">
        <v>280</v>
      </c>
      <c r="CO83" s="99">
        <v>27</v>
      </c>
      <c r="CP83" s="99">
        <v>32</v>
      </c>
      <c r="CQ83" s="99">
        <v>16</v>
      </c>
      <c r="CR83" s="99" t="s">
        <v>439</v>
      </c>
      <c r="CS83" s="99">
        <v>2</v>
      </c>
      <c r="CT83" s="99">
        <v>1</v>
      </c>
      <c r="CU83" s="99" t="s">
        <v>439</v>
      </c>
      <c r="CV83" s="135" t="s">
        <v>439</v>
      </c>
      <c r="CW83" s="99" t="s">
        <v>67</v>
      </c>
      <c r="CX83" s="135" t="s">
        <v>439</v>
      </c>
      <c r="CY83" s="135">
        <v>3</v>
      </c>
      <c r="CZ83" s="135" t="s">
        <v>439</v>
      </c>
      <c r="DA83" s="99" t="s">
        <v>67</v>
      </c>
      <c r="DB83" s="135">
        <v>1</v>
      </c>
      <c r="DC83" s="135" t="s">
        <v>439</v>
      </c>
      <c r="DD83" s="135">
        <v>14</v>
      </c>
      <c r="DE83" s="99">
        <v>360</v>
      </c>
      <c r="DF83" s="135">
        <v>2</v>
      </c>
      <c r="DG83" s="135">
        <v>78</v>
      </c>
      <c r="DH83" s="135">
        <v>25</v>
      </c>
      <c r="DI83" s="99" t="s">
        <v>67</v>
      </c>
      <c r="DJ83" s="135">
        <v>23</v>
      </c>
      <c r="DK83" s="135">
        <v>5</v>
      </c>
      <c r="DL83" s="135">
        <v>230</v>
      </c>
      <c r="DM83" s="135">
        <v>240</v>
      </c>
      <c r="DN83" s="135">
        <v>160</v>
      </c>
      <c r="DO83" s="135">
        <v>23</v>
      </c>
      <c r="DP83" s="135">
        <v>2</v>
      </c>
      <c r="DQ83" s="135">
        <v>2</v>
      </c>
      <c r="DR83" s="135" t="s">
        <v>439</v>
      </c>
      <c r="DS83" s="135" t="s">
        <v>439</v>
      </c>
      <c r="DT83" s="74"/>
      <c r="DU83" s="74"/>
    </row>
    <row r="84" spans="1:125" x14ac:dyDescent="0.15">
      <c r="A84" s="182" t="s">
        <v>227</v>
      </c>
      <c r="B84" s="99" t="s">
        <v>456</v>
      </c>
      <c r="C84" s="99" t="s">
        <v>456</v>
      </c>
      <c r="D84" s="99" t="s">
        <v>456</v>
      </c>
      <c r="E84" s="99" t="s">
        <v>456</v>
      </c>
      <c r="F84" s="99" t="s">
        <v>456</v>
      </c>
      <c r="G84" s="99" t="s">
        <v>456</v>
      </c>
      <c r="H84" s="99" t="s">
        <v>456</v>
      </c>
      <c r="I84" s="99" t="s">
        <v>456</v>
      </c>
      <c r="J84" s="99" t="s">
        <v>456</v>
      </c>
      <c r="K84" s="99" t="s">
        <v>456</v>
      </c>
      <c r="L84" s="99" t="s">
        <v>456</v>
      </c>
      <c r="M84" s="99" t="s">
        <v>456</v>
      </c>
      <c r="N84" s="99" t="s">
        <v>456</v>
      </c>
      <c r="O84" s="99" t="s">
        <v>456</v>
      </c>
      <c r="P84" s="99" t="s">
        <v>456</v>
      </c>
      <c r="Q84" s="99" t="s">
        <v>456</v>
      </c>
      <c r="R84" s="99" t="s">
        <v>456</v>
      </c>
      <c r="S84" s="99" t="s">
        <v>456</v>
      </c>
      <c r="T84" s="99" t="s">
        <v>456</v>
      </c>
      <c r="U84" s="99" t="s">
        <v>456</v>
      </c>
      <c r="V84" s="99" t="s">
        <v>456</v>
      </c>
      <c r="W84" s="99" t="s">
        <v>456</v>
      </c>
      <c r="X84" s="99" t="s">
        <v>456</v>
      </c>
      <c r="Y84" s="99" t="s">
        <v>456</v>
      </c>
      <c r="Z84" s="99" t="s">
        <v>456</v>
      </c>
      <c r="AA84" s="99" t="s">
        <v>456</v>
      </c>
      <c r="AB84" s="99" t="s">
        <v>456</v>
      </c>
      <c r="AC84" s="99" t="s">
        <v>456</v>
      </c>
      <c r="AD84" s="99" t="s">
        <v>456</v>
      </c>
      <c r="AE84" s="99" t="s">
        <v>456</v>
      </c>
      <c r="AF84" s="99" t="s">
        <v>456</v>
      </c>
      <c r="AG84" s="99" t="s">
        <v>456</v>
      </c>
      <c r="AH84" s="99" t="s">
        <v>456</v>
      </c>
      <c r="AI84" s="99" t="s">
        <v>456</v>
      </c>
      <c r="AJ84" s="99" t="s">
        <v>456</v>
      </c>
      <c r="AK84" s="99" t="s">
        <v>456</v>
      </c>
      <c r="AL84" s="99" t="s">
        <v>456</v>
      </c>
      <c r="AM84" s="99" t="s">
        <v>456</v>
      </c>
      <c r="AN84" s="99" t="s">
        <v>456</v>
      </c>
      <c r="AO84" s="99" t="s">
        <v>456</v>
      </c>
      <c r="AP84" s="99" t="s">
        <v>456</v>
      </c>
      <c r="AQ84" s="99" t="s">
        <v>67</v>
      </c>
      <c r="AR84" s="99" t="s">
        <v>456</v>
      </c>
      <c r="AS84" s="99" t="s">
        <v>456</v>
      </c>
      <c r="AT84" s="99" t="s">
        <v>456</v>
      </c>
      <c r="AU84" s="99" t="s">
        <v>456</v>
      </c>
      <c r="AV84" s="99" t="s">
        <v>456</v>
      </c>
      <c r="AW84" s="99" t="s">
        <v>456</v>
      </c>
      <c r="AX84" s="99" t="s">
        <v>456</v>
      </c>
      <c r="AY84" s="99" t="s">
        <v>456</v>
      </c>
      <c r="AZ84" s="99" t="s">
        <v>67</v>
      </c>
      <c r="BA84" s="99" t="s">
        <v>456</v>
      </c>
      <c r="BB84" s="99" t="s">
        <v>456</v>
      </c>
      <c r="BC84" s="99" t="s">
        <v>456</v>
      </c>
      <c r="BD84" s="99" t="s">
        <v>456</v>
      </c>
      <c r="BE84" s="99" t="s">
        <v>456</v>
      </c>
      <c r="BF84" s="99" t="s">
        <v>456</v>
      </c>
      <c r="BG84" s="99" t="s">
        <v>456</v>
      </c>
      <c r="BH84" s="99" t="s">
        <v>456</v>
      </c>
      <c r="BI84" s="99" t="s">
        <v>456</v>
      </c>
      <c r="BJ84" s="99" t="s">
        <v>456</v>
      </c>
      <c r="BK84" s="99" t="s">
        <v>456</v>
      </c>
      <c r="BL84" s="99" t="s">
        <v>456</v>
      </c>
      <c r="BM84" s="99" t="s">
        <v>456</v>
      </c>
      <c r="BN84" s="99" t="s">
        <v>456</v>
      </c>
      <c r="BO84" s="99">
        <v>26</v>
      </c>
      <c r="BP84" s="99">
        <v>580</v>
      </c>
      <c r="BQ84" s="99">
        <v>8</v>
      </c>
      <c r="BR84" s="99" t="s">
        <v>456</v>
      </c>
      <c r="BS84" s="99">
        <v>5</v>
      </c>
      <c r="BT84" s="99" t="s">
        <v>456</v>
      </c>
      <c r="BU84" s="99">
        <v>22</v>
      </c>
      <c r="BV84" s="99" t="s">
        <v>456</v>
      </c>
      <c r="BW84" s="99" t="s">
        <v>456</v>
      </c>
      <c r="BX84" s="99" t="s">
        <v>456</v>
      </c>
      <c r="BY84" s="99" t="s">
        <v>456</v>
      </c>
      <c r="BZ84" s="99" t="s">
        <v>456</v>
      </c>
      <c r="CA84" s="99" t="s">
        <v>456</v>
      </c>
      <c r="CB84" s="99">
        <v>16</v>
      </c>
      <c r="CC84" s="99" t="s">
        <v>456</v>
      </c>
      <c r="CD84" s="99" t="s">
        <v>456</v>
      </c>
      <c r="CE84" s="99">
        <v>10</v>
      </c>
      <c r="CF84" s="99">
        <v>160</v>
      </c>
      <c r="CG84" s="99">
        <v>2</v>
      </c>
      <c r="CH84" s="99" t="s">
        <v>456</v>
      </c>
      <c r="CI84" s="99" t="s">
        <v>456</v>
      </c>
      <c r="CJ84" s="99">
        <v>2</v>
      </c>
      <c r="CK84" s="99" t="s">
        <v>456</v>
      </c>
      <c r="CL84" s="99" t="s">
        <v>67</v>
      </c>
      <c r="CM84" s="99">
        <v>400</v>
      </c>
      <c r="CN84" s="99">
        <v>720</v>
      </c>
      <c r="CO84" s="99">
        <v>67</v>
      </c>
      <c r="CP84" s="99">
        <v>67</v>
      </c>
      <c r="CQ84" s="99">
        <v>27</v>
      </c>
      <c r="CR84" s="99" t="s">
        <v>456</v>
      </c>
      <c r="CS84" s="99">
        <v>3</v>
      </c>
      <c r="CT84" s="99" t="s">
        <v>456</v>
      </c>
      <c r="CU84" s="99" t="s">
        <v>456</v>
      </c>
      <c r="CV84" s="135" t="s">
        <v>456</v>
      </c>
      <c r="CW84" s="99" t="s">
        <v>67</v>
      </c>
      <c r="CX84" s="135" t="s">
        <v>456</v>
      </c>
      <c r="CY84" s="135">
        <v>6</v>
      </c>
      <c r="CZ84" s="135" t="s">
        <v>456</v>
      </c>
      <c r="DA84" s="99" t="s">
        <v>67</v>
      </c>
      <c r="DB84" s="135">
        <v>2</v>
      </c>
      <c r="DC84" s="135" t="s">
        <v>456</v>
      </c>
      <c r="DD84" s="135">
        <v>31</v>
      </c>
      <c r="DE84" s="99">
        <v>960</v>
      </c>
      <c r="DF84" s="135">
        <v>4</v>
      </c>
      <c r="DG84" s="135">
        <v>25</v>
      </c>
      <c r="DH84" s="135">
        <v>59</v>
      </c>
      <c r="DI84" s="99" t="s">
        <v>67</v>
      </c>
      <c r="DJ84" s="135">
        <v>6</v>
      </c>
      <c r="DK84" s="135">
        <v>9</v>
      </c>
      <c r="DL84" s="135">
        <v>590</v>
      </c>
      <c r="DM84" s="135">
        <v>720</v>
      </c>
      <c r="DN84" s="135">
        <v>440</v>
      </c>
      <c r="DO84" s="135">
        <v>86</v>
      </c>
      <c r="DP84" s="135">
        <v>3</v>
      </c>
      <c r="DQ84" s="135">
        <v>6</v>
      </c>
      <c r="DR84" s="135" t="s">
        <v>456</v>
      </c>
      <c r="DS84" s="135" t="s">
        <v>456</v>
      </c>
      <c r="DT84" s="74"/>
      <c r="DU84" s="74"/>
    </row>
    <row r="85" spans="1:125" x14ac:dyDescent="0.15">
      <c r="A85" s="182" t="s">
        <v>228</v>
      </c>
      <c r="B85" s="99" t="s">
        <v>439</v>
      </c>
      <c r="C85" s="99" t="s">
        <v>439</v>
      </c>
      <c r="D85" s="99" t="s">
        <v>439</v>
      </c>
      <c r="E85" s="99" t="s">
        <v>439</v>
      </c>
      <c r="F85" s="99" t="s">
        <v>439</v>
      </c>
      <c r="G85" s="99" t="s">
        <v>439</v>
      </c>
      <c r="H85" s="99" t="s">
        <v>439</v>
      </c>
      <c r="I85" s="99" t="s">
        <v>439</v>
      </c>
      <c r="J85" s="99" t="s">
        <v>439</v>
      </c>
      <c r="K85" s="99" t="s">
        <v>439</v>
      </c>
      <c r="L85" s="99" t="s">
        <v>439</v>
      </c>
      <c r="M85" s="99" t="s">
        <v>439</v>
      </c>
      <c r="N85" s="99" t="s">
        <v>439</v>
      </c>
      <c r="O85" s="99" t="s">
        <v>439</v>
      </c>
      <c r="P85" s="99" t="s">
        <v>439</v>
      </c>
      <c r="Q85" s="99" t="s">
        <v>439</v>
      </c>
      <c r="R85" s="99" t="s">
        <v>439</v>
      </c>
      <c r="S85" s="99" t="s">
        <v>439</v>
      </c>
      <c r="T85" s="99" t="s">
        <v>439</v>
      </c>
      <c r="U85" s="99" t="s">
        <v>439</v>
      </c>
      <c r="V85" s="99" t="s">
        <v>439</v>
      </c>
      <c r="W85" s="99" t="s">
        <v>439</v>
      </c>
      <c r="X85" s="99" t="s">
        <v>439</v>
      </c>
      <c r="Y85" s="99" t="s">
        <v>439</v>
      </c>
      <c r="Z85" s="99" t="s">
        <v>439</v>
      </c>
      <c r="AA85" s="99" t="s">
        <v>439</v>
      </c>
      <c r="AB85" s="99" t="s">
        <v>439</v>
      </c>
      <c r="AC85" s="99" t="s">
        <v>439</v>
      </c>
      <c r="AD85" s="99" t="s">
        <v>439</v>
      </c>
      <c r="AE85" s="99" t="s">
        <v>439</v>
      </c>
      <c r="AF85" s="99" t="s">
        <v>439</v>
      </c>
      <c r="AG85" s="99" t="s">
        <v>439</v>
      </c>
      <c r="AH85" s="99" t="s">
        <v>439</v>
      </c>
      <c r="AI85" s="99" t="s">
        <v>439</v>
      </c>
      <c r="AJ85" s="99" t="s">
        <v>439</v>
      </c>
      <c r="AK85" s="99" t="s">
        <v>439</v>
      </c>
      <c r="AL85" s="99" t="s">
        <v>439</v>
      </c>
      <c r="AM85" s="99" t="s">
        <v>439</v>
      </c>
      <c r="AN85" s="99" t="s">
        <v>439</v>
      </c>
      <c r="AO85" s="99" t="s">
        <v>439</v>
      </c>
      <c r="AP85" s="99" t="s">
        <v>439</v>
      </c>
      <c r="AQ85" s="99" t="s">
        <v>67</v>
      </c>
      <c r="AR85" s="99" t="s">
        <v>439</v>
      </c>
      <c r="AS85" s="99" t="s">
        <v>439</v>
      </c>
      <c r="AT85" s="99" t="s">
        <v>439</v>
      </c>
      <c r="AU85" s="99" t="s">
        <v>439</v>
      </c>
      <c r="AV85" s="99" t="s">
        <v>439</v>
      </c>
      <c r="AW85" s="99" t="s">
        <v>439</v>
      </c>
      <c r="AX85" s="99" t="s">
        <v>439</v>
      </c>
      <c r="AY85" s="99" t="s">
        <v>439</v>
      </c>
      <c r="AZ85" s="99" t="s">
        <v>67</v>
      </c>
      <c r="BA85" s="99" t="s">
        <v>439</v>
      </c>
      <c r="BB85" s="99" t="s">
        <v>439</v>
      </c>
      <c r="BC85" s="99" t="s">
        <v>439</v>
      </c>
      <c r="BD85" s="99" t="s">
        <v>439</v>
      </c>
      <c r="BE85" s="99" t="s">
        <v>439</v>
      </c>
      <c r="BF85" s="99" t="s">
        <v>439</v>
      </c>
      <c r="BG85" s="99" t="s">
        <v>439</v>
      </c>
      <c r="BH85" s="99" t="s">
        <v>439</v>
      </c>
      <c r="BI85" s="99" t="s">
        <v>439</v>
      </c>
      <c r="BJ85" s="99" t="s">
        <v>439</v>
      </c>
      <c r="BK85" s="99" t="s">
        <v>439</v>
      </c>
      <c r="BL85" s="99" t="s">
        <v>439</v>
      </c>
      <c r="BM85" s="99" t="s">
        <v>439</v>
      </c>
      <c r="BN85" s="99" t="s">
        <v>439</v>
      </c>
      <c r="BO85" s="99">
        <v>15</v>
      </c>
      <c r="BP85" s="99">
        <v>290</v>
      </c>
      <c r="BQ85" s="99">
        <v>3</v>
      </c>
      <c r="BR85" s="99" t="s">
        <v>439</v>
      </c>
      <c r="BS85" s="99">
        <v>1</v>
      </c>
      <c r="BT85" s="99" t="s">
        <v>439</v>
      </c>
      <c r="BU85" s="99">
        <v>14</v>
      </c>
      <c r="BV85" s="99" t="s">
        <v>439</v>
      </c>
      <c r="BW85" s="99" t="s">
        <v>439</v>
      </c>
      <c r="BX85" s="99" t="s">
        <v>439</v>
      </c>
      <c r="BY85" s="99" t="s">
        <v>439</v>
      </c>
      <c r="BZ85" s="99" t="s">
        <v>439</v>
      </c>
      <c r="CA85" s="99">
        <v>2</v>
      </c>
      <c r="CB85" s="99">
        <v>10</v>
      </c>
      <c r="CC85" s="99" t="s">
        <v>439</v>
      </c>
      <c r="CD85" s="99" t="s">
        <v>439</v>
      </c>
      <c r="CE85" s="99">
        <v>6</v>
      </c>
      <c r="CF85" s="99">
        <v>84</v>
      </c>
      <c r="CG85" s="99">
        <v>3</v>
      </c>
      <c r="CH85" s="99" t="s">
        <v>439</v>
      </c>
      <c r="CI85" s="99" t="s">
        <v>439</v>
      </c>
      <c r="CJ85" s="99" t="s">
        <v>439</v>
      </c>
      <c r="CK85" s="99" t="s">
        <v>439</v>
      </c>
      <c r="CL85" s="99" t="s">
        <v>67</v>
      </c>
      <c r="CM85" s="99">
        <v>140</v>
      </c>
      <c r="CN85" s="99">
        <v>280</v>
      </c>
      <c r="CO85" s="99">
        <v>44</v>
      </c>
      <c r="CP85" s="99">
        <v>38</v>
      </c>
      <c r="CQ85" s="99">
        <v>19</v>
      </c>
      <c r="CR85" s="99" t="s">
        <v>439</v>
      </c>
      <c r="CS85" s="99">
        <v>1</v>
      </c>
      <c r="CT85" s="99">
        <v>1</v>
      </c>
      <c r="CU85" s="99" t="s">
        <v>439</v>
      </c>
      <c r="CV85" s="135" t="s">
        <v>439</v>
      </c>
      <c r="CW85" s="99" t="s">
        <v>67</v>
      </c>
      <c r="CX85" s="135" t="s">
        <v>439</v>
      </c>
      <c r="CY85" s="135">
        <v>3</v>
      </c>
      <c r="CZ85" s="135" t="s">
        <v>439</v>
      </c>
      <c r="DA85" s="99" t="s">
        <v>67</v>
      </c>
      <c r="DB85" s="135" t="s">
        <v>439</v>
      </c>
      <c r="DC85" s="135" t="s">
        <v>439</v>
      </c>
      <c r="DD85" s="135">
        <v>12</v>
      </c>
      <c r="DE85" s="99">
        <v>510</v>
      </c>
      <c r="DF85" s="135">
        <v>1</v>
      </c>
      <c r="DG85" s="135">
        <v>9</v>
      </c>
      <c r="DH85" s="135">
        <v>35</v>
      </c>
      <c r="DI85" s="99" t="s">
        <v>67</v>
      </c>
      <c r="DJ85" s="135" t="s">
        <v>439</v>
      </c>
      <c r="DK85" s="135">
        <v>6</v>
      </c>
      <c r="DL85" s="135">
        <v>360</v>
      </c>
      <c r="DM85" s="135">
        <v>390</v>
      </c>
      <c r="DN85" s="135">
        <v>220</v>
      </c>
      <c r="DO85" s="135">
        <v>41</v>
      </c>
      <c r="DP85" s="135">
        <v>2</v>
      </c>
      <c r="DQ85" s="135">
        <v>2</v>
      </c>
      <c r="DR85" s="135" t="s">
        <v>439</v>
      </c>
      <c r="DS85" s="135" t="s">
        <v>439</v>
      </c>
      <c r="DT85" s="74"/>
      <c r="DU85" s="74"/>
    </row>
    <row r="86" spans="1:125" x14ac:dyDescent="0.15">
      <c r="A86" s="18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10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W86" s="72"/>
      <c r="DA86" s="72"/>
      <c r="DE86" s="31"/>
      <c r="DI86" s="72"/>
      <c r="DT86" s="74"/>
      <c r="DU86" s="74"/>
    </row>
    <row r="87" spans="1:125" x14ac:dyDescent="0.15">
      <c r="A87" s="182" t="s">
        <v>229</v>
      </c>
      <c r="B87" s="41">
        <v>0</v>
      </c>
      <c r="C87" s="41">
        <v>0</v>
      </c>
      <c r="D87" s="41">
        <v>2</v>
      </c>
      <c r="E87" s="41">
        <v>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1</v>
      </c>
      <c r="P87" s="41">
        <v>0</v>
      </c>
      <c r="Q87" s="41">
        <v>2</v>
      </c>
      <c r="R87" s="41">
        <v>0</v>
      </c>
      <c r="S87" s="41">
        <v>0</v>
      </c>
      <c r="T87" s="41">
        <v>2</v>
      </c>
      <c r="U87" s="41">
        <v>1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 t="s">
        <v>67</v>
      </c>
      <c r="AR87" s="41"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2</v>
      </c>
      <c r="AX87" s="41">
        <v>0</v>
      </c>
      <c r="AY87" s="41">
        <v>0</v>
      </c>
      <c r="AZ87" s="41" t="s">
        <v>67</v>
      </c>
      <c r="BA87" s="41">
        <v>0</v>
      </c>
      <c r="BB87" s="41">
        <v>4</v>
      </c>
      <c r="BC87" s="41">
        <v>0</v>
      </c>
      <c r="BD87" s="41">
        <v>0</v>
      </c>
      <c r="BE87" s="41">
        <v>2</v>
      </c>
      <c r="BF87" s="41">
        <v>0</v>
      </c>
      <c r="BG87" s="41">
        <v>37</v>
      </c>
      <c r="BH87" s="41">
        <v>10</v>
      </c>
      <c r="BI87" s="41">
        <v>3</v>
      </c>
      <c r="BJ87" s="41">
        <v>2</v>
      </c>
      <c r="BK87" s="41">
        <v>1</v>
      </c>
      <c r="BL87" s="41">
        <v>0</v>
      </c>
      <c r="BM87" s="41">
        <v>4</v>
      </c>
      <c r="BN87" s="41">
        <v>0</v>
      </c>
      <c r="BO87" s="41">
        <v>2235</v>
      </c>
      <c r="BP87" s="41">
        <v>8800</v>
      </c>
      <c r="BQ87" s="41">
        <v>1196</v>
      </c>
      <c r="BR87" s="41">
        <v>3</v>
      </c>
      <c r="BS87" s="41">
        <v>66</v>
      </c>
      <c r="BT87" s="41">
        <v>10</v>
      </c>
      <c r="BU87" s="41">
        <v>808</v>
      </c>
      <c r="BV87" s="41">
        <v>30</v>
      </c>
      <c r="BW87" s="41">
        <v>9</v>
      </c>
      <c r="BX87" s="41">
        <v>9</v>
      </c>
      <c r="BY87" s="41">
        <v>16</v>
      </c>
      <c r="BZ87" s="41">
        <v>10</v>
      </c>
      <c r="CA87" s="41">
        <v>142</v>
      </c>
      <c r="CB87" s="41">
        <v>1176</v>
      </c>
      <c r="CC87" s="41">
        <v>43</v>
      </c>
      <c r="CD87" s="41">
        <v>50</v>
      </c>
      <c r="CE87" s="41">
        <v>3868</v>
      </c>
      <c r="CF87" s="41">
        <v>2254</v>
      </c>
      <c r="CG87" s="41">
        <v>1003</v>
      </c>
      <c r="CH87" s="41">
        <v>17</v>
      </c>
      <c r="CI87" s="41">
        <v>3</v>
      </c>
      <c r="CJ87" s="41">
        <v>23</v>
      </c>
      <c r="CK87" s="41">
        <v>15</v>
      </c>
      <c r="CL87" s="41" t="s">
        <v>67</v>
      </c>
      <c r="CM87" s="41">
        <v>8560</v>
      </c>
      <c r="CN87" s="41">
        <v>7780</v>
      </c>
      <c r="CO87" s="41">
        <v>2758</v>
      </c>
      <c r="CP87" s="41">
        <v>1807</v>
      </c>
      <c r="CQ87" s="41">
        <v>690</v>
      </c>
      <c r="CR87" s="41">
        <v>92</v>
      </c>
      <c r="CS87" s="41">
        <v>790</v>
      </c>
      <c r="CT87" s="41">
        <v>196</v>
      </c>
      <c r="CU87" s="41">
        <v>35</v>
      </c>
      <c r="CV87" s="135">
        <v>113</v>
      </c>
      <c r="CW87" s="41" t="s">
        <v>67</v>
      </c>
      <c r="CX87" s="135">
        <v>5</v>
      </c>
      <c r="CY87" s="135">
        <v>1064</v>
      </c>
      <c r="CZ87" s="135">
        <v>749</v>
      </c>
      <c r="DA87" s="41" t="s">
        <v>67</v>
      </c>
      <c r="DB87" s="135">
        <v>1110</v>
      </c>
      <c r="DC87" s="135">
        <v>57</v>
      </c>
      <c r="DD87" s="135">
        <v>1627</v>
      </c>
      <c r="DE87" s="99">
        <v>56130</v>
      </c>
      <c r="DF87" s="135">
        <v>110</v>
      </c>
      <c r="DG87" s="135">
        <v>3951</v>
      </c>
      <c r="DH87" s="135">
        <v>16719</v>
      </c>
      <c r="DI87" s="41" t="s">
        <v>67</v>
      </c>
      <c r="DJ87" s="135">
        <v>954</v>
      </c>
      <c r="DK87" s="135">
        <v>332</v>
      </c>
      <c r="DL87" s="135">
        <v>66280</v>
      </c>
      <c r="DM87" s="135">
        <v>43050</v>
      </c>
      <c r="DN87" s="135">
        <v>23920</v>
      </c>
      <c r="DO87" s="135">
        <v>467</v>
      </c>
      <c r="DP87" s="135">
        <v>802</v>
      </c>
      <c r="DQ87" s="135">
        <v>70</v>
      </c>
      <c r="DR87" s="135">
        <v>0</v>
      </c>
      <c r="DS87" s="135">
        <v>0</v>
      </c>
      <c r="DT87" s="74"/>
      <c r="DU87" s="74"/>
    </row>
    <row r="88" spans="1:125" x14ac:dyDescent="0.15">
      <c r="A88" s="18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10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W88" s="72"/>
      <c r="DA88" s="72"/>
      <c r="DE88" s="31"/>
      <c r="DI88" s="72"/>
      <c r="DT88" s="74"/>
      <c r="DU88" s="74"/>
    </row>
    <row r="89" spans="1:125" x14ac:dyDescent="0.15">
      <c r="A89" s="182" t="s">
        <v>230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72"/>
      <c r="AU89" s="72"/>
      <c r="AV89" s="72"/>
      <c r="AW89" s="72"/>
      <c r="AX89" s="72"/>
      <c r="AY89" s="72"/>
      <c r="AZ89" s="98"/>
      <c r="BA89" s="72"/>
      <c r="BB89" s="72"/>
      <c r="BC89" s="72"/>
      <c r="BD89" s="10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98"/>
      <c r="CM89" s="72"/>
      <c r="CN89" s="72"/>
      <c r="CO89" s="72"/>
      <c r="CP89" s="72"/>
      <c r="CQ89" s="72"/>
      <c r="CR89" s="72"/>
      <c r="CS89" s="72"/>
      <c r="CT89" s="72"/>
      <c r="CU89" s="72"/>
      <c r="CW89" s="98"/>
      <c r="DA89" s="98"/>
      <c r="DE89" s="31"/>
      <c r="DI89" s="98"/>
      <c r="DT89" s="74"/>
      <c r="DU89" s="74"/>
    </row>
    <row r="90" spans="1:125" x14ac:dyDescent="0.15">
      <c r="A90" s="182"/>
      <c r="B90" s="41" t="s">
        <v>67</v>
      </c>
      <c r="C90" s="41" t="s">
        <v>67</v>
      </c>
      <c r="D90" s="41" t="s">
        <v>67</v>
      </c>
      <c r="E90" s="41" t="s">
        <v>67</v>
      </c>
      <c r="F90" s="41" t="s">
        <v>67</v>
      </c>
      <c r="G90" s="41" t="s">
        <v>67</v>
      </c>
      <c r="H90" s="41" t="s">
        <v>67</v>
      </c>
      <c r="I90" s="41" t="s">
        <v>67</v>
      </c>
      <c r="J90" s="41" t="s">
        <v>67</v>
      </c>
      <c r="K90" s="41" t="s">
        <v>67</v>
      </c>
      <c r="L90" s="41" t="s">
        <v>67</v>
      </c>
      <c r="M90" s="41" t="s">
        <v>67</v>
      </c>
      <c r="N90" s="41" t="s">
        <v>67</v>
      </c>
      <c r="O90" s="41" t="s">
        <v>67</v>
      </c>
      <c r="P90" s="41" t="s">
        <v>67</v>
      </c>
      <c r="Q90" s="41" t="s">
        <v>67</v>
      </c>
      <c r="R90" s="41" t="s">
        <v>67</v>
      </c>
      <c r="S90" s="41" t="s">
        <v>67</v>
      </c>
      <c r="T90" s="41" t="s">
        <v>67</v>
      </c>
      <c r="U90" s="41" t="s">
        <v>67</v>
      </c>
      <c r="V90" s="41" t="s">
        <v>67</v>
      </c>
      <c r="W90" s="41" t="s">
        <v>67</v>
      </c>
      <c r="X90" s="41" t="s">
        <v>67</v>
      </c>
      <c r="Y90" s="41" t="s">
        <v>67</v>
      </c>
      <c r="Z90" s="41" t="s">
        <v>67</v>
      </c>
      <c r="AA90" s="41" t="s">
        <v>67</v>
      </c>
      <c r="AB90" s="41" t="s">
        <v>67</v>
      </c>
      <c r="AC90" s="41" t="s">
        <v>67</v>
      </c>
      <c r="AD90" s="41" t="s">
        <v>67</v>
      </c>
      <c r="AE90" s="41" t="s">
        <v>67</v>
      </c>
      <c r="AF90" s="41" t="s">
        <v>67</v>
      </c>
      <c r="AG90" s="41" t="s">
        <v>67</v>
      </c>
      <c r="AH90" s="41" t="s">
        <v>67</v>
      </c>
      <c r="AI90" s="41" t="s">
        <v>67</v>
      </c>
      <c r="AJ90" s="41" t="s">
        <v>67</v>
      </c>
      <c r="AK90" s="41" t="s">
        <v>67</v>
      </c>
      <c r="AL90" s="41" t="s">
        <v>67</v>
      </c>
      <c r="AM90" s="41" t="s">
        <v>67</v>
      </c>
      <c r="AN90" s="41" t="s">
        <v>67</v>
      </c>
      <c r="AO90" s="41" t="s">
        <v>67</v>
      </c>
      <c r="AP90" s="41" t="s">
        <v>67</v>
      </c>
      <c r="AQ90" s="41" t="s">
        <v>67</v>
      </c>
      <c r="AR90" s="41" t="s">
        <v>67</v>
      </c>
      <c r="AS90" s="41" t="s">
        <v>67</v>
      </c>
      <c r="AT90" s="41" t="s">
        <v>67</v>
      </c>
      <c r="AU90" s="41" t="s">
        <v>67</v>
      </c>
      <c r="AV90" s="41" t="s">
        <v>67</v>
      </c>
      <c r="AW90" s="41" t="s">
        <v>67</v>
      </c>
      <c r="AX90" s="41" t="s">
        <v>67</v>
      </c>
      <c r="AY90" s="41" t="s">
        <v>67</v>
      </c>
      <c r="AZ90" s="41" t="s">
        <v>67</v>
      </c>
      <c r="BA90" s="41" t="s">
        <v>67</v>
      </c>
      <c r="BB90" s="41" t="s">
        <v>67</v>
      </c>
      <c r="BC90" s="41" t="s">
        <v>67</v>
      </c>
      <c r="BD90" s="41" t="s">
        <v>67</v>
      </c>
      <c r="BE90" s="41" t="s">
        <v>67</v>
      </c>
      <c r="BF90" s="41" t="s">
        <v>67</v>
      </c>
      <c r="BG90" s="41" t="s">
        <v>67</v>
      </c>
      <c r="BH90" s="41" t="s">
        <v>67</v>
      </c>
      <c r="BI90" s="41" t="s">
        <v>67</v>
      </c>
      <c r="BJ90" s="41" t="s">
        <v>67</v>
      </c>
      <c r="BK90" s="41" t="s">
        <v>67</v>
      </c>
      <c r="BL90" s="41" t="s">
        <v>67</v>
      </c>
      <c r="BM90" s="41" t="s">
        <v>67</v>
      </c>
      <c r="BN90" s="41" t="s">
        <v>67</v>
      </c>
      <c r="BO90" s="41" t="s">
        <v>67</v>
      </c>
      <c r="BP90" s="41" t="s">
        <v>67</v>
      </c>
      <c r="BQ90" s="41" t="s">
        <v>67</v>
      </c>
      <c r="BR90" s="41" t="s">
        <v>67</v>
      </c>
      <c r="BS90" s="41" t="s">
        <v>67</v>
      </c>
      <c r="BT90" s="41" t="s">
        <v>67</v>
      </c>
      <c r="BU90" s="41" t="s">
        <v>67</v>
      </c>
      <c r="BV90" s="41" t="s">
        <v>67</v>
      </c>
      <c r="BW90" s="41" t="s">
        <v>67</v>
      </c>
      <c r="BX90" s="41" t="s">
        <v>67</v>
      </c>
      <c r="BY90" s="41" t="s">
        <v>67</v>
      </c>
      <c r="BZ90" s="41" t="s">
        <v>67</v>
      </c>
      <c r="CA90" s="41" t="s">
        <v>67</v>
      </c>
      <c r="CB90" s="41" t="s">
        <v>67</v>
      </c>
      <c r="CC90" s="41" t="s">
        <v>67</v>
      </c>
      <c r="CD90" s="41" t="s">
        <v>67</v>
      </c>
      <c r="CE90" s="41" t="s">
        <v>67</v>
      </c>
      <c r="CF90" s="41" t="s">
        <v>67</v>
      </c>
      <c r="CG90" s="41" t="s">
        <v>67</v>
      </c>
      <c r="CH90" s="41" t="s">
        <v>67</v>
      </c>
      <c r="CI90" s="41" t="s">
        <v>67</v>
      </c>
      <c r="CJ90" s="41" t="s">
        <v>67</v>
      </c>
      <c r="CK90" s="41" t="s">
        <v>67</v>
      </c>
      <c r="CL90" s="41" t="s">
        <v>67</v>
      </c>
      <c r="CM90" s="41" t="s">
        <v>67</v>
      </c>
      <c r="CN90" s="41" t="s">
        <v>67</v>
      </c>
      <c r="CO90" s="41" t="s">
        <v>67</v>
      </c>
      <c r="CP90" s="41" t="s">
        <v>67</v>
      </c>
      <c r="CQ90" s="41" t="s">
        <v>67</v>
      </c>
      <c r="CR90" s="41" t="s">
        <v>67</v>
      </c>
      <c r="CS90" s="41" t="s">
        <v>67</v>
      </c>
      <c r="CT90" s="41" t="s">
        <v>67</v>
      </c>
      <c r="CU90" s="41" t="s">
        <v>67</v>
      </c>
      <c r="CV90" s="41" t="s">
        <v>67</v>
      </c>
      <c r="CW90" s="41" t="s">
        <v>67</v>
      </c>
      <c r="CX90" s="41" t="s">
        <v>67</v>
      </c>
      <c r="CY90" s="41" t="s">
        <v>67</v>
      </c>
      <c r="CZ90" s="41" t="s">
        <v>67</v>
      </c>
      <c r="DA90" s="41" t="s">
        <v>67</v>
      </c>
      <c r="DB90" s="41" t="s">
        <v>67</v>
      </c>
      <c r="DC90" s="41" t="s">
        <v>67</v>
      </c>
      <c r="DD90" s="41" t="s">
        <v>67</v>
      </c>
      <c r="DE90" s="41" t="s">
        <v>67</v>
      </c>
      <c r="DF90" s="41" t="s">
        <v>67</v>
      </c>
      <c r="DG90" s="41" t="s">
        <v>67</v>
      </c>
      <c r="DH90" s="41" t="s">
        <v>67</v>
      </c>
      <c r="DI90" s="41" t="s">
        <v>67</v>
      </c>
      <c r="DJ90" s="41" t="s">
        <v>67</v>
      </c>
      <c r="DK90" s="41" t="s">
        <v>67</v>
      </c>
      <c r="DL90" s="41" t="s">
        <v>67</v>
      </c>
      <c r="DM90" s="41" t="s">
        <v>67</v>
      </c>
      <c r="DN90" s="41" t="s">
        <v>67</v>
      </c>
      <c r="DO90" s="41" t="s">
        <v>67</v>
      </c>
      <c r="DP90" s="41" t="s">
        <v>67</v>
      </c>
      <c r="DQ90" s="41" t="s">
        <v>67</v>
      </c>
      <c r="DR90" s="41" t="s">
        <v>67</v>
      </c>
      <c r="DS90" s="41" t="s">
        <v>67</v>
      </c>
      <c r="DT90" s="74"/>
      <c r="DU90" s="74"/>
    </row>
    <row r="91" spans="1:125" x14ac:dyDescent="0.15">
      <c r="A91" s="184" t="s">
        <v>231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10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W91" s="72"/>
      <c r="DA91" s="72"/>
      <c r="DE91" s="31"/>
      <c r="DI91" s="72"/>
      <c r="DT91" s="74"/>
      <c r="DU91" s="74"/>
    </row>
    <row r="92" spans="1:125" x14ac:dyDescent="0.15">
      <c r="A92" s="182" t="s">
        <v>233</v>
      </c>
      <c r="B92" s="99" t="s">
        <v>439</v>
      </c>
      <c r="C92" s="99" t="s">
        <v>439</v>
      </c>
      <c r="D92" s="99" t="s">
        <v>439</v>
      </c>
      <c r="E92" s="99" t="s">
        <v>439</v>
      </c>
      <c r="F92" s="99" t="s">
        <v>439</v>
      </c>
      <c r="G92" s="99" t="s">
        <v>439</v>
      </c>
      <c r="H92" s="99" t="s">
        <v>439</v>
      </c>
      <c r="I92" s="99" t="s">
        <v>439</v>
      </c>
      <c r="J92" s="99" t="s">
        <v>439</v>
      </c>
      <c r="K92" s="99" t="s">
        <v>439</v>
      </c>
      <c r="L92" s="99" t="s">
        <v>439</v>
      </c>
      <c r="M92" s="99" t="s">
        <v>439</v>
      </c>
      <c r="N92" s="99" t="s">
        <v>439</v>
      </c>
      <c r="O92" s="99" t="s">
        <v>439</v>
      </c>
      <c r="P92" s="99" t="s">
        <v>439</v>
      </c>
      <c r="Q92" s="99" t="s">
        <v>439</v>
      </c>
      <c r="R92" s="99" t="s">
        <v>439</v>
      </c>
      <c r="S92" s="99" t="s">
        <v>439</v>
      </c>
      <c r="T92" s="99" t="s">
        <v>439</v>
      </c>
      <c r="U92" s="99" t="s">
        <v>439</v>
      </c>
      <c r="V92" s="99" t="s">
        <v>439</v>
      </c>
      <c r="W92" s="99" t="s">
        <v>439</v>
      </c>
      <c r="X92" s="99" t="s">
        <v>439</v>
      </c>
      <c r="Y92" s="99" t="s">
        <v>439</v>
      </c>
      <c r="Z92" s="99" t="s">
        <v>439</v>
      </c>
      <c r="AA92" s="99" t="s">
        <v>439</v>
      </c>
      <c r="AB92" s="99" t="s">
        <v>439</v>
      </c>
      <c r="AC92" s="99" t="s">
        <v>439</v>
      </c>
      <c r="AD92" s="99" t="s">
        <v>439</v>
      </c>
      <c r="AE92" s="99" t="s">
        <v>439</v>
      </c>
      <c r="AF92" s="99" t="s">
        <v>439</v>
      </c>
      <c r="AG92" s="99" t="s">
        <v>439</v>
      </c>
      <c r="AH92" s="99" t="s">
        <v>439</v>
      </c>
      <c r="AI92" s="99" t="s">
        <v>439</v>
      </c>
      <c r="AJ92" s="99" t="s">
        <v>439</v>
      </c>
      <c r="AK92" s="99" t="s">
        <v>439</v>
      </c>
      <c r="AL92" s="99" t="s">
        <v>439</v>
      </c>
      <c r="AM92" s="99" t="s">
        <v>439</v>
      </c>
      <c r="AN92" s="99" t="s">
        <v>439</v>
      </c>
      <c r="AO92" s="99" t="s">
        <v>439</v>
      </c>
      <c r="AP92" s="99" t="s">
        <v>439</v>
      </c>
      <c r="AQ92" s="99" t="s">
        <v>67</v>
      </c>
      <c r="AR92" s="99" t="s">
        <v>439</v>
      </c>
      <c r="AS92" s="99" t="s">
        <v>439</v>
      </c>
      <c r="AT92" s="99" t="s">
        <v>439</v>
      </c>
      <c r="AU92" s="99" t="s">
        <v>439</v>
      </c>
      <c r="AV92" s="99" t="s">
        <v>439</v>
      </c>
      <c r="AW92" s="99" t="s">
        <v>439</v>
      </c>
      <c r="AX92" s="99" t="s">
        <v>439</v>
      </c>
      <c r="AY92" s="99" t="s">
        <v>439</v>
      </c>
      <c r="AZ92" s="99" t="s">
        <v>67</v>
      </c>
      <c r="BA92" s="99" t="s">
        <v>439</v>
      </c>
      <c r="BB92" s="99" t="s">
        <v>439</v>
      </c>
      <c r="BC92" s="99" t="s">
        <v>439</v>
      </c>
      <c r="BD92" s="99" t="s">
        <v>439</v>
      </c>
      <c r="BE92" s="99" t="s">
        <v>439</v>
      </c>
      <c r="BF92" s="99" t="s">
        <v>439</v>
      </c>
      <c r="BG92" s="99" t="s">
        <v>439</v>
      </c>
      <c r="BH92" s="99" t="s">
        <v>439</v>
      </c>
      <c r="BI92" s="99" t="s">
        <v>439</v>
      </c>
      <c r="BJ92" s="99" t="s">
        <v>439</v>
      </c>
      <c r="BK92" s="99" t="s">
        <v>439</v>
      </c>
      <c r="BL92" s="99" t="s">
        <v>439</v>
      </c>
      <c r="BM92" s="99" t="s">
        <v>439</v>
      </c>
      <c r="BN92" s="99" t="s">
        <v>439</v>
      </c>
      <c r="BO92" s="99" t="s">
        <v>439</v>
      </c>
      <c r="BP92" s="99" t="s">
        <v>439</v>
      </c>
      <c r="BQ92" s="99">
        <v>110</v>
      </c>
      <c r="BR92" s="99" t="s">
        <v>439</v>
      </c>
      <c r="BS92" s="99" t="s">
        <v>439</v>
      </c>
      <c r="BT92" s="99" t="s">
        <v>439</v>
      </c>
      <c r="BU92" s="99" t="s">
        <v>439</v>
      </c>
      <c r="BV92" s="99" t="s">
        <v>439</v>
      </c>
      <c r="BW92" s="99" t="s">
        <v>439</v>
      </c>
      <c r="BX92" s="99" t="s">
        <v>439</v>
      </c>
      <c r="BY92" s="99" t="s">
        <v>439</v>
      </c>
      <c r="BZ92" s="99" t="s">
        <v>439</v>
      </c>
      <c r="CA92" s="99" t="s">
        <v>439</v>
      </c>
      <c r="CB92" s="99">
        <v>7</v>
      </c>
      <c r="CC92" s="99" t="s">
        <v>439</v>
      </c>
      <c r="CD92" s="99" t="s">
        <v>439</v>
      </c>
      <c r="CE92" s="99" t="s">
        <v>439</v>
      </c>
      <c r="CF92" s="99">
        <v>4</v>
      </c>
      <c r="CG92" s="99" t="s">
        <v>439</v>
      </c>
      <c r="CH92" s="99" t="s">
        <v>439</v>
      </c>
      <c r="CI92" s="99" t="s">
        <v>439</v>
      </c>
      <c r="CJ92" s="99" t="s">
        <v>439</v>
      </c>
      <c r="CK92" s="99">
        <v>4</v>
      </c>
      <c r="CL92" s="99" t="s">
        <v>67</v>
      </c>
      <c r="CM92" s="99">
        <v>53</v>
      </c>
      <c r="CN92" s="99">
        <v>94</v>
      </c>
      <c r="CO92" s="99" t="s">
        <v>439</v>
      </c>
      <c r="CP92" s="99">
        <v>55</v>
      </c>
      <c r="CQ92" s="99">
        <v>210</v>
      </c>
      <c r="CR92" s="99" t="s">
        <v>439</v>
      </c>
      <c r="CS92" s="99">
        <v>88</v>
      </c>
      <c r="CT92" s="99" t="s">
        <v>439</v>
      </c>
      <c r="CU92" s="99" t="s">
        <v>439</v>
      </c>
      <c r="CV92" s="135" t="s">
        <v>439</v>
      </c>
      <c r="CW92" s="99" t="s">
        <v>67</v>
      </c>
      <c r="CX92" s="135" t="s">
        <v>439</v>
      </c>
      <c r="CY92" s="135" t="s">
        <v>439</v>
      </c>
      <c r="CZ92" s="135" t="s">
        <v>439</v>
      </c>
      <c r="DA92" s="99" t="s">
        <v>67</v>
      </c>
      <c r="DB92" s="135">
        <v>2</v>
      </c>
      <c r="DC92" s="135" t="s">
        <v>439</v>
      </c>
      <c r="DD92" s="135" t="s">
        <v>439</v>
      </c>
      <c r="DE92" s="99">
        <v>2800</v>
      </c>
      <c r="DF92" s="135" t="s">
        <v>439</v>
      </c>
      <c r="DG92" s="135" t="s">
        <v>439</v>
      </c>
      <c r="DH92" s="135">
        <v>300</v>
      </c>
      <c r="DI92" s="99" t="s">
        <v>67</v>
      </c>
      <c r="DJ92" s="135" t="s">
        <v>439</v>
      </c>
      <c r="DK92" s="135" t="s">
        <v>439</v>
      </c>
      <c r="DL92" s="135">
        <v>2500</v>
      </c>
      <c r="DM92" s="135">
        <v>1600</v>
      </c>
      <c r="DN92" s="135">
        <v>1400</v>
      </c>
      <c r="DO92" s="135">
        <v>1</v>
      </c>
      <c r="DP92" s="135">
        <v>88</v>
      </c>
      <c r="DQ92" s="135" t="s">
        <v>439</v>
      </c>
      <c r="DR92" s="135" t="s">
        <v>439</v>
      </c>
      <c r="DS92" s="135" t="s">
        <v>439</v>
      </c>
      <c r="DT92" s="74"/>
      <c r="DU92" s="74"/>
    </row>
    <row r="93" spans="1:125" x14ac:dyDescent="0.15">
      <c r="A93" s="182" t="s">
        <v>234</v>
      </c>
      <c r="B93" s="99" t="s">
        <v>455</v>
      </c>
      <c r="C93" s="99" t="s">
        <v>455</v>
      </c>
      <c r="D93" s="99" t="s">
        <v>455</v>
      </c>
      <c r="E93" s="99">
        <v>1.2</v>
      </c>
      <c r="F93" s="99">
        <v>2.7</v>
      </c>
      <c r="G93" s="99" t="s">
        <v>455</v>
      </c>
      <c r="H93" s="99" t="s">
        <v>455</v>
      </c>
      <c r="I93" s="99" t="s">
        <v>455</v>
      </c>
      <c r="J93" s="99" t="s">
        <v>455</v>
      </c>
      <c r="K93" s="99" t="s">
        <v>455</v>
      </c>
      <c r="L93" s="99" t="s">
        <v>455</v>
      </c>
      <c r="M93" s="99" t="s">
        <v>455</v>
      </c>
      <c r="N93" s="99" t="s">
        <v>455</v>
      </c>
      <c r="O93" s="99">
        <v>4</v>
      </c>
      <c r="P93" s="99" t="s">
        <v>455</v>
      </c>
      <c r="Q93" s="99" t="s">
        <v>455</v>
      </c>
      <c r="R93" s="99" t="s">
        <v>455</v>
      </c>
      <c r="S93" s="99" t="s">
        <v>455</v>
      </c>
      <c r="T93" s="99">
        <v>0.9</v>
      </c>
      <c r="U93" s="99" t="s">
        <v>455</v>
      </c>
      <c r="V93" s="99" t="s">
        <v>455</v>
      </c>
      <c r="W93" s="99" t="s">
        <v>455</v>
      </c>
      <c r="X93" s="99" t="s">
        <v>455</v>
      </c>
      <c r="Y93" s="99" t="s">
        <v>455</v>
      </c>
      <c r="Z93" s="99" t="s">
        <v>455</v>
      </c>
      <c r="AA93" s="99" t="s">
        <v>455</v>
      </c>
      <c r="AB93" s="99" t="s">
        <v>455</v>
      </c>
      <c r="AC93" s="99" t="s">
        <v>455</v>
      </c>
      <c r="AD93" s="99" t="s">
        <v>455</v>
      </c>
      <c r="AE93" s="99" t="s">
        <v>455</v>
      </c>
      <c r="AF93" s="99" t="s">
        <v>455</v>
      </c>
      <c r="AG93" s="99" t="s">
        <v>455</v>
      </c>
      <c r="AH93" s="99" t="s">
        <v>455</v>
      </c>
      <c r="AI93" s="99" t="s">
        <v>455</v>
      </c>
      <c r="AJ93" s="99" t="s">
        <v>455</v>
      </c>
      <c r="AK93" s="99" t="s">
        <v>455</v>
      </c>
      <c r="AL93" s="99" t="s">
        <v>455</v>
      </c>
      <c r="AM93" s="99" t="s">
        <v>455</v>
      </c>
      <c r="AN93" s="99" t="s">
        <v>455</v>
      </c>
      <c r="AO93" s="99" t="s">
        <v>455</v>
      </c>
      <c r="AP93" s="99" t="s">
        <v>455</v>
      </c>
      <c r="AQ93" s="99" t="s">
        <v>67</v>
      </c>
      <c r="AR93" s="99" t="s">
        <v>455</v>
      </c>
      <c r="AS93" s="99" t="s">
        <v>455</v>
      </c>
      <c r="AT93" s="99" t="s">
        <v>455</v>
      </c>
      <c r="AU93" s="99" t="s">
        <v>455</v>
      </c>
      <c r="AV93" s="99" t="s">
        <v>455</v>
      </c>
      <c r="AW93" s="99" t="s">
        <v>455</v>
      </c>
      <c r="AX93" s="99" t="s">
        <v>455</v>
      </c>
      <c r="AY93" s="99" t="s">
        <v>455</v>
      </c>
      <c r="AZ93" s="99" t="s">
        <v>67</v>
      </c>
      <c r="BA93" s="99" t="s">
        <v>455</v>
      </c>
      <c r="BB93" s="99" t="s">
        <v>455</v>
      </c>
      <c r="BC93" s="99" t="s">
        <v>455</v>
      </c>
      <c r="BD93" s="99" t="s">
        <v>455</v>
      </c>
      <c r="BE93" s="99">
        <v>4.8</v>
      </c>
      <c r="BF93" s="99">
        <v>1.6</v>
      </c>
      <c r="BG93" s="99" t="s">
        <v>455</v>
      </c>
      <c r="BH93" s="99" t="s">
        <v>455</v>
      </c>
      <c r="BI93" s="99">
        <v>0.5</v>
      </c>
      <c r="BJ93" s="99" t="s">
        <v>455</v>
      </c>
      <c r="BK93" s="99" t="s">
        <v>455</v>
      </c>
      <c r="BL93" s="99" t="s">
        <v>455</v>
      </c>
      <c r="BM93" s="99" t="s">
        <v>455</v>
      </c>
      <c r="BN93" s="99">
        <v>0.6</v>
      </c>
      <c r="BO93" s="99" t="s">
        <v>455</v>
      </c>
      <c r="BP93" s="99" t="s">
        <v>455</v>
      </c>
      <c r="BQ93" s="99">
        <v>44</v>
      </c>
      <c r="BR93" s="99">
        <v>2.2999999999999998</v>
      </c>
      <c r="BS93" s="99">
        <v>1.6</v>
      </c>
      <c r="BT93" s="99">
        <v>1.5</v>
      </c>
      <c r="BU93" s="99">
        <v>0.5</v>
      </c>
      <c r="BV93" s="99" t="s">
        <v>455</v>
      </c>
      <c r="BW93" s="99" t="s">
        <v>455</v>
      </c>
      <c r="BX93" s="99">
        <v>0.9</v>
      </c>
      <c r="BY93" s="99" t="s">
        <v>455</v>
      </c>
      <c r="BZ93" s="99">
        <v>1.6</v>
      </c>
      <c r="CA93" s="99" t="s">
        <v>455</v>
      </c>
      <c r="CB93" s="99">
        <v>7.5</v>
      </c>
      <c r="CC93" s="99">
        <v>0.6</v>
      </c>
      <c r="CD93" s="99" t="s">
        <v>455</v>
      </c>
      <c r="CE93" s="99" t="s">
        <v>455</v>
      </c>
      <c r="CF93" s="99" t="s">
        <v>455</v>
      </c>
      <c r="CG93" s="99" t="s">
        <v>455</v>
      </c>
      <c r="CH93" s="99" t="s">
        <v>455</v>
      </c>
      <c r="CI93" s="99">
        <v>0.9</v>
      </c>
      <c r="CJ93" s="99" t="s">
        <v>455</v>
      </c>
      <c r="CK93" s="99">
        <v>2.8</v>
      </c>
      <c r="CL93" s="99" t="s">
        <v>67</v>
      </c>
      <c r="CM93" s="99" t="s">
        <v>455</v>
      </c>
      <c r="CN93" s="99">
        <v>3.6</v>
      </c>
      <c r="CO93" s="99" t="s">
        <v>455</v>
      </c>
      <c r="CP93" s="99">
        <v>5.4</v>
      </c>
      <c r="CQ93" s="99">
        <v>52</v>
      </c>
      <c r="CR93" s="99">
        <v>3.6</v>
      </c>
      <c r="CS93" s="99">
        <v>80</v>
      </c>
      <c r="CT93" s="99">
        <v>3.5</v>
      </c>
      <c r="CU93" s="99">
        <v>1.5</v>
      </c>
      <c r="CV93" s="135" t="s">
        <v>455</v>
      </c>
      <c r="CW93" s="99" t="s">
        <v>67</v>
      </c>
      <c r="CX93" s="135">
        <v>0.5</v>
      </c>
      <c r="CY93" s="135">
        <v>0.5</v>
      </c>
      <c r="CZ93" s="135" t="s">
        <v>455</v>
      </c>
      <c r="DA93" s="99" t="s">
        <v>67</v>
      </c>
      <c r="DB93" s="135" t="s">
        <v>455</v>
      </c>
      <c r="DC93" s="135" t="s">
        <v>455</v>
      </c>
      <c r="DD93" s="135" t="s">
        <v>455</v>
      </c>
      <c r="DE93" s="99">
        <v>420</v>
      </c>
      <c r="DF93" s="135" t="s">
        <v>455</v>
      </c>
      <c r="DG93" s="135" t="s">
        <v>455</v>
      </c>
      <c r="DH93" s="135">
        <v>83</v>
      </c>
      <c r="DI93" s="99" t="s">
        <v>67</v>
      </c>
      <c r="DJ93" s="135" t="s">
        <v>455</v>
      </c>
      <c r="DK93" s="135" t="s">
        <v>455</v>
      </c>
      <c r="DL93" s="135">
        <v>580</v>
      </c>
      <c r="DM93" s="135">
        <v>460</v>
      </c>
      <c r="DN93" s="135" t="s">
        <v>455</v>
      </c>
      <c r="DO93" s="135">
        <v>17</v>
      </c>
      <c r="DP93" s="135">
        <v>82</v>
      </c>
      <c r="DQ93" s="135">
        <v>2.2000000000000002</v>
      </c>
      <c r="DR93" s="135" t="s">
        <v>455</v>
      </c>
      <c r="DS93" s="135" t="s">
        <v>455</v>
      </c>
      <c r="DT93" s="74"/>
      <c r="DU93" s="74"/>
    </row>
    <row r="94" spans="1:125" x14ac:dyDescent="0.15">
      <c r="A94" s="182" t="s">
        <v>235</v>
      </c>
      <c r="B94" s="99" t="s">
        <v>457</v>
      </c>
      <c r="C94" s="99" t="s">
        <v>457</v>
      </c>
      <c r="D94" s="99" t="s">
        <v>457</v>
      </c>
      <c r="E94" s="99" t="s">
        <v>457</v>
      </c>
      <c r="F94" s="99" t="s">
        <v>457</v>
      </c>
      <c r="G94" s="99" t="s">
        <v>457</v>
      </c>
      <c r="H94" s="99" t="s">
        <v>457</v>
      </c>
      <c r="I94" s="99" t="s">
        <v>457</v>
      </c>
      <c r="J94" s="99" t="s">
        <v>457</v>
      </c>
      <c r="K94" s="99" t="s">
        <v>457</v>
      </c>
      <c r="L94" s="99" t="s">
        <v>457</v>
      </c>
      <c r="M94" s="99" t="s">
        <v>457</v>
      </c>
      <c r="N94" s="99" t="s">
        <v>457</v>
      </c>
      <c r="O94" s="99" t="s">
        <v>457</v>
      </c>
      <c r="P94" s="99" t="s">
        <v>457</v>
      </c>
      <c r="Q94" s="99" t="s">
        <v>457</v>
      </c>
      <c r="R94" s="99" t="s">
        <v>457</v>
      </c>
      <c r="S94" s="99" t="s">
        <v>457</v>
      </c>
      <c r="T94" s="99" t="s">
        <v>457</v>
      </c>
      <c r="U94" s="99" t="s">
        <v>457</v>
      </c>
      <c r="V94" s="99" t="s">
        <v>457</v>
      </c>
      <c r="W94" s="99" t="s">
        <v>457</v>
      </c>
      <c r="X94" s="99" t="s">
        <v>457</v>
      </c>
      <c r="Y94" s="99" t="s">
        <v>457</v>
      </c>
      <c r="Z94" s="99" t="s">
        <v>457</v>
      </c>
      <c r="AA94" s="99" t="s">
        <v>457</v>
      </c>
      <c r="AB94" s="99" t="s">
        <v>457</v>
      </c>
      <c r="AC94" s="99" t="s">
        <v>457</v>
      </c>
      <c r="AD94" s="99" t="s">
        <v>457</v>
      </c>
      <c r="AE94" s="99" t="s">
        <v>457</v>
      </c>
      <c r="AF94" s="99" t="s">
        <v>457</v>
      </c>
      <c r="AG94" s="99" t="s">
        <v>457</v>
      </c>
      <c r="AH94" s="99" t="s">
        <v>457</v>
      </c>
      <c r="AI94" s="99" t="s">
        <v>457</v>
      </c>
      <c r="AJ94" s="99" t="s">
        <v>457</v>
      </c>
      <c r="AK94" s="99" t="s">
        <v>457</v>
      </c>
      <c r="AL94" s="99" t="s">
        <v>457</v>
      </c>
      <c r="AM94" s="99" t="s">
        <v>457</v>
      </c>
      <c r="AN94" s="99" t="s">
        <v>457</v>
      </c>
      <c r="AO94" s="99" t="s">
        <v>457</v>
      </c>
      <c r="AP94" s="99" t="s">
        <v>457</v>
      </c>
      <c r="AQ94" s="99" t="s">
        <v>67</v>
      </c>
      <c r="AR94" s="99" t="s">
        <v>457</v>
      </c>
      <c r="AS94" s="99" t="s">
        <v>457</v>
      </c>
      <c r="AT94" s="99" t="s">
        <v>457</v>
      </c>
      <c r="AU94" s="99" t="s">
        <v>457</v>
      </c>
      <c r="AV94" s="99" t="s">
        <v>457</v>
      </c>
      <c r="AW94" s="99" t="s">
        <v>457</v>
      </c>
      <c r="AX94" s="99" t="s">
        <v>457</v>
      </c>
      <c r="AY94" s="99" t="s">
        <v>457</v>
      </c>
      <c r="AZ94" s="99" t="s">
        <v>67</v>
      </c>
      <c r="BA94" s="99" t="s">
        <v>457</v>
      </c>
      <c r="BB94" s="99" t="s">
        <v>457</v>
      </c>
      <c r="BC94" s="99" t="s">
        <v>457</v>
      </c>
      <c r="BD94" s="99" t="s">
        <v>457</v>
      </c>
      <c r="BE94" s="99" t="s">
        <v>457</v>
      </c>
      <c r="BF94" s="99" t="s">
        <v>457</v>
      </c>
      <c r="BG94" s="99" t="s">
        <v>457</v>
      </c>
      <c r="BH94" s="99" t="s">
        <v>457</v>
      </c>
      <c r="BI94" s="99" t="s">
        <v>457</v>
      </c>
      <c r="BJ94" s="99" t="s">
        <v>457</v>
      </c>
      <c r="BK94" s="99" t="s">
        <v>457</v>
      </c>
      <c r="BL94" s="99" t="s">
        <v>457</v>
      </c>
      <c r="BM94" s="99" t="s">
        <v>457</v>
      </c>
      <c r="BN94" s="99" t="s">
        <v>457</v>
      </c>
      <c r="BO94" s="99" t="s">
        <v>457</v>
      </c>
      <c r="BP94" s="99" t="s">
        <v>457</v>
      </c>
      <c r="BQ94" s="99" t="s">
        <v>457</v>
      </c>
      <c r="BR94" s="99" t="s">
        <v>457</v>
      </c>
      <c r="BS94" s="99" t="s">
        <v>457</v>
      </c>
      <c r="BT94" s="99" t="s">
        <v>457</v>
      </c>
      <c r="BU94" s="99" t="s">
        <v>457</v>
      </c>
      <c r="BV94" s="99" t="s">
        <v>457</v>
      </c>
      <c r="BW94" s="99" t="s">
        <v>457</v>
      </c>
      <c r="BX94" s="99" t="s">
        <v>457</v>
      </c>
      <c r="BY94" s="99" t="s">
        <v>457</v>
      </c>
      <c r="BZ94" s="99" t="s">
        <v>457</v>
      </c>
      <c r="CA94" s="99" t="s">
        <v>457</v>
      </c>
      <c r="CB94" s="99" t="s">
        <v>457</v>
      </c>
      <c r="CC94" s="99" t="s">
        <v>457</v>
      </c>
      <c r="CD94" s="99" t="s">
        <v>457</v>
      </c>
      <c r="CE94" s="99" t="s">
        <v>457</v>
      </c>
      <c r="CF94" s="99" t="s">
        <v>457</v>
      </c>
      <c r="CG94" s="99" t="s">
        <v>457</v>
      </c>
      <c r="CH94" s="99" t="s">
        <v>457</v>
      </c>
      <c r="CI94" s="99" t="s">
        <v>457</v>
      </c>
      <c r="CJ94" s="99" t="s">
        <v>457</v>
      </c>
      <c r="CK94" s="99" t="s">
        <v>457</v>
      </c>
      <c r="CL94" s="99" t="s">
        <v>67</v>
      </c>
      <c r="CM94" s="99" t="s">
        <v>457</v>
      </c>
      <c r="CN94" s="99" t="s">
        <v>457</v>
      </c>
      <c r="CO94" s="99" t="s">
        <v>457</v>
      </c>
      <c r="CP94" s="99" t="s">
        <v>457</v>
      </c>
      <c r="CQ94" s="99" t="s">
        <v>457</v>
      </c>
      <c r="CR94" s="99" t="s">
        <v>457</v>
      </c>
      <c r="CS94" s="99" t="s">
        <v>457</v>
      </c>
      <c r="CT94" s="99" t="s">
        <v>457</v>
      </c>
      <c r="CU94" s="99" t="s">
        <v>457</v>
      </c>
      <c r="CV94" s="135" t="s">
        <v>457</v>
      </c>
      <c r="CW94" s="99" t="s">
        <v>67</v>
      </c>
      <c r="CX94" s="135" t="s">
        <v>457</v>
      </c>
      <c r="CY94" s="135" t="s">
        <v>457</v>
      </c>
      <c r="CZ94" s="135" t="s">
        <v>457</v>
      </c>
      <c r="DA94" s="99" t="s">
        <v>67</v>
      </c>
      <c r="DB94" s="135" t="s">
        <v>457</v>
      </c>
      <c r="DC94" s="135" t="s">
        <v>457</v>
      </c>
      <c r="DD94" s="135" t="s">
        <v>457</v>
      </c>
      <c r="DE94" s="99" t="s">
        <v>457</v>
      </c>
      <c r="DF94" s="135" t="s">
        <v>457</v>
      </c>
      <c r="DG94" s="135" t="s">
        <v>457</v>
      </c>
      <c r="DH94" s="135" t="s">
        <v>457</v>
      </c>
      <c r="DI94" s="99" t="s">
        <v>67</v>
      </c>
      <c r="DJ94" s="135" t="s">
        <v>457</v>
      </c>
      <c r="DK94" s="135" t="s">
        <v>457</v>
      </c>
      <c r="DL94" s="135" t="s">
        <v>457</v>
      </c>
      <c r="DM94" s="135" t="s">
        <v>457</v>
      </c>
      <c r="DN94" s="135" t="s">
        <v>457</v>
      </c>
      <c r="DO94" s="135" t="s">
        <v>457</v>
      </c>
      <c r="DP94" s="135" t="s">
        <v>457</v>
      </c>
      <c r="DQ94" s="135" t="s">
        <v>457</v>
      </c>
      <c r="DR94" s="135" t="s">
        <v>457</v>
      </c>
      <c r="DS94" s="135" t="s">
        <v>457</v>
      </c>
      <c r="DT94" s="74"/>
      <c r="DU94" s="74"/>
    </row>
    <row r="95" spans="1:125" x14ac:dyDescent="0.15">
      <c r="A95" s="182" t="s">
        <v>236</v>
      </c>
      <c r="B95" s="99" t="s">
        <v>457</v>
      </c>
      <c r="C95" s="99" t="s">
        <v>457</v>
      </c>
      <c r="D95" s="99" t="s">
        <v>457</v>
      </c>
      <c r="E95" s="99" t="s">
        <v>457</v>
      </c>
      <c r="F95" s="99" t="s">
        <v>457</v>
      </c>
      <c r="G95" s="99" t="s">
        <v>457</v>
      </c>
      <c r="H95" s="99" t="s">
        <v>457</v>
      </c>
      <c r="I95" s="99" t="s">
        <v>457</v>
      </c>
      <c r="J95" s="99" t="s">
        <v>457</v>
      </c>
      <c r="K95" s="99" t="s">
        <v>457</v>
      </c>
      <c r="L95" s="99" t="s">
        <v>457</v>
      </c>
      <c r="M95" s="99" t="s">
        <v>457</v>
      </c>
      <c r="N95" s="99" t="s">
        <v>457</v>
      </c>
      <c r="O95" s="99" t="s">
        <v>457</v>
      </c>
      <c r="P95" s="99" t="s">
        <v>457</v>
      </c>
      <c r="Q95" s="99" t="s">
        <v>457</v>
      </c>
      <c r="R95" s="99" t="s">
        <v>457</v>
      </c>
      <c r="S95" s="99" t="s">
        <v>457</v>
      </c>
      <c r="T95" s="99" t="s">
        <v>457</v>
      </c>
      <c r="U95" s="99" t="s">
        <v>457</v>
      </c>
      <c r="V95" s="99" t="s">
        <v>457</v>
      </c>
      <c r="W95" s="99" t="s">
        <v>457</v>
      </c>
      <c r="X95" s="99" t="s">
        <v>457</v>
      </c>
      <c r="Y95" s="99" t="s">
        <v>457</v>
      </c>
      <c r="Z95" s="99" t="s">
        <v>457</v>
      </c>
      <c r="AA95" s="99" t="s">
        <v>457</v>
      </c>
      <c r="AB95" s="99" t="s">
        <v>457</v>
      </c>
      <c r="AC95" s="99" t="s">
        <v>457</v>
      </c>
      <c r="AD95" s="99" t="s">
        <v>457</v>
      </c>
      <c r="AE95" s="99" t="s">
        <v>457</v>
      </c>
      <c r="AF95" s="99" t="s">
        <v>457</v>
      </c>
      <c r="AG95" s="99" t="s">
        <v>457</v>
      </c>
      <c r="AH95" s="99" t="s">
        <v>457</v>
      </c>
      <c r="AI95" s="99" t="s">
        <v>457</v>
      </c>
      <c r="AJ95" s="99" t="s">
        <v>457</v>
      </c>
      <c r="AK95" s="99" t="s">
        <v>457</v>
      </c>
      <c r="AL95" s="99" t="s">
        <v>457</v>
      </c>
      <c r="AM95" s="99" t="s">
        <v>457</v>
      </c>
      <c r="AN95" s="99" t="s">
        <v>457</v>
      </c>
      <c r="AO95" s="99" t="s">
        <v>457</v>
      </c>
      <c r="AP95" s="99" t="s">
        <v>457</v>
      </c>
      <c r="AQ95" s="99" t="s">
        <v>67</v>
      </c>
      <c r="AR95" s="99" t="s">
        <v>457</v>
      </c>
      <c r="AS95" s="99" t="s">
        <v>457</v>
      </c>
      <c r="AT95" s="99" t="s">
        <v>457</v>
      </c>
      <c r="AU95" s="99" t="s">
        <v>457</v>
      </c>
      <c r="AV95" s="99" t="s">
        <v>457</v>
      </c>
      <c r="AW95" s="99" t="s">
        <v>457</v>
      </c>
      <c r="AX95" s="99" t="s">
        <v>457</v>
      </c>
      <c r="AY95" s="99" t="s">
        <v>457</v>
      </c>
      <c r="AZ95" s="99" t="s">
        <v>67</v>
      </c>
      <c r="BA95" s="99" t="s">
        <v>457</v>
      </c>
      <c r="BB95" s="99" t="s">
        <v>457</v>
      </c>
      <c r="BC95" s="99" t="s">
        <v>457</v>
      </c>
      <c r="BD95" s="99" t="s">
        <v>457</v>
      </c>
      <c r="BE95" s="99" t="s">
        <v>457</v>
      </c>
      <c r="BF95" s="99" t="s">
        <v>457</v>
      </c>
      <c r="BG95" s="99">
        <v>0.4</v>
      </c>
      <c r="BH95" s="99" t="s">
        <v>457</v>
      </c>
      <c r="BI95" s="99" t="s">
        <v>457</v>
      </c>
      <c r="BJ95" s="99" t="s">
        <v>457</v>
      </c>
      <c r="BK95" s="99" t="s">
        <v>457</v>
      </c>
      <c r="BL95" s="99" t="s">
        <v>457</v>
      </c>
      <c r="BM95" s="99" t="s">
        <v>457</v>
      </c>
      <c r="BN95" s="99" t="s">
        <v>457</v>
      </c>
      <c r="BO95" s="99" t="s">
        <v>457</v>
      </c>
      <c r="BP95" s="99" t="s">
        <v>457</v>
      </c>
      <c r="BQ95" s="99" t="s">
        <v>457</v>
      </c>
      <c r="BR95" s="99" t="s">
        <v>457</v>
      </c>
      <c r="BS95" s="99" t="s">
        <v>457</v>
      </c>
      <c r="BT95" s="99" t="s">
        <v>457</v>
      </c>
      <c r="BU95" s="99" t="s">
        <v>457</v>
      </c>
      <c r="BV95" s="99" t="s">
        <v>457</v>
      </c>
      <c r="BW95" s="99" t="s">
        <v>457</v>
      </c>
      <c r="BX95" s="99" t="s">
        <v>457</v>
      </c>
      <c r="BY95" s="99" t="s">
        <v>457</v>
      </c>
      <c r="BZ95" s="99" t="s">
        <v>457</v>
      </c>
      <c r="CA95" s="99" t="s">
        <v>457</v>
      </c>
      <c r="CB95" s="99" t="s">
        <v>457</v>
      </c>
      <c r="CC95" s="99" t="s">
        <v>457</v>
      </c>
      <c r="CD95" s="99" t="s">
        <v>457</v>
      </c>
      <c r="CE95" s="99" t="s">
        <v>457</v>
      </c>
      <c r="CF95" s="99" t="s">
        <v>457</v>
      </c>
      <c r="CG95" s="99" t="s">
        <v>457</v>
      </c>
      <c r="CH95" s="99" t="s">
        <v>457</v>
      </c>
      <c r="CI95" s="99" t="s">
        <v>457</v>
      </c>
      <c r="CJ95" s="99" t="s">
        <v>457</v>
      </c>
      <c r="CK95" s="99" t="s">
        <v>457</v>
      </c>
      <c r="CL95" s="99" t="s">
        <v>67</v>
      </c>
      <c r="CM95" s="99" t="s">
        <v>457</v>
      </c>
      <c r="CN95" s="99" t="s">
        <v>457</v>
      </c>
      <c r="CO95" s="99" t="s">
        <v>457</v>
      </c>
      <c r="CP95" s="99" t="s">
        <v>457</v>
      </c>
      <c r="CQ95" s="99" t="s">
        <v>457</v>
      </c>
      <c r="CR95" s="99" t="s">
        <v>457</v>
      </c>
      <c r="CS95" s="99">
        <v>3.2</v>
      </c>
      <c r="CT95" s="99" t="s">
        <v>457</v>
      </c>
      <c r="CU95" s="99" t="s">
        <v>457</v>
      </c>
      <c r="CV95" s="135" t="s">
        <v>457</v>
      </c>
      <c r="CW95" s="99" t="s">
        <v>67</v>
      </c>
      <c r="CX95" s="135" t="s">
        <v>457</v>
      </c>
      <c r="CY95" s="135" t="s">
        <v>457</v>
      </c>
      <c r="CZ95" s="135" t="s">
        <v>457</v>
      </c>
      <c r="DA95" s="99" t="s">
        <v>67</v>
      </c>
      <c r="DB95" s="135" t="s">
        <v>457</v>
      </c>
      <c r="DC95" s="135" t="s">
        <v>457</v>
      </c>
      <c r="DD95" s="135">
        <v>0.5</v>
      </c>
      <c r="DE95" s="99" t="s">
        <v>457</v>
      </c>
      <c r="DF95" s="135" t="s">
        <v>457</v>
      </c>
      <c r="DG95" s="135" t="s">
        <v>457</v>
      </c>
      <c r="DH95" s="135" t="s">
        <v>457</v>
      </c>
      <c r="DI95" s="99" t="s">
        <v>67</v>
      </c>
      <c r="DJ95" s="135" t="s">
        <v>457</v>
      </c>
      <c r="DK95" s="135" t="s">
        <v>457</v>
      </c>
      <c r="DL95" s="135" t="s">
        <v>457</v>
      </c>
      <c r="DM95" s="135" t="s">
        <v>457</v>
      </c>
      <c r="DN95" s="135" t="s">
        <v>457</v>
      </c>
      <c r="DO95" s="135" t="s">
        <v>457</v>
      </c>
      <c r="DP95" s="135">
        <v>3</v>
      </c>
      <c r="DQ95" s="135" t="s">
        <v>457</v>
      </c>
      <c r="DR95" s="135" t="s">
        <v>457</v>
      </c>
      <c r="DS95" s="135" t="s">
        <v>457</v>
      </c>
      <c r="DT95" s="74"/>
      <c r="DU95" s="74"/>
    </row>
    <row r="96" spans="1:125" x14ac:dyDescent="0.15">
      <c r="A96" s="182" t="s">
        <v>237</v>
      </c>
      <c r="B96" s="99" t="s">
        <v>457</v>
      </c>
      <c r="C96" s="99" t="s">
        <v>457</v>
      </c>
      <c r="D96" s="99" t="s">
        <v>457</v>
      </c>
      <c r="E96" s="99" t="s">
        <v>457</v>
      </c>
      <c r="F96" s="99" t="s">
        <v>457</v>
      </c>
      <c r="G96" s="99" t="s">
        <v>457</v>
      </c>
      <c r="H96" s="99" t="s">
        <v>457</v>
      </c>
      <c r="I96" s="99" t="s">
        <v>457</v>
      </c>
      <c r="J96" s="99" t="s">
        <v>457</v>
      </c>
      <c r="K96" s="99">
        <v>0.8</v>
      </c>
      <c r="L96" s="99" t="s">
        <v>457</v>
      </c>
      <c r="M96" s="99" t="s">
        <v>457</v>
      </c>
      <c r="N96" s="99">
        <v>1.4</v>
      </c>
      <c r="O96" s="99">
        <v>35</v>
      </c>
      <c r="P96" s="99" t="s">
        <v>457</v>
      </c>
      <c r="Q96" s="99">
        <v>1.6</v>
      </c>
      <c r="R96" s="99" t="s">
        <v>457</v>
      </c>
      <c r="S96" s="99" t="s">
        <v>457</v>
      </c>
      <c r="T96" s="99">
        <v>46</v>
      </c>
      <c r="U96" s="99" t="s">
        <v>457</v>
      </c>
      <c r="V96" s="99" t="s">
        <v>457</v>
      </c>
      <c r="W96" s="99" t="s">
        <v>457</v>
      </c>
      <c r="X96" s="99" t="s">
        <v>457</v>
      </c>
      <c r="Y96" s="99" t="s">
        <v>457</v>
      </c>
      <c r="Z96" s="99" t="s">
        <v>457</v>
      </c>
      <c r="AA96" s="99" t="s">
        <v>457</v>
      </c>
      <c r="AB96" s="99" t="s">
        <v>457</v>
      </c>
      <c r="AC96" s="99" t="s">
        <v>457</v>
      </c>
      <c r="AD96" s="99" t="s">
        <v>457</v>
      </c>
      <c r="AE96" s="99" t="s">
        <v>457</v>
      </c>
      <c r="AF96" s="99" t="s">
        <v>457</v>
      </c>
      <c r="AG96" s="99" t="s">
        <v>457</v>
      </c>
      <c r="AH96" s="99" t="s">
        <v>457</v>
      </c>
      <c r="AI96" s="99" t="s">
        <v>457</v>
      </c>
      <c r="AJ96" s="99" t="s">
        <v>457</v>
      </c>
      <c r="AK96" s="99" t="s">
        <v>457</v>
      </c>
      <c r="AL96" s="99" t="s">
        <v>457</v>
      </c>
      <c r="AM96" s="99" t="s">
        <v>457</v>
      </c>
      <c r="AN96" s="99" t="s">
        <v>457</v>
      </c>
      <c r="AO96" s="99" t="s">
        <v>457</v>
      </c>
      <c r="AP96" s="99" t="s">
        <v>457</v>
      </c>
      <c r="AQ96" s="99" t="s">
        <v>67</v>
      </c>
      <c r="AR96" s="99" t="s">
        <v>457</v>
      </c>
      <c r="AS96" s="99" t="s">
        <v>457</v>
      </c>
      <c r="AT96" s="99" t="s">
        <v>457</v>
      </c>
      <c r="AU96" s="99" t="s">
        <v>457</v>
      </c>
      <c r="AV96" s="99" t="s">
        <v>457</v>
      </c>
      <c r="AW96" s="99" t="s">
        <v>457</v>
      </c>
      <c r="AX96" s="99" t="s">
        <v>457</v>
      </c>
      <c r="AY96" s="99" t="s">
        <v>457</v>
      </c>
      <c r="AZ96" s="99" t="s">
        <v>67</v>
      </c>
      <c r="BA96" s="99" t="s">
        <v>457</v>
      </c>
      <c r="BB96" s="99" t="s">
        <v>457</v>
      </c>
      <c r="BC96" s="99" t="s">
        <v>457</v>
      </c>
      <c r="BD96" s="99" t="s">
        <v>457</v>
      </c>
      <c r="BE96" s="99">
        <v>29</v>
      </c>
      <c r="BF96" s="99" t="s">
        <v>457</v>
      </c>
      <c r="BG96" s="99" t="s">
        <v>457</v>
      </c>
      <c r="BH96" s="99" t="s">
        <v>457</v>
      </c>
      <c r="BI96" s="99" t="s">
        <v>457</v>
      </c>
      <c r="BJ96" s="99" t="s">
        <v>457</v>
      </c>
      <c r="BK96" s="99" t="s">
        <v>457</v>
      </c>
      <c r="BL96" s="99" t="s">
        <v>457</v>
      </c>
      <c r="BM96" s="99" t="s">
        <v>457</v>
      </c>
      <c r="BN96" s="99" t="s">
        <v>457</v>
      </c>
      <c r="BO96" s="99">
        <v>0.5</v>
      </c>
      <c r="BP96" s="99" t="s">
        <v>457</v>
      </c>
      <c r="BQ96" s="99">
        <v>7</v>
      </c>
      <c r="BR96" s="99">
        <v>1.3</v>
      </c>
      <c r="BS96" s="99" t="s">
        <v>457</v>
      </c>
      <c r="BT96" s="99" t="s">
        <v>457</v>
      </c>
      <c r="BU96" s="99">
        <v>4.5</v>
      </c>
      <c r="BV96" s="99">
        <v>1.3</v>
      </c>
      <c r="BW96" s="99" t="s">
        <v>457</v>
      </c>
      <c r="BX96" s="99" t="s">
        <v>457</v>
      </c>
      <c r="BY96" s="99">
        <v>2.1</v>
      </c>
      <c r="BZ96" s="99" t="s">
        <v>457</v>
      </c>
      <c r="CA96" s="99" t="s">
        <v>457</v>
      </c>
      <c r="CB96" s="99">
        <v>1.3</v>
      </c>
      <c r="CC96" s="99" t="s">
        <v>457</v>
      </c>
      <c r="CD96" s="99" t="s">
        <v>457</v>
      </c>
      <c r="CE96" s="99" t="s">
        <v>457</v>
      </c>
      <c r="CF96" s="99" t="s">
        <v>457</v>
      </c>
      <c r="CG96" s="99">
        <v>0.9</v>
      </c>
      <c r="CH96" s="99" t="s">
        <v>457</v>
      </c>
      <c r="CI96" s="99" t="s">
        <v>457</v>
      </c>
      <c r="CJ96" s="99" t="s">
        <v>457</v>
      </c>
      <c r="CK96" s="99">
        <v>140</v>
      </c>
      <c r="CL96" s="99" t="s">
        <v>67</v>
      </c>
      <c r="CM96" s="99">
        <v>2.4</v>
      </c>
      <c r="CN96" s="99">
        <v>210</v>
      </c>
      <c r="CO96" s="99" t="s">
        <v>457</v>
      </c>
      <c r="CP96" s="99" t="s">
        <v>457</v>
      </c>
      <c r="CQ96" s="99">
        <v>610</v>
      </c>
      <c r="CR96" s="99">
        <v>190</v>
      </c>
      <c r="CS96" s="99">
        <v>2300</v>
      </c>
      <c r="CT96" s="99">
        <v>33</v>
      </c>
      <c r="CU96" s="99">
        <v>2.8</v>
      </c>
      <c r="CV96" s="135">
        <v>0.5</v>
      </c>
      <c r="CW96" s="99" t="s">
        <v>67</v>
      </c>
      <c r="CX96" s="135" t="s">
        <v>457</v>
      </c>
      <c r="CY96" s="135">
        <v>1.2</v>
      </c>
      <c r="CZ96" s="135" t="s">
        <v>457</v>
      </c>
      <c r="DA96" s="99" t="s">
        <v>67</v>
      </c>
      <c r="DB96" s="135">
        <v>0.4</v>
      </c>
      <c r="DC96" s="135" t="s">
        <v>457</v>
      </c>
      <c r="DD96" s="135" t="s">
        <v>457</v>
      </c>
      <c r="DE96" s="99">
        <v>23</v>
      </c>
      <c r="DF96" s="135" t="s">
        <v>457</v>
      </c>
      <c r="DG96" s="135" t="s">
        <v>457</v>
      </c>
      <c r="DH96" s="135" t="s">
        <v>457</v>
      </c>
      <c r="DI96" s="99" t="s">
        <v>67</v>
      </c>
      <c r="DJ96" s="135" t="s">
        <v>457</v>
      </c>
      <c r="DK96" s="135" t="s">
        <v>457</v>
      </c>
      <c r="DL96" s="135">
        <v>700</v>
      </c>
      <c r="DM96" s="135">
        <v>530</v>
      </c>
      <c r="DN96" s="135">
        <v>1.4</v>
      </c>
      <c r="DO96" s="135" t="s">
        <v>457</v>
      </c>
      <c r="DP96" s="135">
        <v>1500</v>
      </c>
      <c r="DQ96" s="135" t="s">
        <v>457</v>
      </c>
      <c r="DR96" s="135" t="s">
        <v>457</v>
      </c>
      <c r="DS96" s="135" t="s">
        <v>457</v>
      </c>
      <c r="DT96" s="74"/>
      <c r="DU96" s="74"/>
    </row>
    <row r="97" spans="1:125" x14ac:dyDescent="0.15">
      <c r="A97" s="182" t="s">
        <v>238</v>
      </c>
      <c r="B97" s="99" t="s">
        <v>439</v>
      </c>
      <c r="C97" s="99" t="s">
        <v>439</v>
      </c>
      <c r="D97" s="99" t="s">
        <v>439</v>
      </c>
      <c r="E97" s="99" t="s">
        <v>439</v>
      </c>
      <c r="F97" s="99" t="s">
        <v>439</v>
      </c>
      <c r="G97" s="99" t="s">
        <v>439</v>
      </c>
      <c r="H97" s="99" t="s">
        <v>439</v>
      </c>
      <c r="I97" s="99" t="s">
        <v>439</v>
      </c>
      <c r="J97" s="99" t="s">
        <v>439</v>
      </c>
      <c r="K97" s="99" t="s">
        <v>439</v>
      </c>
      <c r="L97" s="99" t="s">
        <v>439</v>
      </c>
      <c r="M97" s="99" t="s">
        <v>439</v>
      </c>
      <c r="N97" s="99" t="s">
        <v>439</v>
      </c>
      <c r="O97" s="99" t="s">
        <v>439</v>
      </c>
      <c r="P97" s="99" t="s">
        <v>439</v>
      </c>
      <c r="Q97" s="99" t="s">
        <v>439</v>
      </c>
      <c r="R97" s="99" t="s">
        <v>439</v>
      </c>
      <c r="S97" s="99" t="s">
        <v>439</v>
      </c>
      <c r="T97" s="99" t="s">
        <v>439</v>
      </c>
      <c r="U97" s="99" t="s">
        <v>439</v>
      </c>
      <c r="V97" s="99" t="s">
        <v>439</v>
      </c>
      <c r="W97" s="99" t="s">
        <v>439</v>
      </c>
      <c r="X97" s="99" t="s">
        <v>439</v>
      </c>
      <c r="Y97" s="99" t="s">
        <v>439</v>
      </c>
      <c r="Z97" s="99" t="s">
        <v>439</v>
      </c>
      <c r="AA97" s="99" t="s">
        <v>439</v>
      </c>
      <c r="AB97" s="99" t="s">
        <v>439</v>
      </c>
      <c r="AC97" s="99" t="s">
        <v>439</v>
      </c>
      <c r="AD97" s="99" t="s">
        <v>439</v>
      </c>
      <c r="AE97" s="99" t="s">
        <v>439</v>
      </c>
      <c r="AF97" s="99" t="s">
        <v>439</v>
      </c>
      <c r="AG97" s="99" t="s">
        <v>439</v>
      </c>
      <c r="AH97" s="99" t="s">
        <v>439</v>
      </c>
      <c r="AI97" s="99" t="s">
        <v>439</v>
      </c>
      <c r="AJ97" s="99" t="s">
        <v>439</v>
      </c>
      <c r="AK97" s="99" t="s">
        <v>439</v>
      </c>
      <c r="AL97" s="99" t="s">
        <v>439</v>
      </c>
      <c r="AM97" s="99" t="s">
        <v>439</v>
      </c>
      <c r="AN97" s="99" t="s">
        <v>439</v>
      </c>
      <c r="AO97" s="99" t="s">
        <v>439</v>
      </c>
      <c r="AP97" s="99" t="s">
        <v>439</v>
      </c>
      <c r="AQ97" s="99" t="s">
        <v>67</v>
      </c>
      <c r="AR97" s="99" t="s">
        <v>439</v>
      </c>
      <c r="AS97" s="99" t="s">
        <v>439</v>
      </c>
      <c r="AT97" s="99" t="s">
        <v>439</v>
      </c>
      <c r="AU97" s="99" t="s">
        <v>439</v>
      </c>
      <c r="AV97" s="99" t="s">
        <v>439</v>
      </c>
      <c r="AW97" s="99" t="s">
        <v>439</v>
      </c>
      <c r="AX97" s="99" t="s">
        <v>439</v>
      </c>
      <c r="AY97" s="99" t="s">
        <v>439</v>
      </c>
      <c r="AZ97" s="99" t="s">
        <v>67</v>
      </c>
      <c r="BA97" s="99" t="s">
        <v>439</v>
      </c>
      <c r="BB97" s="99" t="s">
        <v>439</v>
      </c>
      <c r="BC97" s="99" t="s">
        <v>439</v>
      </c>
      <c r="BD97" s="99" t="s">
        <v>439</v>
      </c>
      <c r="BE97" s="99" t="s">
        <v>439</v>
      </c>
      <c r="BF97" s="99" t="s">
        <v>439</v>
      </c>
      <c r="BG97" s="99" t="s">
        <v>439</v>
      </c>
      <c r="BH97" s="99" t="s">
        <v>439</v>
      </c>
      <c r="BI97" s="99" t="s">
        <v>439</v>
      </c>
      <c r="BJ97" s="99" t="s">
        <v>439</v>
      </c>
      <c r="BK97" s="99" t="s">
        <v>439</v>
      </c>
      <c r="BL97" s="99" t="s">
        <v>439</v>
      </c>
      <c r="BM97" s="99" t="s">
        <v>439</v>
      </c>
      <c r="BN97" s="99" t="s">
        <v>439</v>
      </c>
      <c r="BO97" s="99" t="s">
        <v>439</v>
      </c>
      <c r="BP97" s="99" t="s">
        <v>439</v>
      </c>
      <c r="BQ97" s="99" t="s">
        <v>439</v>
      </c>
      <c r="BR97" s="99" t="s">
        <v>439</v>
      </c>
      <c r="BS97" s="99" t="s">
        <v>439</v>
      </c>
      <c r="BT97" s="99" t="s">
        <v>439</v>
      </c>
      <c r="BU97" s="99" t="s">
        <v>439</v>
      </c>
      <c r="BV97" s="99" t="s">
        <v>439</v>
      </c>
      <c r="BW97" s="99" t="s">
        <v>439</v>
      </c>
      <c r="BX97" s="99" t="s">
        <v>439</v>
      </c>
      <c r="BY97" s="99" t="s">
        <v>439</v>
      </c>
      <c r="BZ97" s="99" t="s">
        <v>439</v>
      </c>
      <c r="CA97" s="99" t="s">
        <v>439</v>
      </c>
      <c r="CB97" s="99" t="s">
        <v>439</v>
      </c>
      <c r="CC97" s="99" t="s">
        <v>439</v>
      </c>
      <c r="CD97" s="99" t="s">
        <v>439</v>
      </c>
      <c r="CE97" s="99" t="s">
        <v>439</v>
      </c>
      <c r="CF97" s="99" t="s">
        <v>439</v>
      </c>
      <c r="CG97" s="99" t="s">
        <v>439</v>
      </c>
      <c r="CH97" s="99" t="s">
        <v>439</v>
      </c>
      <c r="CI97" s="99" t="s">
        <v>439</v>
      </c>
      <c r="CJ97" s="99" t="s">
        <v>439</v>
      </c>
      <c r="CK97" s="99" t="s">
        <v>439</v>
      </c>
      <c r="CL97" s="99" t="s">
        <v>67</v>
      </c>
      <c r="CM97" s="99" t="s">
        <v>439</v>
      </c>
      <c r="CN97" s="99" t="s">
        <v>439</v>
      </c>
      <c r="CO97" s="99" t="s">
        <v>439</v>
      </c>
      <c r="CP97" s="99" t="s">
        <v>439</v>
      </c>
      <c r="CQ97" s="99" t="s">
        <v>439</v>
      </c>
      <c r="CR97" s="99" t="s">
        <v>439</v>
      </c>
      <c r="CS97" s="99" t="s">
        <v>439</v>
      </c>
      <c r="CT97" s="99" t="s">
        <v>439</v>
      </c>
      <c r="CU97" s="99" t="s">
        <v>439</v>
      </c>
      <c r="CV97" s="135" t="s">
        <v>439</v>
      </c>
      <c r="CW97" s="99" t="s">
        <v>67</v>
      </c>
      <c r="CX97" s="135" t="s">
        <v>439</v>
      </c>
      <c r="CY97" s="135" t="s">
        <v>439</v>
      </c>
      <c r="CZ97" s="135" t="s">
        <v>439</v>
      </c>
      <c r="DA97" s="99" t="s">
        <v>67</v>
      </c>
      <c r="DB97" s="135" t="s">
        <v>439</v>
      </c>
      <c r="DC97" s="135" t="s">
        <v>439</v>
      </c>
      <c r="DD97" s="135" t="s">
        <v>439</v>
      </c>
      <c r="DE97" s="99" t="s">
        <v>439</v>
      </c>
      <c r="DF97" s="135" t="s">
        <v>439</v>
      </c>
      <c r="DG97" s="135" t="s">
        <v>439</v>
      </c>
      <c r="DH97" s="135" t="s">
        <v>439</v>
      </c>
      <c r="DI97" s="99" t="s">
        <v>67</v>
      </c>
      <c r="DJ97" s="135" t="s">
        <v>439</v>
      </c>
      <c r="DK97" s="135" t="s">
        <v>439</v>
      </c>
      <c r="DL97" s="135" t="s">
        <v>439</v>
      </c>
      <c r="DM97" s="135" t="s">
        <v>439</v>
      </c>
      <c r="DN97" s="135" t="s">
        <v>439</v>
      </c>
      <c r="DO97" s="135" t="s">
        <v>439</v>
      </c>
      <c r="DP97" s="135" t="s">
        <v>439</v>
      </c>
      <c r="DQ97" s="135" t="s">
        <v>439</v>
      </c>
      <c r="DR97" s="135" t="s">
        <v>439</v>
      </c>
      <c r="DS97" s="135" t="s">
        <v>439</v>
      </c>
      <c r="DT97" s="74"/>
      <c r="DU97" s="74"/>
    </row>
    <row r="98" spans="1:125" x14ac:dyDescent="0.15">
      <c r="A98" s="182" t="s">
        <v>239</v>
      </c>
      <c r="B98" s="99">
        <v>18</v>
      </c>
      <c r="C98" s="99">
        <v>3.6</v>
      </c>
      <c r="D98" s="99">
        <v>0.8</v>
      </c>
      <c r="E98" s="99">
        <v>12</v>
      </c>
      <c r="F98" s="99">
        <v>26</v>
      </c>
      <c r="G98" s="99">
        <v>5.0999999999999996</v>
      </c>
      <c r="H98" s="99">
        <v>0.4</v>
      </c>
      <c r="I98" s="99">
        <v>3.3</v>
      </c>
      <c r="J98" s="99">
        <v>0.6</v>
      </c>
      <c r="K98" s="99">
        <v>0.5</v>
      </c>
      <c r="L98" s="99" t="s">
        <v>440</v>
      </c>
      <c r="M98" s="99" t="s">
        <v>440</v>
      </c>
      <c r="N98" s="99">
        <v>0.6</v>
      </c>
      <c r="O98" s="99">
        <v>2.9</v>
      </c>
      <c r="P98" s="99" t="s">
        <v>440</v>
      </c>
      <c r="Q98" s="99">
        <v>3.8</v>
      </c>
      <c r="R98" s="99" t="s">
        <v>440</v>
      </c>
      <c r="S98" s="99" t="s">
        <v>440</v>
      </c>
      <c r="T98" s="99">
        <v>3.6</v>
      </c>
      <c r="U98" s="99" t="s">
        <v>440</v>
      </c>
      <c r="V98" s="99" t="s">
        <v>440</v>
      </c>
      <c r="W98" s="99" t="s">
        <v>440</v>
      </c>
      <c r="X98" s="99" t="s">
        <v>440</v>
      </c>
      <c r="Y98" s="99">
        <v>2.5</v>
      </c>
      <c r="Z98" s="99">
        <v>1.1000000000000001</v>
      </c>
      <c r="AA98" s="99" t="s">
        <v>440</v>
      </c>
      <c r="AB98" s="99" t="s">
        <v>440</v>
      </c>
      <c r="AC98" s="99">
        <v>1</v>
      </c>
      <c r="AD98" s="99" t="s">
        <v>440</v>
      </c>
      <c r="AE98" s="99">
        <v>0.2</v>
      </c>
      <c r="AF98" s="99">
        <v>3.2</v>
      </c>
      <c r="AG98" s="99">
        <v>0.3</v>
      </c>
      <c r="AH98" s="99">
        <v>0.3</v>
      </c>
      <c r="AI98" s="99">
        <v>7.8</v>
      </c>
      <c r="AJ98" s="99">
        <v>0.3</v>
      </c>
      <c r="AK98" s="99" t="s">
        <v>440</v>
      </c>
      <c r="AL98" s="99">
        <v>0.1</v>
      </c>
      <c r="AM98" s="99" t="s">
        <v>440</v>
      </c>
      <c r="AN98" s="99" t="s">
        <v>440</v>
      </c>
      <c r="AO98" s="99">
        <v>0.1</v>
      </c>
      <c r="AP98" s="99">
        <v>0.1</v>
      </c>
      <c r="AQ98" s="99" t="s">
        <v>67</v>
      </c>
      <c r="AR98" s="99" t="s">
        <v>440</v>
      </c>
      <c r="AS98" s="99">
        <v>0.4</v>
      </c>
      <c r="AT98" s="99">
        <v>2.4</v>
      </c>
      <c r="AU98" s="99">
        <v>1.9</v>
      </c>
      <c r="AV98" s="99">
        <v>2.8</v>
      </c>
      <c r="AW98" s="99">
        <v>1.9</v>
      </c>
      <c r="AX98" s="99">
        <v>0.3</v>
      </c>
      <c r="AY98" s="99">
        <v>0.4</v>
      </c>
      <c r="AZ98" s="99" t="s">
        <v>67</v>
      </c>
      <c r="BA98" s="99">
        <v>1.6</v>
      </c>
      <c r="BB98" s="99">
        <v>1.8</v>
      </c>
      <c r="BC98" s="99">
        <v>0.5</v>
      </c>
      <c r="BD98" s="99">
        <v>1.9</v>
      </c>
      <c r="BE98" s="99">
        <v>67</v>
      </c>
      <c r="BF98" s="99">
        <v>19</v>
      </c>
      <c r="BG98" s="99">
        <v>41</v>
      </c>
      <c r="BH98" s="99">
        <v>11</v>
      </c>
      <c r="BI98" s="99">
        <v>23</v>
      </c>
      <c r="BJ98" s="99">
        <v>2.1</v>
      </c>
      <c r="BK98" s="99">
        <v>7.9</v>
      </c>
      <c r="BL98" s="99">
        <v>3</v>
      </c>
      <c r="BM98" s="99">
        <v>41</v>
      </c>
      <c r="BN98" s="99">
        <v>41</v>
      </c>
      <c r="BO98" s="99">
        <v>7.3</v>
      </c>
      <c r="BP98" s="99">
        <v>0.1</v>
      </c>
      <c r="BQ98" s="99">
        <v>4.5999999999999996</v>
      </c>
      <c r="BR98" s="99">
        <v>160</v>
      </c>
      <c r="BS98" s="99">
        <v>41</v>
      </c>
      <c r="BT98" s="99">
        <v>22</v>
      </c>
      <c r="BU98" s="99">
        <v>14</v>
      </c>
      <c r="BV98" s="99">
        <v>6</v>
      </c>
      <c r="BW98" s="99">
        <v>0.8</v>
      </c>
      <c r="BX98" s="99">
        <v>9.5</v>
      </c>
      <c r="BY98" s="99">
        <v>5.5</v>
      </c>
      <c r="BZ98" s="99">
        <v>17</v>
      </c>
      <c r="CA98" s="99">
        <v>1.4</v>
      </c>
      <c r="CB98" s="99">
        <v>40</v>
      </c>
      <c r="CC98" s="99">
        <v>14</v>
      </c>
      <c r="CD98" s="99">
        <v>6</v>
      </c>
      <c r="CE98" s="99">
        <v>0.4</v>
      </c>
      <c r="CF98" s="99">
        <v>1.7</v>
      </c>
      <c r="CG98" s="99">
        <v>3</v>
      </c>
      <c r="CH98" s="99">
        <v>0.7</v>
      </c>
      <c r="CI98" s="99">
        <v>12</v>
      </c>
      <c r="CJ98" s="99">
        <v>1.2</v>
      </c>
      <c r="CK98" s="99">
        <v>2.2999999999999998</v>
      </c>
      <c r="CL98" s="99" t="s">
        <v>67</v>
      </c>
      <c r="CM98" s="99">
        <v>5.4</v>
      </c>
      <c r="CN98" s="99">
        <v>67</v>
      </c>
      <c r="CO98" s="99">
        <v>5.6</v>
      </c>
      <c r="CP98" s="99">
        <v>410</v>
      </c>
      <c r="CQ98" s="99">
        <v>400</v>
      </c>
      <c r="CR98" s="99">
        <v>1.5</v>
      </c>
      <c r="CS98" s="99">
        <v>530</v>
      </c>
      <c r="CT98" s="99">
        <v>20</v>
      </c>
      <c r="CU98" s="99">
        <v>14</v>
      </c>
      <c r="CV98" s="135">
        <v>6.9</v>
      </c>
      <c r="CW98" s="99" t="s">
        <v>67</v>
      </c>
      <c r="CX98" s="135">
        <v>6.9</v>
      </c>
      <c r="CY98" s="135">
        <v>28</v>
      </c>
      <c r="CZ98" s="135">
        <v>1.9</v>
      </c>
      <c r="DA98" s="99" t="s">
        <v>67</v>
      </c>
      <c r="DB98" s="135">
        <v>3.5</v>
      </c>
      <c r="DC98" s="135">
        <v>8.4</v>
      </c>
      <c r="DD98" s="135">
        <v>6.7</v>
      </c>
      <c r="DE98" s="99">
        <v>33</v>
      </c>
      <c r="DF98" s="135">
        <v>40</v>
      </c>
      <c r="DG98" s="135">
        <v>0.8</v>
      </c>
      <c r="DH98" s="135">
        <v>120</v>
      </c>
      <c r="DI98" s="99" t="s">
        <v>67</v>
      </c>
      <c r="DJ98" s="135">
        <v>1</v>
      </c>
      <c r="DK98" s="135">
        <v>8.9</v>
      </c>
      <c r="DL98" s="135">
        <v>5600</v>
      </c>
      <c r="DM98" s="135">
        <v>3400</v>
      </c>
      <c r="DN98" s="135">
        <v>1200</v>
      </c>
      <c r="DO98" s="135">
        <v>15</v>
      </c>
      <c r="DP98" s="135">
        <v>480</v>
      </c>
      <c r="DQ98" s="135">
        <v>34</v>
      </c>
      <c r="DR98" s="135" t="s">
        <v>440</v>
      </c>
      <c r="DS98" s="135" t="s">
        <v>440</v>
      </c>
      <c r="DT98" s="74"/>
      <c r="DU98" s="74"/>
    </row>
    <row r="99" spans="1:125" x14ac:dyDescent="0.15">
      <c r="A99" s="182" t="s">
        <v>240</v>
      </c>
      <c r="B99" s="99">
        <v>1.9</v>
      </c>
      <c r="C99" s="99">
        <v>0.5</v>
      </c>
      <c r="D99" s="99">
        <v>0.7</v>
      </c>
      <c r="E99" s="99">
        <v>2.6</v>
      </c>
      <c r="F99" s="99">
        <v>3.5</v>
      </c>
      <c r="G99" s="99">
        <v>0.8</v>
      </c>
      <c r="H99" s="99" t="s">
        <v>440</v>
      </c>
      <c r="I99" s="99">
        <v>0.3</v>
      </c>
      <c r="J99" s="99">
        <v>0.3</v>
      </c>
      <c r="K99" s="99">
        <v>0.8</v>
      </c>
      <c r="L99" s="99" t="s">
        <v>440</v>
      </c>
      <c r="M99" s="99" t="s">
        <v>440</v>
      </c>
      <c r="N99" s="99">
        <v>1</v>
      </c>
      <c r="O99" s="99">
        <v>11</v>
      </c>
      <c r="P99" s="99" t="s">
        <v>440</v>
      </c>
      <c r="Q99" s="99">
        <v>1.9</v>
      </c>
      <c r="R99" s="99" t="s">
        <v>440</v>
      </c>
      <c r="S99" s="99">
        <v>0.1</v>
      </c>
      <c r="T99" s="99">
        <v>26</v>
      </c>
      <c r="U99" s="99" t="s">
        <v>440</v>
      </c>
      <c r="V99" s="99">
        <v>0.1</v>
      </c>
      <c r="W99" s="99" t="s">
        <v>440</v>
      </c>
      <c r="X99" s="99">
        <v>0.3</v>
      </c>
      <c r="Y99" s="99">
        <v>1.3</v>
      </c>
      <c r="Z99" s="99">
        <v>0.8</v>
      </c>
      <c r="AA99" s="99" t="s">
        <v>440</v>
      </c>
      <c r="AB99" s="99">
        <v>0.2</v>
      </c>
      <c r="AC99" s="99">
        <v>0.2</v>
      </c>
      <c r="AD99" s="99" t="s">
        <v>440</v>
      </c>
      <c r="AE99" s="99">
        <v>0.1</v>
      </c>
      <c r="AF99" s="99">
        <v>1.2</v>
      </c>
      <c r="AG99" s="99" t="s">
        <v>440</v>
      </c>
      <c r="AH99" s="99" t="s">
        <v>440</v>
      </c>
      <c r="AI99" s="99">
        <v>2.2000000000000002</v>
      </c>
      <c r="AJ99" s="99" t="s">
        <v>440</v>
      </c>
      <c r="AK99" s="99" t="s">
        <v>440</v>
      </c>
      <c r="AL99" s="99">
        <v>0.1</v>
      </c>
      <c r="AM99" s="99">
        <v>0.1</v>
      </c>
      <c r="AN99" s="99">
        <v>0.2</v>
      </c>
      <c r="AO99" s="99">
        <v>0.2</v>
      </c>
      <c r="AP99" s="99">
        <v>0.2</v>
      </c>
      <c r="AQ99" s="99" t="s">
        <v>67</v>
      </c>
      <c r="AR99" s="99">
        <v>0.4</v>
      </c>
      <c r="AS99" s="99">
        <v>0.6</v>
      </c>
      <c r="AT99" s="99">
        <v>0.6</v>
      </c>
      <c r="AU99" s="99">
        <v>0.8</v>
      </c>
      <c r="AV99" s="99">
        <v>0.9</v>
      </c>
      <c r="AW99" s="99">
        <v>1.7</v>
      </c>
      <c r="AX99" s="99">
        <v>0.3</v>
      </c>
      <c r="AY99" s="99">
        <v>0.4</v>
      </c>
      <c r="AZ99" s="99" t="s">
        <v>67</v>
      </c>
      <c r="BA99" s="99">
        <v>0.7</v>
      </c>
      <c r="BB99" s="99">
        <v>1.3</v>
      </c>
      <c r="BC99" s="99">
        <v>0.4</v>
      </c>
      <c r="BD99" s="99">
        <v>1.3</v>
      </c>
      <c r="BE99" s="99">
        <v>47</v>
      </c>
      <c r="BF99" s="99">
        <v>2.1</v>
      </c>
      <c r="BG99" s="99">
        <v>5.9</v>
      </c>
      <c r="BH99" s="99">
        <v>2.8</v>
      </c>
      <c r="BI99" s="99">
        <v>8</v>
      </c>
      <c r="BJ99" s="99">
        <v>1.2</v>
      </c>
      <c r="BK99" s="99">
        <v>3.8</v>
      </c>
      <c r="BL99" s="99">
        <v>1.7</v>
      </c>
      <c r="BM99" s="99">
        <v>9.6999999999999993</v>
      </c>
      <c r="BN99" s="99">
        <v>14</v>
      </c>
      <c r="BO99" s="99">
        <v>5.2</v>
      </c>
      <c r="BP99" s="99">
        <v>14</v>
      </c>
      <c r="BQ99" s="99">
        <v>390</v>
      </c>
      <c r="BR99" s="99">
        <v>57</v>
      </c>
      <c r="BS99" s="99">
        <v>20</v>
      </c>
      <c r="BT99" s="99">
        <v>6.2</v>
      </c>
      <c r="BU99" s="99">
        <v>280</v>
      </c>
      <c r="BV99" s="99">
        <v>10</v>
      </c>
      <c r="BW99" s="99">
        <v>3.2</v>
      </c>
      <c r="BX99" s="99">
        <v>3.4</v>
      </c>
      <c r="BY99" s="99">
        <v>10</v>
      </c>
      <c r="BZ99" s="99">
        <v>3.7</v>
      </c>
      <c r="CA99" s="99">
        <v>1.8</v>
      </c>
      <c r="CB99" s="99">
        <v>940</v>
      </c>
      <c r="CC99" s="99">
        <v>1.9</v>
      </c>
      <c r="CD99" s="99">
        <v>1.5</v>
      </c>
      <c r="CE99" s="99">
        <v>2</v>
      </c>
      <c r="CF99" s="99">
        <v>400</v>
      </c>
      <c r="CG99" s="99">
        <v>14</v>
      </c>
      <c r="CH99" s="99">
        <v>1.7</v>
      </c>
      <c r="CI99" s="99">
        <v>2.9</v>
      </c>
      <c r="CJ99" s="99">
        <v>3.8</v>
      </c>
      <c r="CK99" s="99">
        <v>13</v>
      </c>
      <c r="CL99" s="99" t="s">
        <v>67</v>
      </c>
      <c r="CM99" s="99">
        <v>180</v>
      </c>
      <c r="CN99" s="99">
        <v>1300</v>
      </c>
      <c r="CO99" s="99">
        <v>49</v>
      </c>
      <c r="CP99" s="99">
        <v>4100</v>
      </c>
      <c r="CQ99" s="99">
        <v>2700</v>
      </c>
      <c r="CR99" s="99">
        <v>76</v>
      </c>
      <c r="CS99" s="99">
        <v>3600</v>
      </c>
      <c r="CT99" s="99">
        <v>95</v>
      </c>
      <c r="CU99" s="99">
        <v>73</v>
      </c>
      <c r="CV99" s="135">
        <v>22</v>
      </c>
      <c r="CW99" s="99" t="s">
        <v>67</v>
      </c>
      <c r="CX99" s="135">
        <v>3.2</v>
      </c>
      <c r="CY99" s="135">
        <v>17</v>
      </c>
      <c r="CZ99" s="135">
        <v>3.5</v>
      </c>
      <c r="DA99" s="99" t="s">
        <v>67</v>
      </c>
      <c r="DB99" s="135">
        <v>19</v>
      </c>
      <c r="DC99" s="135">
        <v>8</v>
      </c>
      <c r="DD99" s="135">
        <v>16</v>
      </c>
      <c r="DE99" s="99">
        <v>6800</v>
      </c>
      <c r="DF99" s="135">
        <v>19</v>
      </c>
      <c r="DG99" s="135">
        <v>3.3</v>
      </c>
      <c r="DH99" s="135">
        <v>61</v>
      </c>
      <c r="DI99" s="99" t="s">
        <v>67</v>
      </c>
      <c r="DJ99" s="135">
        <v>3.3</v>
      </c>
      <c r="DK99" s="135">
        <v>2.2999999999999998</v>
      </c>
      <c r="DL99" s="135">
        <v>560</v>
      </c>
      <c r="DM99" s="135">
        <v>450</v>
      </c>
      <c r="DN99" s="135">
        <v>610</v>
      </c>
      <c r="DO99" s="135">
        <v>6.1</v>
      </c>
      <c r="DP99" s="135">
        <v>4000</v>
      </c>
      <c r="DQ99" s="135">
        <v>17</v>
      </c>
      <c r="DR99" s="135" t="s">
        <v>440</v>
      </c>
      <c r="DS99" s="135" t="s">
        <v>440</v>
      </c>
      <c r="DT99" s="74"/>
      <c r="DU99" s="74"/>
    </row>
    <row r="100" spans="1:125" x14ac:dyDescent="0.15">
      <c r="A100" s="182" t="s">
        <v>241</v>
      </c>
      <c r="B100" s="99">
        <v>2</v>
      </c>
      <c r="C100" s="99" t="s">
        <v>439</v>
      </c>
      <c r="D100" s="99">
        <v>3</v>
      </c>
      <c r="E100" s="99">
        <v>6</v>
      </c>
      <c r="F100" s="99">
        <v>2</v>
      </c>
      <c r="G100" s="99">
        <v>2</v>
      </c>
      <c r="H100" s="99" t="s">
        <v>439</v>
      </c>
      <c r="I100" s="99" t="s">
        <v>439</v>
      </c>
      <c r="J100" s="99" t="s">
        <v>439</v>
      </c>
      <c r="K100" s="99">
        <v>2</v>
      </c>
      <c r="L100" s="99" t="s">
        <v>439</v>
      </c>
      <c r="M100" s="99" t="s">
        <v>439</v>
      </c>
      <c r="N100" s="99">
        <v>3</v>
      </c>
      <c r="O100" s="99">
        <v>46</v>
      </c>
      <c r="P100" s="99" t="s">
        <v>439</v>
      </c>
      <c r="Q100" s="99">
        <v>4</v>
      </c>
      <c r="R100" s="99" t="s">
        <v>439</v>
      </c>
      <c r="S100" s="99" t="s">
        <v>439</v>
      </c>
      <c r="T100" s="99">
        <v>79</v>
      </c>
      <c r="U100" s="99" t="s">
        <v>439</v>
      </c>
      <c r="V100" s="99" t="s">
        <v>439</v>
      </c>
      <c r="W100" s="99" t="s">
        <v>439</v>
      </c>
      <c r="X100" s="99" t="s">
        <v>439</v>
      </c>
      <c r="Y100" s="99">
        <v>2</v>
      </c>
      <c r="Z100" s="99" t="s">
        <v>439</v>
      </c>
      <c r="AA100" s="99" t="s">
        <v>439</v>
      </c>
      <c r="AB100" s="99" t="s">
        <v>439</v>
      </c>
      <c r="AC100" s="99" t="s">
        <v>439</v>
      </c>
      <c r="AD100" s="99" t="s">
        <v>439</v>
      </c>
      <c r="AE100" s="99" t="s">
        <v>439</v>
      </c>
      <c r="AF100" s="99">
        <v>1</v>
      </c>
      <c r="AG100" s="99" t="s">
        <v>439</v>
      </c>
      <c r="AH100" s="99" t="s">
        <v>439</v>
      </c>
      <c r="AI100" s="99">
        <v>2</v>
      </c>
      <c r="AJ100" s="99" t="s">
        <v>439</v>
      </c>
      <c r="AK100" s="99" t="s">
        <v>439</v>
      </c>
      <c r="AL100" s="99" t="s">
        <v>439</v>
      </c>
      <c r="AM100" s="99" t="s">
        <v>439</v>
      </c>
      <c r="AN100" s="99" t="s">
        <v>439</v>
      </c>
      <c r="AO100" s="99" t="s">
        <v>439</v>
      </c>
      <c r="AP100" s="99" t="s">
        <v>439</v>
      </c>
      <c r="AQ100" s="99" t="s">
        <v>67</v>
      </c>
      <c r="AR100" s="99" t="s">
        <v>439</v>
      </c>
      <c r="AS100" s="99">
        <v>1</v>
      </c>
      <c r="AT100" s="99" t="s">
        <v>439</v>
      </c>
      <c r="AU100" s="99" t="s">
        <v>439</v>
      </c>
      <c r="AV100" s="99" t="s">
        <v>439</v>
      </c>
      <c r="AW100" s="99" t="s">
        <v>439</v>
      </c>
      <c r="AX100" s="99" t="s">
        <v>439</v>
      </c>
      <c r="AY100" s="99" t="s">
        <v>439</v>
      </c>
      <c r="AZ100" s="99" t="s">
        <v>67</v>
      </c>
      <c r="BA100" s="99">
        <v>2</v>
      </c>
      <c r="BB100" s="99">
        <v>2</v>
      </c>
      <c r="BC100" s="99" t="s">
        <v>439</v>
      </c>
      <c r="BD100" s="99">
        <v>2</v>
      </c>
      <c r="BE100" s="99">
        <v>13</v>
      </c>
      <c r="BF100" s="99" t="s">
        <v>439</v>
      </c>
      <c r="BG100" s="99">
        <v>5</v>
      </c>
      <c r="BH100" s="99">
        <v>8</v>
      </c>
      <c r="BI100" s="99">
        <v>17</v>
      </c>
      <c r="BJ100" s="99">
        <v>2</v>
      </c>
      <c r="BK100" s="99">
        <v>7</v>
      </c>
      <c r="BL100" s="99">
        <v>2</v>
      </c>
      <c r="BM100" s="99">
        <v>13</v>
      </c>
      <c r="BN100" s="99">
        <v>15</v>
      </c>
      <c r="BO100" s="99">
        <v>3</v>
      </c>
      <c r="BP100" s="99">
        <v>2900</v>
      </c>
      <c r="BQ100" s="99">
        <v>57000</v>
      </c>
      <c r="BR100" s="99">
        <v>9</v>
      </c>
      <c r="BS100" s="99">
        <v>4</v>
      </c>
      <c r="BT100" s="99">
        <v>2</v>
      </c>
      <c r="BU100" s="99">
        <v>1500</v>
      </c>
      <c r="BV100" s="99">
        <v>5</v>
      </c>
      <c r="BW100" s="99">
        <v>17</v>
      </c>
      <c r="BX100" s="99" t="s">
        <v>439</v>
      </c>
      <c r="BY100" s="99">
        <v>7</v>
      </c>
      <c r="BZ100" s="99" t="s">
        <v>439</v>
      </c>
      <c r="CA100" s="99">
        <v>14</v>
      </c>
      <c r="CB100" s="99">
        <v>11000</v>
      </c>
      <c r="CC100" s="99">
        <v>2</v>
      </c>
      <c r="CD100" s="99">
        <v>3</v>
      </c>
      <c r="CE100" s="99">
        <v>2</v>
      </c>
      <c r="CF100" s="99">
        <v>17000</v>
      </c>
      <c r="CG100" s="99">
        <v>8</v>
      </c>
      <c r="CH100" s="99" t="s">
        <v>439</v>
      </c>
      <c r="CI100" s="99">
        <v>4</v>
      </c>
      <c r="CJ100" s="99">
        <v>8</v>
      </c>
      <c r="CK100" s="99">
        <v>180</v>
      </c>
      <c r="CL100" s="99" t="s">
        <v>67</v>
      </c>
      <c r="CM100" s="99">
        <v>4900</v>
      </c>
      <c r="CN100" s="99">
        <v>15000</v>
      </c>
      <c r="CO100" s="99">
        <v>20000</v>
      </c>
      <c r="CP100" s="99">
        <v>42000</v>
      </c>
      <c r="CQ100" s="99">
        <v>26000</v>
      </c>
      <c r="CR100" s="99">
        <v>2200</v>
      </c>
      <c r="CS100" s="99">
        <v>29000</v>
      </c>
      <c r="CT100" s="99">
        <v>520</v>
      </c>
      <c r="CU100" s="99">
        <v>100</v>
      </c>
      <c r="CV100" s="135">
        <v>43</v>
      </c>
      <c r="CW100" s="99" t="s">
        <v>67</v>
      </c>
      <c r="CX100" s="135">
        <v>11</v>
      </c>
      <c r="CY100" s="135">
        <v>49</v>
      </c>
      <c r="CZ100" s="135">
        <v>22</v>
      </c>
      <c r="DA100" s="99" t="s">
        <v>67</v>
      </c>
      <c r="DB100" s="135">
        <v>230</v>
      </c>
      <c r="DC100" s="135">
        <v>16</v>
      </c>
      <c r="DD100" s="135">
        <v>73</v>
      </c>
      <c r="DE100" s="99">
        <v>6200</v>
      </c>
      <c r="DF100" s="135">
        <v>10</v>
      </c>
      <c r="DG100" s="135">
        <v>1</v>
      </c>
      <c r="DH100" s="135">
        <v>34</v>
      </c>
      <c r="DI100" s="99" t="s">
        <v>67</v>
      </c>
      <c r="DJ100" s="135">
        <v>2</v>
      </c>
      <c r="DK100" s="135">
        <v>3</v>
      </c>
      <c r="DL100" s="135">
        <v>5300</v>
      </c>
      <c r="DM100" s="135">
        <v>3400</v>
      </c>
      <c r="DN100" s="135">
        <v>2800</v>
      </c>
      <c r="DO100" s="135">
        <v>170</v>
      </c>
      <c r="DP100" s="135">
        <v>26000</v>
      </c>
      <c r="DQ100" s="135">
        <v>5</v>
      </c>
      <c r="DR100" s="135" t="s">
        <v>439</v>
      </c>
      <c r="DS100" s="135" t="s">
        <v>439</v>
      </c>
      <c r="DT100" s="74"/>
      <c r="DU100" s="74"/>
    </row>
    <row r="101" spans="1:125" x14ac:dyDescent="0.15">
      <c r="A101" s="182" t="s">
        <v>403</v>
      </c>
      <c r="B101" s="99">
        <v>2</v>
      </c>
      <c r="C101" s="99">
        <v>1</v>
      </c>
      <c r="D101" s="99">
        <v>3</v>
      </c>
      <c r="E101" s="99">
        <v>5</v>
      </c>
      <c r="F101" s="99">
        <v>2</v>
      </c>
      <c r="G101" s="99">
        <v>2</v>
      </c>
      <c r="H101" s="99" t="s">
        <v>439</v>
      </c>
      <c r="I101" s="99" t="s">
        <v>439</v>
      </c>
      <c r="J101" s="99" t="s">
        <v>439</v>
      </c>
      <c r="K101" s="99">
        <v>3</v>
      </c>
      <c r="L101" s="99" t="s">
        <v>439</v>
      </c>
      <c r="M101" s="99" t="s">
        <v>439</v>
      </c>
      <c r="N101" s="99">
        <v>4</v>
      </c>
      <c r="O101" s="99">
        <v>80</v>
      </c>
      <c r="P101" s="99" t="s">
        <v>439</v>
      </c>
      <c r="Q101" s="99">
        <v>7</v>
      </c>
      <c r="R101" s="99" t="s">
        <v>439</v>
      </c>
      <c r="S101" s="99" t="s">
        <v>439</v>
      </c>
      <c r="T101" s="99">
        <v>170</v>
      </c>
      <c r="U101" s="99" t="s">
        <v>439</v>
      </c>
      <c r="V101" s="99" t="s">
        <v>439</v>
      </c>
      <c r="W101" s="99" t="s">
        <v>439</v>
      </c>
      <c r="X101" s="99" t="s">
        <v>439</v>
      </c>
      <c r="Y101" s="99">
        <v>2</v>
      </c>
      <c r="Z101" s="99" t="s">
        <v>439</v>
      </c>
      <c r="AA101" s="99" t="s">
        <v>439</v>
      </c>
      <c r="AB101" s="99" t="s">
        <v>439</v>
      </c>
      <c r="AC101" s="99" t="s">
        <v>439</v>
      </c>
      <c r="AD101" s="99" t="s">
        <v>439</v>
      </c>
      <c r="AE101" s="99" t="s">
        <v>439</v>
      </c>
      <c r="AF101" s="99" t="s">
        <v>439</v>
      </c>
      <c r="AG101" s="99" t="s">
        <v>439</v>
      </c>
      <c r="AH101" s="99" t="s">
        <v>439</v>
      </c>
      <c r="AI101" s="99" t="s">
        <v>439</v>
      </c>
      <c r="AJ101" s="99" t="s">
        <v>439</v>
      </c>
      <c r="AK101" s="99" t="s">
        <v>439</v>
      </c>
      <c r="AL101" s="99" t="s">
        <v>439</v>
      </c>
      <c r="AM101" s="99" t="s">
        <v>439</v>
      </c>
      <c r="AN101" s="99" t="s">
        <v>439</v>
      </c>
      <c r="AO101" s="99" t="s">
        <v>439</v>
      </c>
      <c r="AP101" s="99" t="s">
        <v>439</v>
      </c>
      <c r="AQ101" s="99" t="s">
        <v>67</v>
      </c>
      <c r="AR101" s="99">
        <v>1</v>
      </c>
      <c r="AS101" s="99">
        <v>1</v>
      </c>
      <c r="AT101" s="99" t="s">
        <v>439</v>
      </c>
      <c r="AU101" s="99" t="s">
        <v>439</v>
      </c>
      <c r="AV101" s="99" t="s">
        <v>439</v>
      </c>
      <c r="AW101" s="99" t="s">
        <v>439</v>
      </c>
      <c r="AX101" s="99" t="s">
        <v>439</v>
      </c>
      <c r="AY101" s="99" t="s">
        <v>439</v>
      </c>
      <c r="AZ101" s="99" t="s">
        <v>67</v>
      </c>
      <c r="BA101" s="99">
        <v>1</v>
      </c>
      <c r="BB101" s="99">
        <v>1</v>
      </c>
      <c r="BC101" s="99" t="s">
        <v>439</v>
      </c>
      <c r="BD101" s="99">
        <v>2</v>
      </c>
      <c r="BE101" s="99">
        <v>27</v>
      </c>
      <c r="BF101" s="99">
        <v>1</v>
      </c>
      <c r="BG101" s="99">
        <v>6</v>
      </c>
      <c r="BH101" s="99">
        <v>2</v>
      </c>
      <c r="BI101" s="99">
        <v>2</v>
      </c>
      <c r="BJ101" s="99">
        <v>2</v>
      </c>
      <c r="BK101" s="99">
        <v>3</v>
      </c>
      <c r="BL101" s="99">
        <v>1</v>
      </c>
      <c r="BM101" s="99" t="s">
        <v>439</v>
      </c>
      <c r="BN101" s="99">
        <v>1</v>
      </c>
      <c r="BO101" s="99">
        <v>4</v>
      </c>
      <c r="BP101" s="99">
        <v>2800</v>
      </c>
      <c r="BQ101" s="99">
        <v>29000</v>
      </c>
      <c r="BR101" s="99">
        <v>4</v>
      </c>
      <c r="BS101" s="99" t="s">
        <v>439</v>
      </c>
      <c r="BT101" s="99" t="s">
        <v>439</v>
      </c>
      <c r="BU101" s="99">
        <v>3600</v>
      </c>
      <c r="BV101" s="99">
        <v>6</v>
      </c>
      <c r="BW101" s="99">
        <v>15</v>
      </c>
      <c r="BX101" s="99" t="s">
        <v>439</v>
      </c>
      <c r="BY101" s="99">
        <v>8</v>
      </c>
      <c r="BZ101" s="99" t="s">
        <v>439</v>
      </c>
      <c r="CA101" s="99">
        <v>57</v>
      </c>
      <c r="CB101" s="99">
        <v>6100</v>
      </c>
      <c r="CC101" s="99" t="s">
        <v>439</v>
      </c>
      <c r="CD101" s="99" t="s">
        <v>439</v>
      </c>
      <c r="CE101" s="99">
        <v>7</v>
      </c>
      <c r="CF101" s="99">
        <v>10000</v>
      </c>
      <c r="CG101" s="99">
        <v>4</v>
      </c>
      <c r="CH101" s="99" t="s">
        <v>439</v>
      </c>
      <c r="CI101" s="99" t="s">
        <v>439</v>
      </c>
      <c r="CJ101" s="99" t="s">
        <v>439</v>
      </c>
      <c r="CK101" s="99">
        <v>38</v>
      </c>
      <c r="CL101" s="99" t="s">
        <v>67</v>
      </c>
      <c r="CM101" s="99">
        <v>2800</v>
      </c>
      <c r="CN101" s="99">
        <v>9800</v>
      </c>
      <c r="CO101" s="99">
        <v>8700</v>
      </c>
      <c r="CP101" s="99">
        <v>24000</v>
      </c>
      <c r="CQ101" s="99">
        <v>18000</v>
      </c>
      <c r="CR101" s="99">
        <v>990</v>
      </c>
      <c r="CS101" s="99">
        <v>13000</v>
      </c>
      <c r="CT101" s="99">
        <v>540</v>
      </c>
      <c r="CU101" s="99">
        <v>160</v>
      </c>
      <c r="CV101" s="135">
        <v>71</v>
      </c>
      <c r="CW101" s="99" t="s">
        <v>67</v>
      </c>
      <c r="CX101" s="135" t="s">
        <v>439</v>
      </c>
      <c r="CY101" s="135">
        <v>5</v>
      </c>
      <c r="CZ101" s="135">
        <v>3</v>
      </c>
      <c r="DA101" s="99" t="s">
        <v>67</v>
      </c>
      <c r="DB101" s="135">
        <v>71</v>
      </c>
      <c r="DC101" s="135">
        <v>66</v>
      </c>
      <c r="DD101" s="135">
        <v>55</v>
      </c>
      <c r="DE101" s="99">
        <v>56</v>
      </c>
      <c r="DF101" s="135">
        <v>2</v>
      </c>
      <c r="DG101" s="135">
        <v>2</v>
      </c>
      <c r="DH101" s="135">
        <v>3</v>
      </c>
      <c r="DI101" s="99" t="s">
        <v>67</v>
      </c>
      <c r="DJ101" s="135">
        <v>1</v>
      </c>
      <c r="DK101" s="135">
        <v>3</v>
      </c>
      <c r="DL101" s="135">
        <v>2100</v>
      </c>
      <c r="DM101" s="135">
        <v>1400</v>
      </c>
      <c r="DN101" s="135">
        <v>14</v>
      </c>
      <c r="DO101" s="135">
        <v>11</v>
      </c>
      <c r="DP101" s="135">
        <v>16000</v>
      </c>
      <c r="DQ101" s="135" t="s">
        <v>439</v>
      </c>
      <c r="DR101" s="135" t="s">
        <v>439</v>
      </c>
      <c r="DS101" s="135" t="s">
        <v>439</v>
      </c>
      <c r="DT101" s="74"/>
      <c r="DU101" s="74"/>
    </row>
    <row r="102" spans="1:125" x14ac:dyDescent="0.15">
      <c r="A102" s="182" t="s">
        <v>242</v>
      </c>
      <c r="B102" s="99" t="s">
        <v>439</v>
      </c>
      <c r="C102" s="99" t="s">
        <v>439</v>
      </c>
      <c r="D102" s="99" t="s">
        <v>439</v>
      </c>
      <c r="E102" s="99" t="s">
        <v>439</v>
      </c>
      <c r="F102" s="99" t="s">
        <v>439</v>
      </c>
      <c r="G102" s="99" t="s">
        <v>439</v>
      </c>
      <c r="H102" s="99" t="s">
        <v>439</v>
      </c>
      <c r="I102" s="99" t="s">
        <v>439</v>
      </c>
      <c r="J102" s="99" t="s">
        <v>439</v>
      </c>
      <c r="K102" s="99" t="s">
        <v>439</v>
      </c>
      <c r="L102" s="99" t="s">
        <v>439</v>
      </c>
      <c r="M102" s="99" t="s">
        <v>439</v>
      </c>
      <c r="N102" s="99" t="s">
        <v>439</v>
      </c>
      <c r="O102" s="99">
        <v>1</v>
      </c>
      <c r="P102" s="99" t="s">
        <v>439</v>
      </c>
      <c r="Q102" s="99" t="s">
        <v>439</v>
      </c>
      <c r="R102" s="99" t="s">
        <v>439</v>
      </c>
      <c r="S102" s="99" t="s">
        <v>439</v>
      </c>
      <c r="T102" s="99">
        <v>1</v>
      </c>
      <c r="U102" s="99" t="s">
        <v>439</v>
      </c>
      <c r="V102" s="99" t="s">
        <v>439</v>
      </c>
      <c r="W102" s="99" t="s">
        <v>439</v>
      </c>
      <c r="X102" s="99" t="s">
        <v>439</v>
      </c>
      <c r="Y102" s="99" t="s">
        <v>439</v>
      </c>
      <c r="Z102" s="99" t="s">
        <v>439</v>
      </c>
      <c r="AA102" s="99" t="s">
        <v>439</v>
      </c>
      <c r="AB102" s="99" t="s">
        <v>439</v>
      </c>
      <c r="AC102" s="99" t="s">
        <v>439</v>
      </c>
      <c r="AD102" s="99" t="s">
        <v>439</v>
      </c>
      <c r="AE102" s="99" t="s">
        <v>439</v>
      </c>
      <c r="AF102" s="99" t="s">
        <v>439</v>
      </c>
      <c r="AG102" s="99" t="s">
        <v>439</v>
      </c>
      <c r="AH102" s="99" t="s">
        <v>439</v>
      </c>
      <c r="AI102" s="99" t="s">
        <v>439</v>
      </c>
      <c r="AJ102" s="99" t="s">
        <v>439</v>
      </c>
      <c r="AK102" s="99" t="s">
        <v>439</v>
      </c>
      <c r="AL102" s="99" t="s">
        <v>439</v>
      </c>
      <c r="AM102" s="99" t="s">
        <v>439</v>
      </c>
      <c r="AN102" s="99" t="s">
        <v>439</v>
      </c>
      <c r="AO102" s="99" t="s">
        <v>439</v>
      </c>
      <c r="AP102" s="99" t="s">
        <v>439</v>
      </c>
      <c r="AQ102" s="99" t="s">
        <v>67</v>
      </c>
      <c r="AR102" s="99" t="s">
        <v>439</v>
      </c>
      <c r="AS102" s="99" t="s">
        <v>439</v>
      </c>
      <c r="AT102" s="99" t="s">
        <v>439</v>
      </c>
      <c r="AU102" s="99" t="s">
        <v>439</v>
      </c>
      <c r="AV102" s="99" t="s">
        <v>439</v>
      </c>
      <c r="AW102" s="99" t="s">
        <v>439</v>
      </c>
      <c r="AX102" s="99" t="s">
        <v>439</v>
      </c>
      <c r="AY102" s="99" t="s">
        <v>439</v>
      </c>
      <c r="AZ102" s="99" t="s">
        <v>67</v>
      </c>
      <c r="BA102" s="99" t="s">
        <v>439</v>
      </c>
      <c r="BB102" s="99" t="s">
        <v>439</v>
      </c>
      <c r="BC102" s="99" t="s">
        <v>439</v>
      </c>
      <c r="BD102" s="99" t="s">
        <v>439</v>
      </c>
      <c r="BE102" s="99">
        <v>21</v>
      </c>
      <c r="BF102" s="99" t="s">
        <v>439</v>
      </c>
      <c r="BG102" s="99">
        <v>1</v>
      </c>
      <c r="BH102" s="99" t="s">
        <v>439</v>
      </c>
      <c r="BI102" s="99" t="s">
        <v>439</v>
      </c>
      <c r="BJ102" s="99" t="s">
        <v>439</v>
      </c>
      <c r="BK102" s="99" t="s">
        <v>439</v>
      </c>
      <c r="BL102" s="99" t="s">
        <v>439</v>
      </c>
      <c r="BM102" s="99" t="s">
        <v>439</v>
      </c>
      <c r="BN102" s="99" t="s">
        <v>439</v>
      </c>
      <c r="BO102" s="99" t="s">
        <v>439</v>
      </c>
      <c r="BP102" s="99">
        <v>220</v>
      </c>
      <c r="BQ102" s="99">
        <v>3600</v>
      </c>
      <c r="BR102" s="99">
        <v>43</v>
      </c>
      <c r="BS102" s="99" t="s">
        <v>439</v>
      </c>
      <c r="BT102" s="99" t="s">
        <v>439</v>
      </c>
      <c r="BU102" s="99">
        <v>170</v>
      </c>
      <c r="BV102" s="99" t="s">
        <v>439</v>
      </c>
      <c r="BW102" s="99">
        <v>2</v>
      </c>
      <c r="BX102" s="99" t="s">
        <v>439</v>
      </c>
      <c r="BY102" s="99" t="s">
        <v>439</v>
      </c>
      <c r="BZ102" s="99" t="s">
        <v>439</v>
      </c>
      <c r="CA102" s="99" t="s">
        <v>439</v>
      </c>
      <c r="CB102" s="99">
        <v>780</v>
      </c>
      <c r="CC102" s="99" t="s">
        <v>439</v>
      </c>
      <c r="CD102" s="99" t="s">
        <v>439</v>
      </c>
      <c r="CE102" s="99" t="s">
        <v>439</v>
      </c>
      <c r="CF102" s="99">
        <v>1800</v>
      </c>
      <c r="CG102" s="99" t="s">
        <v>439</v>
      </c>
      <c r="CH102" s="99" t="s">
        <v>439</v>
      </c>
      <c r="CI102" s="99" t="s">
        <v>439</v>
      </c>
      <c r="CJ102" s="99" t="s">
        <v>439</v>
      </c>
      <c r="CK102" s="99">
        <v>13</v>
      </c>
      <c r="CL102" s="99" t="s">
        <v>67</v>
      </c>
      <c r="CM102" s="99">
        <v>470</v>
      </c>
      <c r="CN102" s="99">
        <v>1700</v>
      </c>
      <c r="CO102" s="99">
        <v>1400</v>
      </c>
      <c r="CP102" s="99">
        <v>3000</v>
      </c>
      <c r="CQ102" s="99">
        <v>2300</v>
      </c>
      <c r="CR102" s="99">
        <v>170</v>
      </c>
      <c r="CS102" s="99">
        <v>2000</v>
      </c>
      <c r="CT102" s="99">
        <v>31</v>
      </c>
      <c r="CU102" s="99">
        <v>240</v>
      </c>
      <c r="CV102" s="135">
        <v>24</v>
      </c>
      <c r="CW102" s="99" t="s">
        <v>67</v>
      </c>
      <c r="CX102" s="135" t="s">
        <v>439</v>
      </c>
      <c r="CY102" s="135" t="s">
        <v>439</v>
      </c>
      <c r="CZ102" s="135" t="s">
        <v>439</v>
      </c>
      <c r="DA102" s="99" t="s">
        <v>67</v>
      </c>
      <c r="DB102" s="135">
        <v>10</v>
      </c>
      <c r="DC102" s="135">
        <v>13</v>
      </c>
      <c r="DD102" s="135">
        <v>1</v>
      </c>
      <c r="DE102" s="99">
        <v>26</v>
      </c>
      <c r="DF102" s="135" t="s">
        <v>439</v>
      </c>
      <c r="DG102" s="135" t="s">
        <v>439</v>
      </c>
      <c r="DH102" s="135">
        <v>3</v>
      </c>
      <c r="DI102" s="99" t="s">
        <v>67</v>
      </c>
      <c r="DJ102" s="135" t="s">
        <v>439</v>
      </c>
      <c r="DK102" s="135" t="s">
        <v>439</v>
      </c>
      <c r="DL102" s="135">
        <v>42</v>
      </c>
      <c r="DM102" s="135">
        <v>42</v>
      </c>
      <c r="DN102" s="135">
        <v>15</v>
      </c>
      <c r="DO102" s="135">
        <v>4</v>
      </c>
      <c r="DP102" s="135">
        <v>3300</v>
      </c>
      <c r="DQ102" s="135" t="s">
        <v>439</v>
      </c>
      <c r="DR102" s="135" t="s">
        <v>439</v>
      </c>
      <c r="DS102" s="135" t="s">
        <v>439</v>
      </c>
      <c r="DT102" s="74"/>
      <c r="DU102" s="74"/>
    </row>
    <row r="103" spans="1:125" x14ac:dyDescent="0.15">
      <c r="A103" s="182" t="s">
        <v>243</v>
      </c>
      <c r="B103" s="99" t="s">
        <v>457</v>
      </c>
      <c r="C103" s="99" t="s">
        <v>457</v>
      </c>
      <c r="D103" s="99" t="s">
        <v>457</v>
      </c>
      <c r="E103" s="99">
        <v>1</v>
      </c>
      <c r="F103" s="99" t="s">
        <v>457</v>
      </c>
      <c r="G103" s="99" t="s">
        <v>457</v>
      </c>
      <c r="H103" s="99" t="s">
        <v>457</v>
      </c>
      <c r="I103" s="99" t="s">
        <v>457</v>
      </c>
      <c r="J103" s="99" t="s">
        <v>457</v>
      </c>
      <c r="K103" s="99" t="s">
        <v>457</v>
      </c>
      <c r="L103" s="99" t="s">
        <v>457</v>
      </c>
      <c r="M103" s="99" t="s">
        <v>457</v>
      </c>
      <c r="N103" s="99" t="s">
        <v>457</v>
      </c>
      <c r="O103" s="99" t="s">
        <v>457</v>
      </c>
      <c r="P103" s="99" t="s">
        <v>457</v>
      </c>
      <c r="Q103" s="99" t="s">
        <v>457</v>
      </c>
      <c r="R103" s="99" t="s">
        <v>457</v>
      </c>
      <c r="S103" s="99" t="s">
        <v>457</v>
      </c>
      <c r="T103" s="99">
        <v>3</v>
      </c>
      <c r="U103" s="99" t="s">
        <v>457</v>
      </c>
      <c r="V103" s="99" t="s">
        <v>457</v>
      </c>
      <c r="W103" s="99" t="s">
        <v>457</v>
      </c>
      <c r="X103" s="99" t="s">
        <v>457</v>
      </c>
      <c r="Y103" s="99" t="s">
        <v>457</v>
      </c>
      <c r="Z103" s="99" t="s">
        <v>457</v>
      </c>
      <c r="AA103" s="99" t="s">
        <v>457</v>
      </c>
      <c r="AB103" s="99" t="s">
        <v>457</v>
      </c>
      <c r="AC103" s="99" t="s">
        <v>457</v>
      </c>
      <c r="AD103" s="99" t="s">
        <v>457</v>
      </c>
      <c r="AE103" s="99" t="s">
        <v>457</v>
      </c>
      <c r="AF103" s="99" t="s">
        <v>457</v>
      </c>
      <c r="AG103" s="99" t="s">
        <v>457</v>
      </c>
      <c r="AH103" s="99" t="s">
        <v>457</v>
      </c>
      <c r="AI103" s="99" t="s">
        <v>457</v>
      </c>
      <c r="AJ103" s="99" t="s">
        <v>457</v>
      </c>
      <c r="AK103" s="99" t="s">
        <v>457</v>
      </c>
      <c r="AL103" s="99" t="s">
        <v>457</v>
      </c>
      <c r="AM103" s="99" t="s">
        <v>457</v>
      </c>
      <c r="AN103" s="99" t="s">
        <v>457</v>
      </c>
      <c r="AO103" s="99" t="s">
        <v>457</v>
      </c>
      <c r="AP103" s="99" t="s">
        <v>457</v>
      </c>
      <c r="AQ103" s="99" t="s">
        <v>67</v>
      </c>
      <c r="AR103" s="99" t="s">
        <v>457</v>
      </c>
      <c r="AS103" s="99" t="s">
        <v>457</v>
      </c>
      <c r="AT103" s="99" t="s">
        <v>457</v>
      </c>
      <c r="AU103" s="99" t="s">
        <v>457</v>
      </c>
      <c r="AV103" s="99" t="s">
        <v>457</v>
      </c>
      <c r="AW103" s="99" t="s">
        <v>457</v>
      </c>
      <c r="AX103" s="99" t="s">
        <v>457</v>
      </c>
      <c r="AY103" s="99" t="s">
        <v>457</v>
      </c>
      <c r="AZ103" s="99" t="s">
        <v>67</v>
      </c>
      <c r="BA103" s="99" t="s">
        <v>457</v>
      </c>
      <c r="BB103" s="99" t="s">
        <v>457</v>
      </c>
      <c r="BC103" s="99">
        <v>1</v>
      </c>
      <c r="BD103" s="99" t="s">
        <v>457</v>
      </c>
      <c r="BE103" s="99">
        <v>3</v>
      </c>
      <c r="BF103" s="99" t="s">
        <v>457</v>
      </c>
      <c r="BG103" s="99">
        <v>2</v>
      </c>
      <c r="BH103" s="99">
        <v>9</v>
      </c>
      <c r="BI103" s="99">
        <v>1</v>
      </c>
      <c r="BJ103" s="99" t="s">
        <v>457</v>
      </c>
      <c r="BK103" s="99" t="s">
        <v>457</v>
      </c>
      <c r="BL103" s="99" t="s">
        <v>457</v>
      </c>
      <c r="BM103" s="99" t="s">
        <v>457</v>
      </c>
      <c r="BN103" s="99" t="s">
        <v>457</v>
      </c>
      <c r="BO103" s="99">
        <v>7</v>
      </c>
      <c r="BP103" s="99">
        <v>1400</v>
      </c>
      <c r="BQ103" s="99">
        <v>9500</v>
      </c>
      <c r="BR103" s="99">
        <v>7</v>
      </c>
      <c r="BS103" s="99" t="s">
        <v>457</v>
      </c>
      <c r="BT103" s="99" t="s">
        <v>457</v>
      </c>
      <c r="BU103" s="99">
        <v>820</v>
      </c>
      <c r="BV103" s="99">
        <v>3</v>
      </c>
      <c r="BW103" s="99">
        <v>3</v>
      </c>
      <c r="BX103" s="99" t="s">
        <v>457</v>
      </c>
      <c r="BY103" s="99" t="s">
        <v>457</v>
      </c>
      <c r="BZ103" s="99" t="s">
        <v>457</v>
      </c>
      <c r="CA103" s="99">
        <v>15</v>
      </c>
      <c r="CB103" s="99">
        <v>3000</v>
      </c>
      <c r="CC103" s="99" t="s">
        <v>457</v>
      </c>
      <c r="CD103" s="99" t="s">
        <v>457</v>
      </c>
      <c r="CE103" s="99">
        <v>7</v>
      </c>
      <c r="CF103" s="99">
        <v>3600</v>
      </c>
      <c r="CG103" s="99">
        <v>4</v>
      </c>
      <c r="CH103" s="99" t="s">
        <v>457</v>
      </c>
      <c r="CI103" s="99" t="s">
        <v>457</v>
      </c>
      <c r="CJ103" s="99" t="s">
        <v>457</v>
      </c>
      <c r="CK103" s="99">
        <v>68</v>
      </c>
      <c r="CL103" s="99" t="s">
        <v>67</v>
      </c>
      <c r="CM103" s="99">
        <v>1100</v>
      </c>
      <c r="CN103" s="99">
        <v>1700</v>
      </c>
      <c r="CO103" s="99">
        <v>2700</v>
      </c>
      <c r="CP103" s="99">
        <v>11000</v>
      </c>
      <c r="CQ103" s="99">
        <v>4300</v>
      </c>
      <c r="CR103" s="99">
        <v>770</v>
      </c>
      <c r="CS103" s="99">
        <v>3900</v>
      </c>
      <c r="CT103" s="99">
        <v>290</v>
      </c>
      <c r="CU103" s="99">
        <v>19</v>
      </c>
      <c r="CV103" s="135">
        <v>8</v>
      </c>
      <c r="CW103" s="99" t="s">
        <v>67</v>
      </c>
      <c r="CX103" s="135">
        <v>7</v>
      </c>
      <c r="CY103" s="135">
        <v>3</v>
      </c>
      <c r="CZ103" s="135">
        <v>13</v>
      </c>
      <c r="DA103" s="99" t="s">
        <v>67</v>
      </c>
      <c r="DB103" s="135">
        <v>44</v>
      </c>
      <c r="DC103" s="135">
        <v>24</v>
      </c>
      <c r="DD103" s="135">
        <v>16</v>
      </c>
      <c r="DE103" s="99">
        <v>650</v>
      </c>
      <c r="DF103" s="135">
        <v>3</v>
      </c>
      <c r="DG103" s="135" t="s">
        <v>457</v>
      </c>
      <c r="DH103" s="135">
        <v>34</v>
      </c>
      <c r="DI103" s="99" t="s">
        <v>67</v>
      </c>
      <c r="DJ103" s="135">
        <v>1</v>
      </c>
      <c r="DK103" s="135">
        <v>4</v>
      </c>
      <c r="DL103" s="135">
        <v>140</v>
      </c>
      <c r="DM103" s="135">
        <v>120</v>
      </c>
      <c r="DN103" s="135">
        <v>500</v>
      </c>
      <c r="DO103" s="135">
        <v>140</v>
      </c>
      <c r="DP103" s="135">
        <v>7500</v>
      </c>
      <c r="DQ103" s="135" t="s">
        <v>457</v>
      </c>
      <c r="DR103" s="135" t="s">
        <v>457</v>
      </c>
      <c r="DS103" s="135" t="s">
        <v>457</v>
      </c>
      <c r="DT103" s="74"/>
      <c r="DU103" s="74"/>
    </row>
    <row r="104" spans="1:125" x14ac:dyDescent="0.15">
      <c r="A104" s="182" t="s">
        <v>244</v>
      </c>
      <c r="B104" s="99" t="s">
        <v>439</v>
      </c>
      <c r="C104" s="99" t="s">
        <v>439</v>
      </c>
      <c r="D104" s="99">
        <v>1</v>
      </c>
      <c r="E104" s="99">
        <v>3</v>
      </c>
      <c r="F104" s="99">
        <v>1</v>
      </c>
      <c r="G104" s="99">
        <v>1</v>
      </c>
      <c r="H104" s="99" t="s">
        <v>439</v>
      </c>
      <c r="I104" s="99" t="s">
        <v>439</v>
      </c>
      <c r="J104" s="99" t="s">
        <v>439</v>
      </c>
      <c r="K104" s="99">
        <v>7</v>
      </c>
      <c r="L104" s="99" t="s">
        <v>439</v>
      </c>
      <c r="M104" s="99" t="s">
        <v>439</v>
      </c>
      <c r="N104" s="99">
        <v>10</v>
      </c>
      <c r="O104" s="99">
        <v>170</v>
      </c>
      <c r="P104" s="99" t="s">
        <v>439</v>
      </c>
      <c r="Q104" s="99">
        <v>32</v>
      </c>
      <c r="R104" s="99" t="s">
        <v>439</v>
      </c>
      <c r="S104" s="99" t="s">
        <v>439</v>
      </c>
      <c r="T104" s="99">
        <v>280</v>
      </c>
      <c r="U104" s="99" t="s">
        <v>439</v>
      </c>
      <c r="V104" s="99" t="s">
        <v>439</v>
      </c>
      <c r="W104" s="99" t="s">
        <v>439</v>
      </c>
      <c r="X104" s="99" t="s">
        <v>439</v>
      </c>
      <c r="Y104" s="99">
        <v>2</v>
      </c>
      <c r="Z104" s="99">
        <v>1</v>
      </c>
      <c r="AA104" s="99" t="s">
        <v>439</v>
      </c>
      <c r="AB104" s="99" t="s">
        <v>439</v>
      </c>
      <c r="AC104" s="99" t="s">
        <v>439</v>
      </c>
      <c r="AD104" s="99" t="s">
        <v>439</v>
      </c>
      <c r="AE104" s="99" t="s">
        <v>439</v>
      </c>
      <c r="AF104" s="99" t="s">
        <v>439</v>
      </c>
      <c r="AG104" s="99" t="s">
        <v>439</v>
      </c>
      <c r="AH104" s="99" t="s">
        <v>439</v>
      </c>
      <c r="AI104" s="99" t="s">
        <v>439</v>
      </c>
      <c r="AJ104" s="99" t="s">
        <v>439</v>
      </c>
      <c r="AK104" s="99" t="s">
        <v>439</v>
      </c>
      <c r="AL104" s="99" t="s">
        <v>439</v>
      </c>
      <c r="AM104" s="99" t="s">
        <v>439</v>
      </c>
      <c r="AN104" s="99" t="s">
        <v>439</v>
      </c>
      <c r="AO104" s="99" t="s">
        <v>439</v>
      </c>
      <c r="AP104" s="99" t="s">
        <v>439</v>
      </c>
      <c r="AQ104" s="99" t="s">
        <v>67</v>
      </c>
      <c r="AR104" s="99" t="s">
        <v>439</v>
      </c>
      <c r="AS104" s="99" t="s">
        <v>439</v>
      </c>
      <c r="AT104" s="99" t="s">
        <v>439</v>
      </c>
      <c r="AU104" s="99">
        <v>1</v>
      </c>
      <c r="AV104" s="99" t="s">
        <v>439</v>
      </c>
      <c r="AW104" s="99" t="s">
        <v>439</v>
      </c>
      <c r="AX104" s="99" t="s">
        <v>439</v>
      </c>
      <c r="AY104" s="99" t="s">
        <v>439</v>
      </c>
      <c r="AZ104" s="99" t="s">
        <v>67</v>
      </c>
      <c r="BA104" s="99" t="s">
        <v>439</v>
      </c>
      <c r="BB104" s="99">
        <v>2</v>
      </c>
      <c r="BC104" s="99" t="s">
        <v>439</v>
      </c>
      <c r="BD104" s="99">
        <v>5</v>
      </c>
      <c r="BE104" s="99">
        <v>12</v>
      </c>
      <c r="BF104" s="99" t="s">
        <v>439</v>
      </c>
      <c r="BG104" s="99">
        <v>6</v>
      </c>
      <c r="BH104" s="99">
        <v>5</v>
      </c>
      <c r="BI104" s="99">
        <v>1</v>
      </c>
      <c r="BJ104" s="99">
        <v>2</v>
      </c>
      <c r="BK104" s="99" t="s">
        <v>439</v>
      </c>
      <c r="BL104" s="99" t="s">
        <v>439</v>
      </c>
      <c r="BM104" s="99" t="s">
        <v>439</v>
      </c>
      <c r="BN104" s="99" t="s">
        <v>439</v>
      </c>
      <c r="BO104" s="99">
        <v>83</v>
      </c>
      <c r="BP104" s="99">
        <v>2900</v>
      </c>
      <c r="BQ104" s="99">
        <v>41000</v>
      </c>
      <c r="BR104" s="99">
        <v>12</v>
      </c>
      <c r="BS104" s="99" t="s">
        <v>439</v>
      </c>
      <c r="BT104" s="99" t="s">
        <v>439</v>
      </c>
      <c r="BU104" s="99">
        <v>4300</v>
      </c>
      <c r="BV104" s="99">
        <v>1</v>
      </c>
      <c r="BW104" s="99">
        <v>9</v>
      </c>
      <c r="BX104" s="99" t="s">
        <v>439</v>
      </c>
      <c r="BY104" s="99">
        <v>2</v>
      </c>
      <c r="BZ104" s="99" t="s">
        <v>439</v>
      </c>
      <c r="CA104" s="99">
        <v>98</v>
      </c>
      <c r="CB104" s="99">
        <v>8700</v>
      </c>
      <c r="CC104" s="99">
        <v>3</v>
      </c>
      <c r="CD104" s="99">
        <v>2</v>
      </c>
      <c r="CE104" s="99">
        <v>8</v>
      </c>
      <c r="CF104" s="99">
        <v>11000</v>
      </c>
      <c r="CG104" s="99">
        <v>1</v>
      </c>
      <c r="CH104" s="99">
        <v>1</v>
      </c>
      <c r="CI104" s="99" t="s">
        <v>439</v>
      </c>
      <c r="CJ104" s="99" t="s">
        <v>439</v>
      </c>
      <c r="CK104" s="99">
        <v>270</v>
      </c>
      <c r="CL104" s="99" t="s">
        <v>67</v>
      </c>
      <c r="CM104" s="99">
        <v>3600</v>
      </c>
      <c r="CN104" s="99">
        <v>11000</v>
      </c>
      <c r="CO104" s="99">
        <v>13000</v>
      </c>
      <c r="CP104" s="99">
        <v>30000</v>
      </c>
      <c r="CQ104" s="99">
        <v>21000</v>
      </c>
      <c r="CR104" s="99">
        <v>2100</v>
      </c>
      <c r="CS104" s="99">
        <v>20000</v>
      </c>
      <c r="CT104" s="99">
        <v>750</v>
      </c>
      <c r="CU104" s="99">
        <v>210</v>
      </c>
      <c r="CV104" s="135">
        <v>60</v>
      </c>
      <c r="CW104" s="99" t="s">
        <v>67</v>
      </c>
      <c r="CX104" s="135" t="s">
        <v>439</v>
      </c>
      <c r="CY104" s="135">
        <v>2</v>
      </c>
      <c r="CZ104" s="135" t="s">
        <v>439</v>
      </c>
      <c r="DA104" s="99" t="s">
        <v>67</v>
      </c>
      <c r="DB104" s="135">
        <v>79</v>
      </c>
      <c r="DC104" s="135">
        <v>140</v>
      </c>
      <c r="DD104" s="135">
        <v>14</v>
      </c>
      <c r="DE104" s="99">
        <v>180</v>
      </c>
      <c r="DF104" s="135">
        <v>3</v>
      </c>
      <c r="DG104" s="135">
        <v>3</v>
      </c>
      <c r="DH104" s="135">
        <v>3</v>
      </c>
      <c r="DI104" s="99" t="s">
        <v>67</v>
      </c>
      <c r="DJ104" s="135">
        <v>2</v>
      </c>
      <c r="DK104" s="135">
        <v>32</v>
      </c>
      <c r="DL104" s="135">
        <v>3100</v>
      </c>
      <c r="DM104" s="135">
        <v>2000</v>
      </c>
      <c r="DN104" s="135">
        <v>290</v>
      </c>
      <c r="DO104" s="135">
        <v>42</v>
      </c>
      <c r="DP104" s="135">
        <v>21000</v>
      </c>
      <c r="DQ104" s="135" t="s">
        <v>439</v>
      </c>
      <c r="DR104" s="135" t="s">
        <v>439</v>
      </c>
      <c r="DS104" s="135" t="s">
        <v>439</v>
      </c>
      <c r="DT104" s="74"/>
      <c r="DU104" s="74"/>
    </row>
    <row r="105" spans="1:125" x14ac:dyDescent="0.15">
      <c r="A105" s="182" t="s">
        <v>245</v>
      </c>
      <c r="B105" s="99" t="s">
        <v>439</v>
      </c>
      <c r="C105" s="99" t="s">
        <v>439</v>
      </c>
      <c r="D105" s="99">
        <v>1</v>
      </c>
      <c r="E105" s="99">
        <v>4</v>
      </c>
      <c r="F105" s="99">
        <v>1</v>
      </c>
      <c r="G105" s="99">
        <v>1</v>
      </c>
      <c r="H105" s="99" t="s">
        <v>439</v>
      </c>
      <c r="I105" s="99" t="s">
        <v>439</v>
      </c>
      <c r="J105" s="99" t="s">
        <v>439</v>
      </c>
      <c r="K105" s="99" t="s">
        <v>439</v>
      </c>
      <c r="L105" s="99" t="s">
        <v>439</v>
      </c>
      <c r="M105" s="99" t="s">
        <v>439</v>
      </c>
      <c r="N105" s="99" t="s">
        <v>439</v>
      </c>
      <c r="O105" s="99">
        <v>2</v>
      </c>
      <c r="P105" s="99" t="s">
        <v>439</v>
      </c>
      <c r="Q105" s="99">
        <v>5</v>
      </c>
      <c r="R105" s="99" t="s">
        <v>439</v>
      </c>
      <c r="S105" s="99" t="s">
        <v>439</v>
      </c>
      <c r="T105" s="99">
        <v>6</v>
      </c>
      <c r="U105" s="99" t="s">
        <v>439</v>
      </c>
      <c r="V105" s="99" t="s">
        <v>439</v>
      </c>
      <c r="W105" s="99" t="s">
        <v>439</v>
      </c>
      <c r="X105" s="99" t="s">
        <v>439</v>
      </c>
      <c r="Y105" s="99">
        <v>1</v>
      </c>
      <c r="Z105" s="99" t="s">
        <v>439</v>
      </c>
      <c r="AA105" s="99" t="s">
        <v>439</v>
      </c>
      <c r="AB105" s="99" t="s">
        <v>439</v>
      </c>
      <c r="AC105" s="99" t="s">
        <v>439</v>
      </c>
      <c r="AD105" s="99" t="s">
        <v>439</v>
      </c>
      <c r="AE105" s="99" t="s">
        <v>439</v>
      </c>
      <c r="AF105" s="99" t="s">
        <v>439</v>
      </c>
      <c r="AG105" s="99" t="s">
        <v>439</v>
      </c>
      <c r="AH105" s="99" t="s">
        <v>439</v>
      </c>
      <c r="AI105" s="99" t="s">
        <v>439</v>
      </c>
      <c r="AJ105" s="99" t="s">
        <v>439</v>
      </c>
      <c r="AK105" s="99" t="s">
        <v>439</v>
      </c>
      <c r="AL105" s="99" t="s">
        <v>439</v>
      </c>
      <c r="AM105" s="99" t="s">
        <v>439</v>
      </c>
      <c r="AN105" s="99" t="s">
        <v>439</v>
      </c>
      <c r="AO105" s="99" t="s">
        <v>439</v>
      </c>
      <c r="AP105" s="99" t="s">
        <v>439</v>
      </c>
      <c r="AQ105" s="99" t="s">
        <v>67</v>
      </c>
      <c r="AR105" s="99" t="s">
        <v>439</v>
      </c>
      <c r="AS105" s="99" t="s">
        <v>439</v>
      </c>
      <c r="AT105" s="99" t="s">
        <v>439</v>
      </c>
      <c r="AU105" s="99" t="s">
        <v>439</v>
      </c>
      <c r="AV105" s="99" t="s">
        <v>439</v>
      </c>
      <c r="AW105" s="99" t="s">
        <v>439</v>
      </c>
      <c r="AX105" s="99" t="s">
        <v>439</v>
      </c>
      <c r="AY105" s="99" t="s">
        <v>439</v>
      </c>
      <c r="AZ105" s="99" t="s">
        <v>67</v>
      </c>
      <c r="BA105" s="99">
        <v>1</v>
      </c>
      <c r="BB105" s="99">
        <v>1</v>
      </c>
      <c r="BC105" s="99" t="s">
        <v>439</v>
      </c>
      <c r="BD105" s="99" t="s">
        <v>439</v>
      </c>
      <c r="BE105" s="99">
        <v>13</v>
      </c>
      <c r="BF105" s="99">
        <v>1</v>
      </c>
      <c r="BG105" s="99">
        <v>9</v>
      </c>
      <c r="BH105" s="99">
        <v>2</v>
      </c>
      <c r="BI105" s="99">
        <v>2</v>
      </c>
      <c r="BJ105" s="99">
        <v>1</v>
      </c>
      <c r="BK105" s="99" t="s">
        <v>439</v>
      </c>
      <c r="BL105" s="99" t="s">
        <v>439</v>
      </c>
      <c r="BM105" s="99" t="s">
        <v>439</v>
      </c>
      <c r="BN105" s="99" t="s">
        <v>439</v>
      </c>
      <c r="BO105" s="99">
        <v>22</v>
      </c>
      <c r="BP105" s="99">
        <v>68</v>
      </c>
      <c r="BQ105" s="99">
        <v>130000</v>
      </c>
      <c r="BR105" s="99">
        <v>4</v>
      </c>
      <c r="BS105" s="99" t="s">
        <v>439</v>
      </c>
      <c r="BT105" s="99" t="s">
        <v>439</v>
      </c>
      <c r="BU105" s="99">
        <v>1600</v>
      </c>
      <c r="BV105" s="99">
        <v>5</v>
      </c>
      <c r="BW105" s="99">
        <v>10</v>
      </c>
      <c r="BX105" s="99" t="s">
        <v>439</v>
      </c>
      <c r="BY105" s="99">
        <v>5</v>
      </c>
      <c r="BZ105" s="99" t="s">
        <v>439</v>
      </c>
      <c r="CA105" s="99">
        <v>24</v>
      </c>
      <c r="CB105" s="99">
        <v>25000</v>
      </c>
      <c r="CC105" s="99">
        <v>5</v>
      </c>
      <c r="CD105" s="99">
        <v>5</v>
      </c>
      <c r="CE105" s="99">
        <v>360</v>
      </c>
      <c r="CF105" s="99">
        <v>82</v>
      </c>
      <c r="CG105" s="99" t="s">
        <v>822</v>
      </c>
      <c r="CH105" s="99">
        <v>2</v>
      </c>
      <c r="CI105" s="99" t="s">
        <v>439</v>
      </c>
      <c r="CJ105" s="99">
        <v>2</v>
      </c>
      <c r="CK105" s="99">
        <v>1100</v>
      </c>
      <c r="CL105" s="99" t="s">
        <v>67</v>
      </c>
      <c r="CM105" s="99">
        <v>2600</v>
      </c>
      <c r="CN105" s="99">
        <v>11000</v>
      </c>
      <c r="CO105" s="99">
        <v>350</v>
      </c>
      <c r="CP105" s="99">
        <v>82000</v>
      </c>
      <c r="CQ105" s="99">
        <v>55000</v>
      </c>
      <c r="CR105" s="99">
        <v>7900</v>
      </c>
      <c r="CS105" s="99">
        <v>140000</v>
      </c>
      <c r="CT105" s="99">
        <v>1300</v>
      </c>
      <c r="CU105" s="99">
        <v>95</v>
      </c>
      <c r="CV105" s="135">
        <v>29</v>
      </c>
      <c r="CW105" s="99" t="s">
        <v>67</v>
      </c>
      <c r="CX105" s="135" t="s">
        <v>439</v>
      </c>
      <c r="CY105" s="135">
        <v>85</v>
      </c>
      <c r="CZ105" s="135">
        <v>60</v>
      </c>
      <c r="DA105" s="99" t="s">
        <v>67</v>
      </c>
      <c r="DB105" s="135">
        <v>83</v>
      </c>
      <c r="DC105" s="135">
        <v>9</v>
      </c>
      <c r="DD105" s="135">
        <v>93</v>
      </c>
      <c r="DE105" s="99">
        <v>520</v>
      </c>
      <c r="DF105" s="135">
        <v>8</v>
      </c>
      <c r="DG105" s="99" t="s">
        <v>840</v>
      </c>
      <c r="DH105" s="135">
        <v>1100</v>
      </c>
      <c r="DI105" s="99" t="s">
        <v>67</v>
      </c>
      <c r="DJ105" s="135" t="s">
        <v>822</v>
      </c>
      <c r="DK105" s="135">
        <v>31</v>
      </c>
      <c r="DL105" s="135">
        <v>3500</v>
      </c>
      <c r="DM105" s="135">
        <v>2200</v>
      </c>
      <c r="DN105" s="135">
        <v>0</v>
      </c>
      <c r="DO105" s="135">
        <v>26</v>
      </c>
      <c r="DP105" s="135">
        <v>96000</v>
      </c>
      <c r="DQ105" s="135">
        <v>5</v>
      </c>
      <c r="DR105" s="135" t="s">
        <v>439</v>
      </c>
      <c r="DS105" s="135" t="s">
        <v>439</v>
      </c>
      <c r="DT105" s="74"/>
      <c r="DU105" s="74"/>
    </row>
    <row r="106" spans="1:125" x14ac:dyDescent="0.15">
      <c r="A106" s="182"/>
      <c r="B106" s="72" t="s">
        <v>67</v>
      </c>
      <c r="C106" s="72" t="s">
        <v>67</v>
      </c>
      <c r="D106" s="72" t="s">
        <v>67</v>
      </c>
      <c r="E106" s="72" t="s">
        <v>67</v>
      </c>
      <c r="F106" s="72" t="s">
        <v>67</v>
      </c>
      <c r="G106" s="72" t="s">
        <v>67</v>
      </c>
      <c r="H106" s="72" t="s">
        <v>67</v>
      </c>
      <c r="I106" s="72" t="s">
        <v>67</v>
      </c>
      <c r="J106" s="72" t="s">
        <v>67</v>
      </c>
      <c r="K106" s="72" t="s">
        <v>67</v>
      </c>
      <c r="L106" s="72" t="s">
        <v>67</v>
      </c>
      <c r="M106" s="72" t="s">
        <v>67</v>
      </c>
      <c r="N106" s="72" t="s">
        <v>67</v>
      </c>
      <c r="O106" s="72" t="s">
        <v>67</v>
      </c>
      <c r="P106" s="72" t="s">
        <v>67</v>
      </c>
      <c r="Q106" s="72" t="s">
        <v>67</v>
      </c>
      <c r="R106" s="72" t="s">
        <v>67</v>
      </c>
      <c r="S106" s="72" t="s">
        <v>67</v>
      </c>
      <c r="T106" s="72" t="s">
        <v>67</v>
      </c>
      <c r="U106" s="72" t="s">
        <v>67</v>
      </c>
      <c r="V106" s="72" t="s">
        <v>67</v>
      </c>
      <c r="W106" s="72" t="s">
        <v>67</v>
      </c>
      <c r="X106" s="72" t="s">
        <v>67</v>
      </c>
      <c r="Y106" s="72" t="s">
        <v>67</v>
      </c>
      <c r="Z106" s="72" t="s">
        <v>67</v>
      </c>
      <c r="AA106" s="72" t="s">
        <v>67</v>
      </c>
      <c r="AB106" s="72" t="s">
        <v>67</v>
      </c>
      <c r="AC106" s="72" t="s">
        <v>67</v>
      </c>
      <c r="AD106" s="72" t="s">
        <v>67</v>
      </c>
      <c r="AE106" s="72" t="s">
        <v>67</v>
      </c>
      <c r="AF106" s="72" t="s">
        <v>67</v>
      </c>
      <c r="AG106" s="72" t="s">
        <v>67</v>
      </c>
      <c r="AH106" s="72" t="s">
        <v>67</v>
      </c>
      <c r="AI106" s="72" t="s">
        <v>67</v>
      </c>
      <c r="AJ106" s="72" t="s">
        <v>67</v>
      </c>
      <c r="AK106" s="72" t="s">
        <v>67</v>
      </c>
      <c r="AL106" s="72" t="s">
        <v>67</v>
      </c>
      <c r="AM106" s="72" t="s">
        <v>67</v>
      </c>
      <c r="AN106" s="72" t="s">
        <v>67</v>
      </c>
      <c r="AO106" s="72" t="s">
        <v>67</v>
      </c>
      <c r="AP106" s="72" t="s">
        <v>67</v>
      </c>
      <c r="AQ106" s="72" t="s">
        <v>67</v>
      </c>
      <c r="AR106" s="72" t="s">
        <v>67</v>
      </c>
      <c r="AS106" s="72" t="s">
        <v>67</v>
      </c>
      <c r="AT106" s="72" t="s">
        <v>67</v>
      </c>
      <c r="AU106" s="72" t="s">
        <v>67</v>
      </c>
      <c r="AV106" s="72" t="s">
        <v>67</v>
      </c>
      <c r="AW106" s="72" t="s">
        <v>67</v>
      </c>
      <c r="AX106" s="72" t="s">
        <v>67</v>
      </c>
      <c r="AY106" s="72" t="s">
        <v>67</v>
      </c>
      <c r="AZ106" s="72" t="s">
        <v>67</v>
      </c>
      <c r="BA106" s="72" t="s">
        <v>67</v>
      </c>
      <c r="BB106" s="72" t="s">
        <v>67</v>
      </c>
      <c r="BC106" s="72" t="s">
        <v>67</v>
      </c>
      <c r="BD106" s="102" t="s">
        <v>67</v>
      </c>
      <c r="BE106" s="72" t="s">
        <v>67</v>
      </c>
      <c r="BF106" s="72" t="s">
        <v>67</v>
      </c>
      <c r="BG106" s="72" t="s">
        <v>67</v>
      </c>
      <c r="BH106" s="72" t="s">
        <v>67</v>
      </c>
      <c r="BI106" s="72" t="s">
        <v>67</v>
      </c>
      <c r="BJ106" s="72" t="s">
        <v>67</v>
      </c>
      <c r="BK106" s="72" t="s">
        <v>67</v>
      </c>
      <c r="BL106" s="72" t="s">
        <v>67</v>
      </c>
      <c r="BM106" s="72" t="s">
        <v>67</v>
      </c>
      <c r="BN106" s="72" t="s">
        <v>67</v>
      </c>
      <c r="BO106" s="72" t="s">
        <v>67</v>
      </c>
      <c r="BP106" s="72" t="s">
        <v>67</v>
      </c>
      <c r="BQ106" s="72" t="s">
        <v>67</v>
      </c>
      <c r="BR106" s="72" t="s">
        <v>67</v>
      </c>
      <c r="BS106" s="72" t="s">
        <v>67</v>
      </c>
      <c r="BT106" s="72" t="s">
        <v>67</v>
      </c>
      <c r="BU106" s="72" t="s">
        <v>67</v>
      </c>
      <c r="BV106" s="72" t="s">
        <v>67</v>
      </c>
      <c r="BW106" s="72" t="s">
        <v>67</v>
      </c>
      <c r="BX106" s="72" t="s">
        <v>67</v>
      </c>
      <c r="BY106" s="72" t="s">
        <v>67</v>
      </c>
      <c r="BZ106" s="72" t="s">
        <v>67</v>
      </c>
      <c r="CA106" s="72" t="s">
        <v>67</v>
      </c>
      <c r="CB106" s="72" t="s">
        <v>67</v>
      </c>
      <c r="CC106" s="72" t="s">
        <v>67</v>
      </c>
      <c r="CD106" s="72" t="s">
        <v>67</v>
      </c>
      <c r="CE106" s="72" t="s">
        <v>67</v>
      </c>
      <c r="CF106" s="72" t="s">
        <v>67</v>
      </c>
      <c r="CG106" s="72" t="s">
        <v>67</v>
      </c>
      <c r="CH106" s="72" t="s">
        <v>67</v>
      </c>
      <c r="CI106" s="72" t="s">
        <v>67</v>
      </c>
      <c r="CJ106" s="72" t="s">
        <v>67</v>
      </c>
      <c r="CK106" s="72" t="s">
        <v>67</v>
      </c>
      <c r="CL106" s="72" t="s">
        <v>67</v>
      </c>
      <c r="CM106" s="72" t="s">
        <v>67</v>
      </c>
      <c r="CN106" s="72" t="s">
        <v>67</v>
      </c>
      <c r="CO106" s="72" t="s">
        <v>67</v>
      </c>
      <c r="CP106" s="72" t="s">
        <v>67</v>
      </c>
      <c r="CQ106" s="72" t="s">
        <v>67</v>
      </c>
      <c r="CR106" s="72" t="s">
        <v>67</v>
      </c>
      <c r="CS106" s="72" t="s">
        <v>67</v>
      </c>
      <c r="CT106" s="72" t="s">
        <v>67</v>
      </c>
      <c r="CU106" s="72" t="s">
        <v>67</v>
      </c>
      <c r="CV106" s="135" t="s">
        <v>67</v>
      </c>
      <c r="CW106" s="72" t="s">
        <v>67</v>
      </c>
      <c r="CX106" s="135" t="s">
        <v>67</v>
      </c>
      <c r="CY106" s="135" t="s">
        <v>67</v>
      </c>
      <c r="CZ106" s="135" t="s">
        <v>67</v>
      </c>
      <c r="DA106" s="72" t="s">
        <v>67</v>
      </c>
      <c r="DB106" s="135" t="s">
        <v>67</v>
      </c>
      <c r="DC106" s="135" t="s">
        <v>67</v>
      </c>
      <c r="DD106" s="135" t="s">
        <v>67</v>
      </c>
      <c r="DE106" s="99" t="s">
        <v>67</v>
      </c>
      <c r="DF106" s="135" t="s">
        <v>67</v>
      </c>
      <c r="DG106" s="135" t="s">
        <v>67</v>
      </c>
      <c r="DH106" s="135" t="s">
        <v>67</v>
      </c>
      <c r="DI106" s="72" t="s">
        <v>67</v>
      </c>
      <c r="DJ106" s="135" t="s">
        <v>67</v>
      </c>
      <c r="DK106" s="135" t="s">
        <v>67</v>
      </c>
      <c r="DL106" s="135" t="s">
        <v>67</v>
      </c>
      <c r="DM106" s="135" t="s">
        <v>67</v>
      </c>
      <c r="DN106" s="135" t="s">
        <v>67</v>
      </c>
      <c r="DO106" s="135" t="s">
        <v>67</v>
      </c>
      <c r="DP106" s="135" t="s">
        <v>67</v>
      </c>
      <c r="DQ106" s="135" t="s">
        <v>67</v>
      </c>
      <c r="DR106" s="135" t="s">
        <v>67</v>
      </c>
      <c r="DS106" s="135" t="s">
        <v>67</v>
      </c>
      <c r="DT106" s="74"/>
      <c r="DU106" s="74"/>
    </row>
    <row r="107" spans="1:125" x14ac:dyDescent="0.15">
      <c r="A107" s="182" t="s">
        <v>246</v>
      </c>
      <c r="B107" s="41">
        <v>23.9</v>
      </c>
      <c r="C107" s="41">
        <v>5.0999999999999996</v>
      </c>
      <c r="D107" s="41">
        <v>9.5</v>
      </c>
      <c r="E107" s="41">
        <v>34.799999999999997</v>
      </c>
      <c r="F107" s="41">
        <v>38.200000000000003</v>
      </c>
      <c r="G107" s="41">
        <v>11.899999999999999</v>
      </c>
      <c r="H107" s="41">
        <v>0.4</v>
      </c>
      <c r="I107" s="41">
        <v>3.5999999999999996</v>
      </c>
      <c r="J107" s="41">
        <v>0.89999999999999991</v>
      </c>
      <c r="K107" s="41">
        <v>14.1</v>
      </c>
      <c r="L107" s="41">
        <v>0</v>
      </c>
      <c r="M107" s="41">
        <v>0</v>
      </c>
      <c r="N107" s="41">
        <v>20</v>
      </c>
      <c r="O107" s="41">
        <v>351.9</v>
      </c>
      <c r="P107" s="41">
        <v>0</v>
      </c>
      <c r="Q107" s="41">
        <v>55.3</v>
      </c>
      <c r="R107" s="41">
        <v>0</v>
      </c>
      <c r="S107" s="41">
        <v>0.1</v>
      </c>
      <c r="T107" s="41">
        <v>615.5</v>
      </c>
      <c r="U107" s="41">
        <v>0</v>
      </c>
      <c r="V107" s="41">
        <v>0.1</v>
      </c>
      <c r="W107" s="41">
        <v>0</v>
      </c>
      <c r="X107" s="41">
        <v>0.3</v>
      </c>
      <c r="Y107" s="41">
        <v>10.8</v>
      </c>
      <c r="Z107" s="41">
        <v>2.9000000000000004</v>
      </c>
      <c r="AA107" s="41">
        <v>0</v>
      </c>
      <c r="AB107" s="41">
        <v>0.2</v>
      </c>
      <c r="AC107" s="41">
        <v>1.2</v>
      </c>
      <c r="AD107" s="41">
        <v>0</v>
      </c>
      <c r="AE107" s="41">
        <v>0.30000000000000004</v>
      </c>
      <c r="AF107" s="41">
        <v>5.4</v>
      </c>
      <c r="AG107" s="41">
        <v>0.3</v>
      </c>
      <c r="AH107" s="41">
        <v>0.3</v>
      </c>
      <c r="AI107" s="41">
        <v>12</v>
      </c>
      <c r="AJ107" s="41">
        <v>0.3</v>
      </c>
      <c r="AK107" s="41">
        <v>0</v>
      </c>
      <c r="AL107" s="41">
        <v>0.2</v>
      </c>
      <c r="AM107" s="41">
        <v>0.1</v>
      </c>
      <c r="AN107" s="41">
        <v>0.2</v>
      </c>
      <c r="AO107" s="41">
        <v>0.30000000000000004</v>
      </c>
      <c r="AP107" s="41">
        <v>0.30000000000000004</v>
      </c>
      <c r="AQ107" s="41" t="s">
        <v>67</v>
      </c>
      <c r="AR107" s="41">
        <v>1.4</v>
      </c>
      <c r="AS107" s="41">
        <v>3</v>
      </c>
      <c r="AT107" s="41">
        <v>3</v>
      </c>
      <c r="AU107" s="41">
        <v>3.7</v>
      </c>
      <c r="AV107" s="41">
        <v>3.6999999999999997</v>
      </c>
      <c r="AW107" s="41">
        <v>3.5999999999999996</v>
      </c>
      <c r="AX107" s="41">
        <v>0.6</v>
      </c>
      <c r="AY107" s="41">
        <v>0.8</v>
      </c>
      <c r="AZ107" s="41" t="s">
        <v>67</v>
      </c>
      <c r="BA107" s="41">
        <v>6.3</v>
      </c>
      <c r="BB107" s="41">
        <v>9.1</v>
      </c>
      <c r="BC107" s="41">
        <v>1.9</v>
      </c>
      <c r="BD107" s="41">
        <v>12.2</v>
      </c>
      <c r="BE107" s="41">
        <v>236.8</v>
      </c>
      <c r="BF107" s="41">
        <v>24.700000000000003</v>
      </c>
      <c r="BG107" s="41">
        <v>76.3</v>
      </c>
      <c r="BH107" s="41">
        <v>39.799999999999997</v>
      </c>
      <c r="BI107" s="41">
        <v>54.5</v>
      </c>
      <c r="BJ107" s="41">
        <v>10.3</v>
      </c>
      <c r="BK107" s="41">
        <v>21.7</v>
      </c>
      <c r="BL107" s="41">
        <v>7.7</v>
      </c>
      <c r="BM107" s="41">
        <v>63.7</v>
      </c>
      <c r="BN107" s="41">
        <v>71.599999999999994</v>
      </c>
      <c r="BO107" s="41">
        <v>132</v>
      </c>
      <c r="BP107" s="41">
        <v>10302.1</v>
      </c>
      <c r="BQ107" s="41">
        <v>270655.59999999998</v>
      </c>
      <c r="BR107" s="41">
        <v>299.60000000000002</v>
      </c>
      <c r="BS107" s="41">
        <v>66.599999999999994</v>
      </c>
      <c r="BT107" s="41">
        <v>31.7</v>
      </c>
      <c r="BU107" s="41">
        <v>12289</v>
      </c>
      <c r="BV107" s="41">
        <v>37.299999999999997</v>
      </c>
      <c r="BW107" s="41">
        <v>60</v>
      </c>
      <c r="BX107" s="41">
        <v>13.8</v>
      </c>
      <c r="BY107" s="41">
        <v>39.6</v>
      </c>
      <c r="BZ107" s="41">
        <v>22.3</v>
      </c>
      <c r="CA107" s="41">
        <v>211.2</v>
      </c>
      <c r="CB107" s="41">
        <v>55575.8</v>
      </c>
      <c r="CC107" s="41">
        <v>26.5</v>
      </c>
      <c r="CD107" s="41">
        <v>17.5</v>
      </c>
      <c r="CE107" s="41">
        <v>386.4</v>
      </c>
      <c r="CF107" s="41">
        <v>43887.7</v>
      </c>
      <c r="CG107" s="41">
        <v>34.9</v>
      </c>
      <c r="CH107" s="41">
        <v>5.4</v>
      </c>
      <c r="CI107" s="41">
        <v>19.8</v>
      </c>
      <c r="CJ107" s="41">
        <v>15</v>
      </c>
      <c r="CK107" s="41">
        <v>1831.1</v>
      </c>
      <c r="CL107" s="41" t="s">
        <v>67</v>
      </c>
      <c r="CM107" s="41">
        <v>15710.8</v>
      </c>
      <c r="CN107" s="41">
        <v>51874.6</v>
      </c>
      <c r="CO107" s="41">
        <v>46204.6</v>
      </c>
      <c r="CP107" s="41">
        <v>196570.4</v>
      </c>
      <c r="CQ107" s="41">
        <v>130572</v>
      </c>
      <c r="CR107" s="41">
        <v>14401.1</v>
      </c>
      <c r="CS107" s="41">
        <v>214501.2</v>
      </c>
      <c r="CT107" s="41">
        <v>3582.5</v>
      </c>
      <c r="CU107" s="41">
        <v>915.3</v>
      </c>
      <c r="CV107" s="135">
        <v>264.39999999999998</v>
      </c>
      <c r="CW107" s="41" t="s">
        <v>67</v>
      </c>
      <c r="CX107" s="135">
        <v>28.6</v>
      </c>
      <c r="CY107" s="135">
        <v>190.7</v>
      </c>
      <c r="CZ107" s="135">
        <v>103.4</v>
      </c>
      <c r="DA107" s="41" t="s">
        <v>67</v>
      </c>
      <c r="DB107" s="135">
        <v>541.9</v>
      </c>
      <c r="DC107" s="135">
        <v>284.39999999999998</v>
      </c>
      <c r="DD107" s="135">
        <v>275.2</v>
      </c>
      <c r="DE107" s="99">
        <v>17708</v>
      </c>
      <c r="DF107" s="135">
        <v>85</v>
      </c>
      <c r="DG107" s="135">
        <v>10.1</v>
      </c>
      <c r="DH107" s="135">
        <v>1741</v>
      </c>
      <c r="DI107" s="41" t="s">
        <v>67</v>
      </c>
      <c r="DJ107" s="135">
        <v>10.3</v>
      </c>
      <c r="DK107" s="135">
        <v>84.2</v>
      </c>
      <c r="DL107" s="135">
        <v>24122</v>
      </c>
      <c r="DM107" s="135">
        <v>15602</v>
      </c>
      <c r="DN107" s="135">
        <v>6830.4</v>
      </c>
      <c r="DO107" s="135">
        <v>432.1</v>
      </c>
      <c r="DP107" s="135">
        <v>175953</v>
      </c>
      <c r="DQ107" s="135">
        <v>63.2</v>
      </c>
      <c r="DR107" s="135">
        <v>0</v>
      </c>
      <c r="DS107" s="135">
        <v>0</v>
      </c>
      <c r="DT107" s="74"/>
      <c r="DU107" s="74"/>
    </row>
    <row r="108" spans="1:125" x14ac:dyDescent="0.15">
      <c r="A108" s="18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10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W108" s="72"/>
      <c r="DA108" s="72"/>
      <c r="DE108" s="31"/>
      <c r="DI108" s="72"/>
      <c r="DT108" s="74"/>
      <c r="DU108" s="74"/>
    </row>
    <row r="109" spans="1:125" x14ac:dyDescent="0.15">
      <c r="A109" s="182" t="s">
        <v>247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10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W109" s="72"/>
      <c r="DA109" s="72"/>
      <c r="DE109" s="31"/>
      <c r="DI109" s="72"/>
      <c r="DT109" s="74"/>
      <c r="DU109" s="74"/>
    </row>
    <row r="110" spans="1:125" x14ac:dyDescent="0.15">
      <c r="A110" s="182" t="s">
        <v>248</v>
      </c>
      <c r="B110" s="41" t="s">
        <v>67</v>
      </c>
      <c r="C110" s="41" t="s">
        <v>67</v>
      </c>
      <c r="D110" s="41" t="s">
        <v>67</v>
      </c>
      <c r="E110" s="41" t="s">
        <v>67</v>
      </c>
      <c r="F110" s="41" t="s">
        <v>67</v>
      </c>
      <c r="G110" s="41" t="s">
        <v>67</v>
      </c>
      <c r="H110" s="41" t="s">
        <v>67</v>
      </c>
      <c r="I110" s="41" t="s">
        <v>67</v>
      </c>
      <c r="J110" s="41" t="s">
        <v>67</v>
      </c>
      <c r="K110" s="41" t="s">
        <v>67</v>
      </c>
      <c r="L110" s="41" t="s">
        <v>67</v>
      </c>
      <c r="M110" s="41" t="s">
        <v>67</v>
      </c>
      <c r="N110" s="41" t="s">
        <v>67</v>
      </c>
      <c r="O110" s="41" t="s">
        <v>67</v>
      </c>
      <c r="P110" s="41" t="s">
        <v>67</v>
      </c>
      <c r="Q110" s="41" t="s">
        <v>67</v>
      </c>
      <c r="R110" s="41" t="s">
        <v>67</v>
      </c>
      <c r="S110" s="41" t="s">
        <v>67</v>
      </c>
      <c r="T110" s="41" t="s">
        <v>67</v>
      </c>
      <c r="U110" s="41" t="s">
        <v>67</v>
      </c>
      <c r="V110" s="41" t="s">
        <v>67</v>
      </c>
      <c r="W110" s="41" t="s">
        <v>67</v>
      </c>
      <c r="X110" s="41" t="s">
        <v>67</v>
      </c>
      <c r="Y110" s="41" t="s">
        <v>67</v>
      </c>
      <c r="Z110" s="41" t="s">
        <v>67</v>
      </c>
      <c r="AA110" s="41" t="s">
        <v>67</v>
      </c>
      <c r="AB110" s="41" t="s">
        <v>67</v>
      </c>
      <c r="AC110" s="41" t="s">
        <v>67</v>
      </c>
      <c r="AD110" s="41" t="s">
        <v>67</v>
      </c>
      <c r="AE110" s="41" t="s">
        <v>67</v>
      </c>
      <c r="AF110" s="41" t="s">
        <v>67</v>
      </c>
      <c r="AG110" s="41" t="s">
        <v>67</v>
      </c>
      <c r="AH110" s="41" t="s">
        <v>67</v>
      </c>
      <c r="AI110" s="41" t="s">
        <v>67</v>
      </c>
      <c r="AJ110" s="41" t="s">
        <v>67</v>
      </c>
      <c r="AK110" s="41" t="s">
        <v>67</v>
      </c>
      <c r="AL110" s="41" t="s">
        <v>67</v>
      </c>
      <c r="AM110" s="41" t="s">
        <v>67</v>
      </c>
      <c r="AN110" s="41" t="s">
        <v>67</v>
      </c>
      <c r="AO110" s="41" t="s">
        <v>67</v>
      </c>
      <c r="AP110" s="41" t="s">
        <v>67</v>
      </c>
      <c r="AQ110" s="41" t="s">
        <v>67</v>
      </c>
      <c r="AR110" s="41" t="s">
        <v>67</v>
      </c>
      <c r="AS110" s="41" t="s">
        <v>67</v>
      </c>
      <c r="AT110" s="41" t="s">
        <v>67</v>
      </c>
      <c r="AU110" s="41" t="s">
        <v>67</v>
      </c>
      <c r="AV110" s="41" t="s">
        <v>67</v>
      </c>
      <c r="AW110" s="41" t="s">
        <v>67</v>
      </c>
      <c r="AX110" s="41" t="s">
        <v>67</v>
      </c>
      <c r="AY110" s="41" t="s">
        <v>67</v>
      </c>
      <c r="AZ110" s="41" t="s">
        <v>67</v>
      </c>
      <c r="BA110" s="41" t="s">
        <v>67</v>
      </c>
      <c r="BB110" s="41" t="s">
        <v>67</v>
      </c>
      <c r="BC110" s="41" t="s">
        <v>67</v>
      </c>
      <c r="BD110" s="101" t="s">
        <v>67</v>
      </c>
      <c r="BE110" s="41" t="s">
        <v>67</v>
      </c>
      <c r="BF110" s="41" t="s">
        <v>67</v>
      </c>
      <c r="BG110" s="41" t="s">
        <v>67</v>
      </c>
      <c r="BH110" s="41" t="s">
        <v>67</v>
      </c>
      <c r="BI110" s="41" t="s">
        <v>67</v>
      </c>
      <c r="BJ110" s="41" t="s">
        <v>67</v>
      </c>
      <c r="BK110" s="41" t="s">
        <v>67</v>
      </c>
      <c r="BL110" s="41" t="s">
        <v>67</v>
      </c>
      <c r="BM110" s="41" t="s">
        <v>67</v>
      </c>
      <c r="BN110" s="41" t="s">
        <v>67</v>
      </c>
      <c r="BO110" s="41" t="s">
        <v>67</v>
      </c>
      <c r="BP110" s="41" t="s">
        <v>67</v>
      </c>
      <c r="BQ110" s="41" t="s">
        <v>67</v>
      </c>
      <c r="BR110" s="41" t="s">
        <v>67</v>
      </c>
      <c r="BS110" s="41" t="s">
        <v>67</v>
      </c>
      <c r="BT110" s="41" t="s">
        <v>67</v>
      </c>
      <c r="BU110" s="41" t="s">
        <v>67</v>
      </c>
      <c r="BV110" s="41" t="s">
        <v>67</v>
      </c>
      <c r="BW110" s="41" t="s">
        <v>67</v>
      </c>
      <c r="BX110" s="41" t="s">
        <v>67</v>
      </c>
      <c r="BY110" s="41" t="s">
        <v>67</v>
      </c>
      <c r="BZ110" s="41" t="s">
        <v>67</v>
      </c>
      <c r="CA110" s="41" t="s">
        <v>67</v>
      </c>
      <c r="CB110" s="41" t="s">
        <v>67</v>
      </c>
      <c r="CC110" s="41" t="s">
        <v>67</v>
      </c>
      <c r="CD110" s="41" t="s">
        <v>67</v>
      </c>
      <c r="CE110" s="41" t="s">
        <v>67</v>
      </c>
      <c r="CF110" s="41" t="s">
        <v>67</v>
      </c>
      <c r="CG110" s="41" t="s">
        <v>67</v>
      </c>
      <c r="CH110" s="41" t="s">
        <v>67</v>
      </c>
      <c r="CI110" s="41" t="s">
        <v>67</v>
      </c>
      <c r="CJ110" s="41" t="s">
        <v>67</v>
      </c>
      <c r="CK110" s="41" t="s">
        <v>67</v>
      </c>
      <c r="CL110" s="41" t="s">
        <v>67</v>
      </c>
      <c r="CM110" s="41" t="s">
        <v>67</v>
      </c>
      <c r="CN110" s="41" t="s">
        <v>67</v>
      </c>
      <c r="CO110" s="41" t="s">
        <v>67</v>
      </c>
      <c r="CP110" s="41" t="s">
        <v>67</v>
      </c>
      <c r="CQ110" s="41" t="s">
        <v>67</v>
      </c>
      <c r="CR110" s="41" t="s">
        <v>67</v>
      </c>
      <c r="CS110" s="41" t="s">
        <v>67</v>
      </c>
      <c r="CT110" s="41" t="s">
        <v>67</v>
      </c>
      <c r="CU110" s="41" t="s">
        <v>67</v>
      </c>
      <c r="CV110" s="135" t="s">
        <v>67</v>
      </c>
      <c r="CW110" s="41" t="s">
        <v>67</v>
      </c>
      <c r="CX110" s="135" t="s">
        <v>67</v>
      </c>
      <c r="CY110" s="135" t="s">
        <v>67</v>
      </c>
      <c r="CZ110" s="135" t="s">
        <v>67</v>
      </c>
      <c r="DA110" s="41" t="s">
        <v>67</v>
      </c>
      <c r="DB110" s="135" t="s">
        <v>67</v>
      </c>
      <c r="DC110" s="135" t="s">
        <v>67</v>
      </c>
      <c r="DD110" s="135" t="s">
        <v>67</v>
      </c>
      <c r="DE110" s="99" t="s">
        <v>67</v>
      </c>
      <c r="DF110" s="135" t="s">
        <v>67</v>
      </c>
      <c r="DG110" s="135" t="s">
        <v>67</v>
      </c>
      <c r="DH110" s="135" t="s">
        <v>67</v>
      </c>
      <c r="DI110" s="41" t="s">
        <v>67</v>
      </c>
      <c r="DJ110" s="135" t="s">
        <v>67</v>
      </c>
      <c r="DK110" s="135" t="s">
        <v>67</v>
      </c>
      <c r="DL110" s="135" t="s">
        <v>67</v>
      </c>
      <c r="DM110" s="135" t="s">
        <v>67</v>
      </c>
      <c r="DN110" s="135" t="s">
        <v>67</v>
      </c>
      <c r="DO110" s="135" t="s">
        <v>67</v>
      </c>
      <c r="DP110" s="135" t="s">
        <v>67</v>
      </c>
      <c r="DQ110" s="135" t="s">
        <v>67</v>
      </c>
      <c r="DR110" s="135" t="s">
        <v>67</v>
      </c>
      <c r="DS110" s="135" t="s">
        <v>67</v>
      </c>
      <c r="DT110" s="74"/>
      <c r="DU110" s="74"/>
    </row>
    <row r="111" spans="1:125" x14ac:dyDescent="0.15">
      <c r="A111" s="18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10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W111" s="72"/>
      <c r="DA111" s="72"/>
      <c r="DE111" s="31"/>
      <c r="DI111" s="72"/>
      <c r="DT111" s="74"/>
      <c r="DU111" s="74"/>
    </row>
    <row r="112" spans="1:125" x14ac:dyDescent="0.15">
      <c r="A112" s="184" t="s">
        <v>250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10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W112" s="72"/>
      <c r="DA112" s="72"/>
      <c r="DE112" s="31"/>
      <c r="DI112" s="72"/>
      <c r="DT112" s="74"/>
      <c r="DU112" s="74"/>
    </row>
    <row r="113" spans="1:125" x14ac:dyDescent="0.15">
      <c r="A113" s="182" t="s">
        <v>252</v>
      </c>
      <c r="B113" s="99" t="s">
        <v>439</v>
      </c>
      <c r="C113" s="99" t="s">
        <v>439</v>
      </c>
      <c r="D113" s="99" t="s">
        <v>439</v>
      </c>
      <c r="E113" s="99" t="s">
        <v>439</v>
      </c>
      <c r="F113" s="99" t="s">
        <v>439</v>
      </c>
      <c r="G113" s="99" t="s">
        <v>439</v>
      </c>
      <c r="H113" s="99" t="s">
        <v>439</v>
      </c>
      <c r="I113" s="99" t="s">
        <v>439</v>
      </c>
      <c r="J113" s="99" t="s">
        <v>439</v>
      </c>
      <c r="K113" s="99" t="s">
        <v>439</v>
      </c>
      <c r="L113" s="99" t="s">
        <v>439</v>
      </c>
      <c r="M113" s="99" t="s">
        <v>439</v>
      </c>
      <c r="N113" s="99" t="s">
        <v>439</v>
      </c>
      <c r="O113" s="99" t="s">
        <v>439</v>
      </c>
      <c r="P113" s="99" t="s">
        <v>439</v>
      </c>
      <c r="Q113" s="99">
        <v>1</v>
      </c>
      <c r="R113" s="99" t="s">
        <v>439</v>
      </c>
      <c r="S113" s="99" t="s">
        <v>439</v>
      </c>
      <c r="T113" s="99" t="s">
        <v>439</v>
      </c>
      <c r="U113" s="99" t="s">
        <v>439</v>
      </c>
      <c r="V113" s="99" t="s">
        <v>439</v>
      </c>
      <c r="W113" s="99" t="s">
        <v>439</v>
      </c>
      <c r="X113" s="99" t="s">
        <v>439</v>
      </c>
      <c r="Y113" s="99" t="s">
        <v>439</v>
      </c>
      <c r="Z113" s="99" t="s">
        <v>439</v>
      </c>
      <c r="AA113" s="99" t="s">
        <v>439</v>
      </c>
      <c r="AB113" s="99" t="s">
        <v>439</v>
      </c>
      <c r="AC113" s="99" t="s">
        <v>439</v>
      </c>
      <c r="AD113" s="99" t="s">
        <v>439</v>
      </c>
      <c r="AE113" s="99" t="s">
        <v>439</v>
      </c>
      <c r="AF113" s="99" t="s">
        <v>439</v>
      </c>
      <c r="AG113" s="99" t="s">
        <v>439</v>
      </c>
      <c r="AH113" s="99" t="s">
        <v>439</v>
      </c>
      <c r="AI113" s="99" t="s">
        <v>439</v>
      </c>
      <c r="AJ113" s="99" t="s">
        <v>439</v>
      </c>
      <c r="AK113" s="99" t="s">
        <v>439</v>
      </c>
      <c r="AL113" s="99" t="s">
        <v>439</v>
      </c>
      <c r="AM113" s="99" t="s">
        <v>439</v>
      </c>
      <c r="AN113" s="99" t="s">
        <v>439</v>
      </c>
      <c r="AO113" s="99" t="s">
        <v>439</v>
      </c>
      <c r="AP113" s="99" t="s">
        <v>439</v>
      </c>
      <c r="AQ113" s="99" t="s">
        <v>67</v>
      </c>
      <c r="AR113" s="99" t="s">
        <v>439</v>
      </c>
      <c r="AS113" s="99" t="s">
        <v>439</v>
      </c>
      <c r="AT113" s="99" t="s">
        <v>439</v>
      </c>
      <c r="AU113" s="99" t="s">
        <v>439</v>
      </c>
      <c r="AV113" s="99" t="s">
        <v>439</v>
      </c>
      <c r="AW113" s="99" t="s">
        <v>439</v>
      </c>
      <c r="AX113" s="99" t="s">
        <v>439</v>
      </c>
      <c r="AY113" s="99" t="s">
        <v>439</v>
      </c>
      <c r="AZ113" s="99" t="s">
        <v>67</v>
      </c>
      <c r="BA113" s="99" t="s">
        <v>439</v>
      </c>
      <c r="BB113" s="99">
        <v>1</v>
      </c>
      <c r="BC113" s="99" t="s">
        <v>439</v>
      </c>
      <c r="BD113" s="99" t="s">
        <v>439</v>
      </c>
      <c r="BE113" s="99">
        <v>1</v>
      </c>
      <c r="BF113" s="99" t="s">
        <v>439</v>
      </c>
      <c r="BG113" s="99">
        <v>9</v>
      </c>
      <c r="BH113" s="99">
        <v>7</v>
      </c>
      <c r="BI113" s="99">
        <v>2</v>
      </c>
      <c r="BJ113" s="99" t="s">
        <v>439</v>
      </c>
      <c r="BK113" s="99" t="s">
        <v>439</v>
      </c>
      <c r="BL113" s="99" t="s">
        <v>439</v>
      </c>
      <c r="BM113" s="99">
        <v>7</v>
      </c>
      <c r="BN113" s="99" t="s">
        <v>439</v>
      </c>
      <c r="BO113" s="99">
        <v>67</v>
      </c>
      <c r="BP113" s="99">
        <v>73</v>
      </c>
      <c r="BQ113" s="99">
        <v>260</v>
      </c>
      <c r="BR113" s="99">
        <v>8</v>
      </c>
      <c r="BS113" s="99">
        <v>6</v>
      </c>
      <c r="BT113" s="99">
        <v>2</v>
      </c>
      <c r="BU113" s="99">
        <v>25</v>
      </c>
      <c r="BV113" s="99">
        <v>4</v>
      </c>
      <c r="BW113" s="99" t="s">
        <v>439</v>
      </c>
      <c r="BX113" s="99">
        <v>2</v>
      </c>
      <c r="BY113" s="99">
        <v>4</v>
      </c>
      <c r="BZ113" s="99">
        <v>3</v>
      </c>
      <c r="CA113" s="99">
        <v>30</v>
      </c>
      <c r="CB113" s="99">
        <v>75</v>
      </c>
      <c r="CC113" s="99">
        <v>5</v>
      </c>
      <c r="CD113" s="99">
        <v>7</v>
      </c>
      <c r="CE113" s="99">
        <v>47</v>
      </c>
      <c r="CF113" s="99">
        <v>100</v>
      </c>
      <c r="CG113" s="99">
        <v>24</v>
      </c>
      <c r="CH113" s="99">
        <v>3</v>
      </c>
      <c r="CI113" s="99">
        <v>2</v>
      </c>
      <c r="CJ113" s="99">
        <v>6</v>
      </c>
      <c r="CK113" s="99">
        <v>1</v>
      </c>
      <c r="CL113" s="99" t="s">
        <v>67</v>
      </c>
      <c r="CM113" s="99">
        <v>52</v>
      </c>
      <c r="CN113" s="99">
        <v>82</v>
      </c>
      <c r="CO113" s="99">
        <v>46</v>
      </c>
      <c r="CP113" s="99">
        <v>230</v>
      </c>
      <c r="CQ113" s="99">
        <v>140</v>
      </c>
      <c r="CR113" s="99">
        <v>5</v>
      </c>
      <c r="CS113" s="99">
        <v>280</v>
      </c>
      <c r="CT113" s="99">
        <v>22</v>
      </c>
      <c r="CU113" s="99">
        <v>5</v>
      </c>
      <c r="CV113" s="135">
        <v>7</v>
      </c>
      <c r="CW113" s="99" t="s">
        <v>67</v>
      </c>
      <c r="CX113" s="135">
        <v>5</v>
      </c>
      <c r="CY113" s="135">
        <v>69</v>
      </c>
      <c r="CZ113" s="135">
        <v>42</v>
      </c>
      <c r="DA113" s="99" t="s">
        <v>67</v>
      </c>
      <c r="DB113" s="135">
        <v>28</v>
      </c>
      <c r="DC113" s="135">
        <v>20</v>
      </c>
      <c r="DD113" s="135">
        <v>160</v>
      </c>
      <c r="DE113" s="99">
        <v>1800</v>
      </c>
      <c r="DF113" s="135">
        <v>230</v>
      </c>
      <c r="DG113" s="135">
        <v>410</v>
      </c>
      <c r="DH113" s="135">
        <v>210</v>
      </c>
      <c r="DI113" s="99" t="s">
        <v>67</v>
      </c>
      <c r="DJ113" s="135">
        <v>210</v>
      </c>
      <c r="DK113" s="135">
        <v>140</v>
      </c>
      <c r="DL113" s="135">
        <v>940</v>
      </c>
      <c r="DM113" s="135">
        <v>720</v>
      </c>
      <c r="DN113" s="135">
        <v>770</v>
      </c>
      <c r="DO113" s="135">
        <v>32</v>
      </c>
      <c r="DP113" s="135">
        <v>290</v>
      </c>
      <c r="DQ113" s="135">
        <v>7</v>
      </c>
      <c r="DR113" s="135" t="s">
        <v>439</v>
      </c>
      <c r="DS113" s="135" t="s">
        <v>439</v>
      </c>
      <c r="DT113" s="74"/>
      <c r="DU113" s="74"/>
    </row>
    <row r="114" spans="1:125" x14ac:dyDescent="0.15">
      <c r="A114" s="182" t="s">
        <v>253</v>
      </c>
      <c r="B114" s="99" t="s">
        <v>439</v>
      </c>
      <c r="C114" s="99" t="s">
        <v>439</v>
      </c>
      <c r="D114" s="99" t="s">
        <v>439</v>
      </c>
      <c r="E114" s="99" t="s">
        <v>439</v>
      </c>
      <c r="F114" s="99" t="s">
        <v>439</v>
      </c>
      <c r="G114" s="99" t="s">
        <v>439</v>
      </c>
      <c r="H114" s="99" t="s">
        <v>439</v>
      </c>
      <c r="I114" s="99" t="s">
        <v>439</v>
      </c>
      <c r="J114" s="99" t="s">
        <v>439</v>
      </c>
      <c r="K114" s="99" t="s">
        <v>439</v>
      </c>
      <c r="L114" s="99" t="s">
        <v>439</v>
      </c>
      <c r="M114" s="99" t="s">
        <v>439</v>
      </c>
      <c r="N114" s="99" t="s">
        <v>439</v>
      </c>
      <c r="O114" s="99" t="s">
        <v>439</v>
      </c>
      <c r="P114" s="99" t="s">
        <v>439</v>
      </c>
      <c r="Q114" s="99" t="s">
        <v>439</v>
      </c>
      <c r="R114" s="99" t="s">
        <v>439</v>
      </c>
      <c r="S114" s="99" t="s">
        <v>439</v>
      </c>
      <c r="T114" s="99" t="s">
        <v>439</v>
      </c>
      <c r="U114" s="99" t="s">
        <v>439</v>
      </c>
      <c r="V114" s="99" t="s">
        <v>439</v>
      </c>
      <c r="W114" s="99" t="s">
        <v>439</v>
      </c>
      <c r="X114" s="99" t="s">
        <v>439</v>
      </c>
      <c r="Y114" s="99" t="s">
        <v>439</v>
      </c>
      <c r="Z114" s="99" t="s">
        <v>439</v>
      </c>
      <c r="AA114" s="99" t="s">
        <v>439</v>
      </c>
      <c r="AB114" s="99" t="s">
        <v>439</v>
      </c>
      <c r="AC114" s="99" t="s">
        <v>439</v>
      </c>
      <c r="AD114" s="99" t="s">
        <v>439</v>
      </c>
      <c r="AE114" s="99" t="s">
        <v>439</v>
      </c>
      <c r="AF114" s="99" t="s">
        <v>439</v>
      </c>
      <c r="AG114" s="99" t="s">
        <v>439</v>
      </c>
      <c r="AH114" s="99" t="s">
        <v>439</v>
      </c>
      <c r="AI114" s="99" t="s">
        <v>439</v>
      </c>
      <c r="AJ114" s="99" t="s">
        <v>439</v>
      </c>
      <c r="AK114" s="99" t="s">
        <v>439</v>
      </c>
      <c r="AL114" s="99" t="s">
        <v>439</v>
      </c>
      <c r="AM114" s="99" t="s">
        <v>439</v>
      </c>
      <c r="AN114" s="99" t="s">
        <v>439</v>
      </c>
      <c r="AO114" s="99" t="s">
        <v>439</v>
      </c>
      <c r="AP114" s="99" t="s">
        <v>439</v>
      </c>
      <c r="AQ114" s="99" t="s">
        <v>67</v>
      </c>
      <c r="AR114" s="99" t="s">
        <v>439</v>
      </c>
      <c r="AS114" s="99" t="s">
        <v>439</v>
      </c>
      <c r="AT114" s="99" t="s">
        <v>439</v>
      </c>
      <c r="AU114" s="99" t="s">
        <v>439</v>
      </c>
      <c r="AV114" s="99" t="s">
        <v>439</v>
      </c>
      <c r="AW114" s="99" t="s">
        <v>439</v>
      </c>
      <c r="AX114" s="99" t="s">
        <v>439</v>
      </c>
      <c r="AY114" s="99" t="s">
        <v>439</v>
      </c>
      <c r="AZ114" s="99" t="s">
        <v>67</v>
      </c>
      <c r="BA114" s="99" t="s">
        <v>439</v>
      </c>
      <c r="BB114" s="99" t="s">
        <v>439</v>
      </c>
      <c r="BC114" s="99" t="s">
        <v>439</v>
      </c>
      <c r="BD114" s="99" t="s">
        <v>439</v>
      </c>
      <c r="BE114" s="99" t="s">
        <v>439</v>
      </c>
      <c r="BF114" s="99" t="s">
        <v>439</v>
      </c>
      <c r="BG114" s="99">
        <v>4</v>
      </c>
      <c r="BH114" s="99" t="s">
        <v>439</v>
      </c>
      <c r="BI114" s="99" t="s">
        <v>439</v>
      </c>
      <c r="BJ114" s="99" t="s">
        <v>439</v>
      </c>
      <c r="BK114" s="99" t="s">
        <v>439</v>
      </c>
      <c r="BL114" s="99" t="s">
        <v>439</v>
      </c>
      <c r="BM114" s="99" t="s">
        <v>439</v>
      </c>
      <c r="BN114" s="99" t="s">
        <v>439</v>
      </c>
      <c r="BO114" s="99">
        <v>3</v>
      </c>
      <c r="BP114" s="99">
        <v>7</v>
      </c>
      <c r="BQ114" s="99">
        <v>4</v>
      </c>
      <c r="BR114" s="99">
        <v>2</v>
      </c>
      <c r="BS114" s="99" t="s">
        <v>439</v>
      </c>
      <c r="BT114" s="99" t="s">
        <v>439</v>
      </c>
      <c r="BU114" s="99" t="s">
        <v>439</v>
      </c>
      <c r="BV114" s="99" t="s">
        <v>439</v>
      </c>
      <c r="BW114" s="99" t="s">
        <v>439</v>
      </c>
      <c r="BX114" s="99" t="s">
        <v>439</v>
      </c>
      <c r="BY114" s="99" t="s">
        <v>439</v>
      </c>
      <c r="BZ114" s="99" t="s">
        <v>439</v>
      </c>
      <c r="CA114" s="99" t="s">
        <v>439</v>
      </c>
      <c r="CB114" s="99" t="s">
        <v>439</v>
      </c>
      <c r="CC114" s="99" t="s">
        <v>439</v>
      </c>
      <c r="CD114" s="99" t="s">
        <v>439</v>
      </c>
      <c r="CE114" s="99" t="s">
        <v>439</v>
      </c>
      <c r="CF114" s="99">
        <v>2</v>
      </c>
      <c r="CG114" s="99" t="s">
        <v>439</v>
      </c>
      <c r="CH114" s="99" t="s">
        <v>439</v>
      </c>
      <c r="CI114" s="99" t="s">
        <v>439</v>
      </c>
      <c r="CJ114" s="99" t="s">
        <v>439</v>
      </c>
      <c r="CK114" s="99" t="s">
        <v>439</v>
      </c>
      <c r="CL114" s="99" t="s">
        <v>67</v>
      </c>
      <c r="CM114" s="99">
        <v>2</v>
      </c>
      <c r="CN114" s="99">
        <v>4</v>
      </c>
      <c r="CO114" s="99" t="s">
        <v>439</v>
      </c>
      <c r="CP114" s="99">
        <v>3</v>
      </c>
      <c r="CQ114" s="99">
        <v>3</v>
      </c>
      <c r="CR114" s="99" t="s">
        <v>439</v>
      </c>
      <c r="CS114" s="99">
        <v>7</v>
      </c>
      <c r="CT114" s="99" t="s">
        <v>439</v>
      </c>
      <c r="CU114" s="99" t="s">
        <v>439</v>
      </c>
      <c r="CV114" s="135" t="s">
        <v>439</v>
      </c>
      <c r="CW114" s="99" t="s">
        <v>67</v>
      </c>
      <c r="CX114" s="135" t="s">
        <v>439</v>
      </c>
      <c r="CY114" s="135">
        <v>18</v>
      </c>
      <c r="CZ114" s="135">
        <v>3</v>
      </c>
      <c r="DA114" s="99" t="s">
        <v>67</v>
      </c>
      <c r="DB114" s="135" t="s">
        <v>439</v>
      </c>
      <c r="DC114" s="135">
        <v>14</v>
      </c>
      <c r="DD114" s="135">
        <v>11</v>
      </c>
      <c r="DE114" s="99">
        <v>28</v>
      </c>
      <c r="DF114" s="135">
        <v>6</v>
      </c>
      <c r="DG114" s="135">
        <v>11</v>
      </c>
      <c r="DH114" s="135">
        <v>3</v>
      </c>
      <c r="DI114" s="99" t="s">
        <v>67</v>
      </c>
      <c r="DJ114" s="135">
        <v>5</v>
      </c>
      <c r="DK114" s="135">
        <v>2</v>
      </c>
      <c r="DL114" s="135">
        <v>46</v>
      </c>
      <c r="DM114" s="135">
        <v>37</v>
      </c>
      <c r="DN114" s="135">
        <v>33</v>
      </c>
      <c r="DO114" s="135">
        <v>8</v>
      </c>
      <c r="DP114" s="135">
        <v>8</v>
      </c>
      <c r="DQ114" s="135" t="s">
        <v>439</v>
      </c>
      <c r="DR114" s="135" t="s">
        <v>439</v>
      </c>
      <c r="DS114" s="135" t="s">
        <v>439</v>
      </c>
      <c r="DT114" s="74"/>
      <c r="DU114" s="74"/>
    </row>
    <row r="115" spans="1:125" x14ac:dyDescent="0.15">
      <c r="A115" s="182" t="s">
        <v>254</v>
      </c>
      <c r="B115" s="99" t="s">
        <v>439</v>
      </c>
      <c r="C115" s="99" t="s">
        <v>439</v>
      </c>
      <c r="D115" s="99" t="s">
        <v>439</v>
      </c>
      <c r="E115" s="99" t="s">
        <v>439</v>
      </c>
      <c r="F115" s="99" t="s">
        <v>439</v>
      </c>
      <c r="G115" s="99" t="s">
        <v>439</v>
      </c>
      <c r="H115" s="99" t="s">
        <v>439</v>
      </c>
      <c r="I115" s="99" t="s">
        <v>439</v>
      </c>
      <c r="J115" s="99" t="s">
        <v>439</v>
      </c>
      <c r="K115" s="99" t="s">
        <v>439</v>
      </c>
      <c r="L115" s="99" t="s">
        <v>439</v>
      </c>
      <c r="M115" s="99" t="s">
        <v>439</v>
      </c>
      <c r="N115" s="99" t="s">
        <v>439</v>
      </c>
      <c r="O115" s="99" t="s">
        <v>439</v>
      </c>
      <c r="P115" s="99" t="s">
        <v>439</v>
      </c>
      <c r="Q115" s="99" t="s">
        <v>439</v>
      </c>
      <c r="R115" s="99" t="s">
        <v>439</v>
      </c>
      <c r="S115" s="99" t="s">
        <v>439</v>
      </c>
      <c r="T115" s="99" t="s">
        <v>439</v>
      </c>
      <c r="U115" s="99" t="s">
        <v>439</v>
      </c>
      <c r="V115" s="99" t="s">
        <v>439</v>
      </c>
      <c r="W115" s="99" t="s">
        <v>439</v>
      </c>
      <c r="X115" s="99" t="s">
        <v>439</v>
      </c>
      <c r="Y115" s="99" t="s">
        <v>439</v>
      </c>
      <c r="Z115" s="99" t="s">
        <v>439</v>
      </c>
      <c r="AA115" s="99" t="s">
        <v>439</v>
      </c>
      <c r="AB115" s="99" t="s">
        <v>439</v>
      </c>
      <c r="AC115" s="99" t="s">
        <v>439</v>
      </c>
      <c r="AD115" s="99" t="s">
        <v>439</v>
      </c>
      <c r="AE115" s="99" t="s">
        <v>439</v>
      </c>
      <c r="AF115" s="99" t="s">
        <v>439</v>
      </c>
      <c r="AG115" s="99" t="s">
        <v>439</v>
      </c>
      <c r="AH115" s="99" t="s">
        <v>439</v>
      </c>
      <c r="AI115" s="99" t="s">
        <v>439</v>
      </c>
      <c r="AJ115" s="99" t="s">
        <v>439</v>
      </c>
      <c r="AK115" s="99" t="s">
        <v>439</v>
      </c>
      <c r="AL115" s="99" t="s">
        <v>439</v>
      </c>
      <c r="AM115" s="99" t="s">
        <v>439</v>
      </c>
      <c r="AN115" s="99" t="s">
        <v>439</v>
      </c>
      <c r="AO115" s="99" t="s">
        <v>439</v>
      </c>
      <c r="AP115" s="99" t="s">
        <v>439</v>
      </c>
      <c r="AQ115" s="99" t="s">
        <v>67</v>
      </c>
      <c r="AR115" s="99" t="s">
        <v>439</v>
      </c>
      <c r="AS115" s="99" t="s">
        <v>439</v>
      </c>
      <c r="AT115" s="99" t="s">
        <v>439</v>
      </c>
      <c r="AU115" s="99" t="s">
        <v>439</v>
      </c>
      <c r="AV115" s="99" t="s">
        <v>439</v>
      </c>
      <c r="AW115" s="99" t="s">
        <v>439</v>
      </c>
      <c r="AX115" s="99" t="s">
        <v>439</v>
      </c>
      <c r="AY115" s="99" t="s">
        <v>439</v>
      </c>
      <c r="AZ115" s="99" t="s">
        <v>67</v>
      </c>
      <c r="BA115" s="99" t="s">
        <v>439</v>
      </c>
      <c r="BB115" s="99" t="s">
        <v>439</v>
      </c>
      <c r="BC115" s="99" t="s">
        <v>439</v>
      </c>
      <c r="BD115" s="99" t="s">
        <v>439</v>
      </c>
      <c r="BE115" s="99" t="s">
        <v>439</v>
      </c>
      <c r="BF115" s="99" t="s">
        <v>439</v>
      </c>
      <c r="BG115" s="99">
        <v>3</v>
      </c>
      <c r="BH115" s="99" t="s">
        <v>439</v>
      </c>
      <c r="BI115" s="99" t="s">
        <v>439</v>
      </c>
      <c r="BJ115" s="99" t="s">
        <v>439</v>
      </c>
      <c r="BK115" s="99" t="s">
        <v>439</v>
      </c>
      <c r="BL115" s="99" t="s">
        <v>439</v>
      </c>
      <c r="BM115" s="99" t="s">
        <v>439</v>
      </c>
      <c r="BN115" s="99" t="s">
        <v>439</v>
      </c>
      <c r="BO115" s="99" t="s">
        <v>439</v>
      </c>
      <c r="BP115" s="99" t="s">
        <v>439</v>
      </c>
      <c r="BQ115" s="99">
        <v>21</v>
      </c>
      <c r="BR115" s="99" t="s">
        <v>439</v>
      </c>
      <c r="BS115" s="99" t="s">
        <v>439</v>
      </c>
      <c r="BT115" s="99" t="s">
        <v>439</v>
      </c>
      <c r="BU115" s="99">
        <v>2</v>
      </c>
      <c r="BV115" s="99" t="s">
        <v>439</v>
      </c>
      <c r="BW115" s="99" t="s">
        <v>439</v>
      </c>
      <c r="BX115" s="99" t="s">
        <v>439</v>
      </c>
      <c r="BY115" s="99" t="s">
        <v>439</v>
      </c>
      <c r="BZ115" s="99" t="s">
        <v>439</v>
      </c>
      <c r="CA115" s="99" t="s">
        <v>439</v>
      </c>
      <c r="CB115" s="99">
        <v>4</v>
      </c>
      <c r="CC115" s="99" t="s">
        <v>439</v>
      </c>
      <c r="CD115" s="99" t="s">
        <v>439</v>
      </c>
      <c r="CE115" s="99" t="s">
        <v>439</v>
      </c>
      <c r="CF115" s="99">
        <v>4</v>
      </c>
      <c r="CG115" s="99" t="s">
        <v>439</v>
      </c>
      <c r="CH115" s="99" t="s">
        <v>439</v>
      </c>
      <c r="CI115" s="99" t="s">
        <v>439</v>
      </c>
      <c r="CJ115" s="99" t="s">
        <v>439</v>
      </c>
      <c r="CK115" s="99" t="s">
        <v>439</v>
      </c>
      <c r="CL115" s="99" t="s">
        <v>67</v>
      </c>
      <c r="CM115" s="99" t="s">
        <v>439</v>
      </c>
      <c r="CN115" s="99">
        <v>3</v>
      </c>
      <c r="CO115" s="99" t="s">
        <v>439</v>
      </c>
      <c r="CP115" s="99">
        <v>11</v>
      </c>
      <c r="CQ115" s="99">
        <v>9</v>
      </c>
      <c r="CR115" s="99" t="s">
        <v>439</v>
      </c>
      <c r="CS115" s="99">
        <v>31</v>
      </c>
      <c r="CT115" s="99" t="s">
        <v>439</v>
      </c>
      <c r="CU115" s="99" t="s">
        <v>439</v>
      </c>
      <c r="CV115" s="135" t="s">
        <v>439</v>
      </c>
      <c r="CW115" s="99" t="s">
        <v>67</v>
      </c>
      <c r="CX115" s="135" t="s">
        <v>439</v>
      </c>
      <c r="CY115" s="135">
        <v>1</v>
      </c>
      <c r="CZ115" s="135" t="s">
        <v>439</v>
      </c>
      <c r="DA115" s="99" t="s">
        <v>67</v>
      </c>
      <c r="DB115" s="135" t="s">
        <v>439</v>
      </c>
      <c r="DC115" s="135">
        <v>5</v>
      </c>
      <c r="DD115" s="135">
        <v>3</v>
      </c>
      <c r="DE115" s="99">
        <v>2</v>
      </c>
      <c r="DF115" s="135" t="s">
        <v>439</v>
      </c>
      <c r="DG115" s="135" t="s">
        <v>439</v>
      </c>
      <c r="DH115" s="135" t="s">
        <v>439</v>
      </c>
      <c r="DI115" s="99" t="s">
        <v>67</v>
      </c>
      <c r="DJ115" s="135" t="s">
        <v>439</v>
      </c>
      <c r="DK115" s="135" t="s">
        <v>439</v>
      </c>
      <c r="DL115" s="135">
        <v>2</v>
      </c>
      <c r="DM115" s="135">
        <v>2</v>
      </c>
      <c r="DN115" s="135">
        <v>2</v>
      </c>
      <c r="DO115" s="135">
        <v>1</v>
      </c>
      <c r="DP115" s="135">
        <v>31</v>
      </c>
      <c r="DQ115" s="135" t="s">
        <v>439</v>
      </c>
      <c r="DR115" s="135" t="s">
        <v>439</v>
      </c>
      <c r="DS115" s="135" t="s">
        <v>439</v>
      </c>
      <c r="DT115" s="74"/>
      <c r="DU115" s="74"/>
    </row>
    <row r="116" spans="1:125" x14ac:dyDescent="0.15">
      <c r="A116" s="182" t="s">
        <v>255</v>
      </c>
      <c r="B116" s="99" t="s">
        <v>439</v>
      </c>
      <c r="C116" s="99" t="s">
        <v>439</v>
      </c>
      <c r="D116" s="99" t="s">
        <v>439</v>
      </c>
      <c r="E116" s="99" t="s">
        <v>439</v>
      </c>
      <c r="F116" s="99" t="s">
        <v>439</v>
      </c>
      <c r="G116" s="99" t="s">
        <v>439</v>
      </c>
      <c r="H116" s="99" t="s">
        <v>439</v>
      </c>
      <c r="I116" s="99" t="s">
        <v>439</v>
      </c>
      <c r="J116" s="99" t="s">
        <v>439</v>
      </c>
      <c r="K116" s="99" t="s">
        <v>439</v>
      </c>
      <c r="L116" s="99" t="s">
        <v>439</v>
      </c>
      <c r="M116" s="99" t="s">
        <v>439</v>
      </c>
      <c r="N116" s="99" t="s">
        <v>439</v>
      </c>
      <c r="O116" s="99" t="s">
        <v>439</v>
      </c>
      <c r="P116" s="99" t="s">
        <v>439</v>
      </c>
      <c r="Q116" s="99" t="s">
        <v>439</v>
      </c>
      <c r="R116" s="99" t="s">
        <v>439</v>
      </c>
      <c r="S116" s="99" t="s">
        <v>439</v>
      </c>
      <c r="T116" s="99" t="s">
        <v>439</v>
      </c>
      <c r="U116" s="99" t="s">
        <v>439</v>
      </c>
      <c r="V116" s="99" t="s">
        <v>439</v>
      </c>
      <c r="W116" s="99" t="s">
        <v>439</v>
      </c>
      <c r="X116" s="99" t="s">
        <v>439</v>
      </c>
      <c r="Y116" s="99" t="s">
        <v>439</v>
      </c>
      <c r="Z116" s="99" t="s">
        <v>439</v>
      </c>
      <c r="AA116" s="99" t="s">
        <v>439</v>
      </c>
      <c r="AB116" s="99" t="s">
        <v>439</v>
      </c>
      <c r="AC116" s="99" t="s">
        <v>439</v>
      </c>
      <c r="AD116" s="99" t="s">
        <v>439</v>
      </c>
      <c r="AE116" s="99" t="s">
        <v>439</v>
      </c>
      <c r="AF116" s="99" t="s">
        <v>439</v>
      </c>
      <c r="AG116" s="99" t="s">
        <v>439</v>
      </c>
      <c r="AH116" s="99" t="s">
        <v>439</v>
      </c>
      <c r="AI116" s="99" t="s">
        <v>439</v>
      </c>
      <c r="AJ116" s="99" t="s">
        <v>439</v>
      </c>
      <c r="AK116" s="99" t="s">
        <v>439</v>
      </c>
      <c r="AL116" s="99" t="s">
        <v>439</v>
      </c>
      <c r="AM116" s="99" t="s">
        <v>439</v>
      </c>
      <c r="AN116" s="99" t="s">
        <v>439</v>
      </c>
      <c r="AO116" s="99" t="s">
        <v>439</v>
      </c>
      <c r="AP116" s="99" t="s">
        <v>439</v>
      </c>
      <c r="AQ116" s="99" t="s">
        <v>67</v>
      </c>
      <c r="AR116" s="99" t="s">
        <v>439</v>
      </c>
      <c r="AS116" s="99" t="s">
        <v>439</v>
      </c>
      <c r="AT116" s="99" t="s">
        <v>439</v>
      </c>
      <c r="AU116" s="99" t="s">
        <v>439</v>
      </c>
      <c r="AV116" s="99" t="s">
        <v>439</v>
      </c>
      <c r="AW116" s="99" t="s">
        <v>439</v>
      </c>
      <c r="AX116" s="99" t="s">
        <v>439</v>
      </c>
      <c r="AY116" s="99" t="s">
        <v>439</v>
      </c>
      <c r="AZ116" s="99" t="s">
        <v>67</v>
      </c>
      <c r="BA116" s="99" t="s">
        <v>439</v>
      </c>
      <c r="BB116" s="99" t="s">
        <v>439</v>
      </c>
      <c r="BC116" s="99" t="s">
        <v>439</v>
      </c>
      <c r="BD116" s="99" t="s">
        <v>439</v>
      </c>
      <c r="BE116" s="99" t="s">
        <v>439</v>
      </c>
      <c r="BF116" s="99" t="s">
        <v>439</v>
      </c>
      <c r="BG116" s="99">
        <v>2</v>
      </c>
      <c r="BH116" s="99" t="s">
        <v>439</v>
      </c>
      <c r="BI116" s="99" t="s">
        <v>439</v>
      </c>
      <c r="BJ116" s="99" t="s">
        <v>439</v>
      </c>
      <c r="BK116" s="99" t="s">
        <v>439</v>
      </c>
      <c r="BL116" s="99" t="s">
        <v>439</v>
      </c>
      <c r="BM116" s="99" t="s">
        <v>439</v>
      </c>
      <c r="BN116" s="99" t="s">
        <v>439</v>
      </c>
      <c r="BO116" s="99" t="s">
        <v>439</v>
      </c>
      <c r="BP116" s="99" t="s">
        <v>439</v>
      </c>
      <c r="BQ116" s="99">
        <v>8</v>
      </c>
      <c r="BR116" s="99" t="s">
        <v>439</v>
      </c>
      <c r="BS116" s="99" t="s">
        <v>439</v>
      </c>
      <c r="BT116" s="99" t="s">
        <v>439</v>
      </c>
      <c r="BU116" s="99" t="s">
        <v>439</v>
      </c>
      <c r="BV116" s="99" t="s">
        <v>439</v>
      </c>
      <c r="BW116" s="99" t="s">
        <v>439</v>
      </c>
      <c r="BX116" s="99" t="s">
        <v>439</v>
      </c>
      <c r="BY116" s="99" t="s">
        <v>439</v>
      </c>
      <c r="BZ116" s="99" t="s">
        <v>439</v>
      </c>
      <c r="CA116" s="99" t="s">
        <v>439</v>
      </c>
      <c r="CB116" s="99">
        <v>2</v>
      </c>
      <c r="CC116" s="99" t="s">
        <v>439</v>
      </c>
      <c r="CD116" s="99" t="s">
        <v>439</v>
      </c>
      <c r="CE116" s="99" t="s">
        <v>439</v>
      </c>
      <c r="CF116" s="99">
        <v>2</v>
      </c>
      <c r="CG116" s="99" t="s">
        <v>439</v>
      </c>
      <c r="CH116" s="99" t="s">
        <v>439</v>
      </c>
      <c r="CI116" s="99" t="s">
        <v>439</v>
      </c>
      <c r="CJ116" s="99" t="s">
        <v>439</v>
      </c>
      <c r="CK116" s="99" t="s">
        <v>439</v>
      </c>
      <c r="CL116" s="99" t="s">
        <v>67</v>
      </c>
      <c r="CM116" s="99" t="s">
        <v>439</v>
      </c>
      <c r="CN116" s="99">
        <v>1</v>
      </c>
      <c r="CO116" s="99" t="s">
        <v>439</v>
      </c>
      <c r="CP116" s="99">
        <v>5</v>
      </c>
      <c r="CQ116" s="99">
        <v>4</v>
      </c>
      <c r="CR116" s="99" t="s">
        <v>439</v>
      </c>
      <c r="CS116" s="99">
        <v>13</v>
      </c>
      <c r="CT116" s="99" t="s">
        <v>439</v>
      </c>
      <c r="CU116" s="99" t="s">
        <v>439</v>
      </c>
      <c r="CV116" s="135" t="s">
        <v>439</v>
      </c>
      <c r="CW116" s="99" t="s">
        <v>67</v>
      </c>
      <c r="CX116" s="135" t="s">
        <v>439</v>
      </c>
      <c r="CY116" s="135">
        <v>3</v>
      </c>
      <c r="CZ116" s="135" t="s">
        <v>439</v>
      </c>
      <c r="DA116" s="99" t="s">
        <v>67</v>
      </c>
      <c r="DB116" s="135" t="s">
        <v>439</v>
      </c>
      <c r="DC116" s="135">
        <v>6</v>
      </c>
      <c r="DD116" s="135">
        <v>4</v>
      </c>
      <c r="DE116" s="99">
        <v>4</v>
      </c>
      <c r="DF116" s="135" t="s">
        <v>439</v>
      </c>
      <c r="DG116" s="135">
        <v>2</v>
      </c>
      <c r="DH116" s="135" t="s">
        <v>439</v>
      </c>
      <c r="DI116" s="99" t="s">
        <v>67</v>
      </c>
      <c r="DJ116" s="135" t="s">
        <v>439</v>
      </c>
      <c r="DK116" s="135" t="s">
        <v>439</v>
      </c>
      <c r="DL116" s="135">
        <v>8</v>
      </c>
      <c r="DM116" s="135">
        <v>7</v>
      </c>
      <c r="DN116" s="135">
        <v>6</v>
      </c>
      <c r="DO116" s="135">
        <v>3</v>
      </c>
      <c r="DP116" s="135">
        <v>14</v>
      </c>
      <c r="DQ116" s="135" t="s">
        <v>439</v>
      </c>
      <c r="DR116" s="135" t="s">
        <v>439</v>
      </c>
      <c r="DS116" s="135" t="s">
        <v>439</v>
      </c>
      <c r="DT116" s="74"/>
      <c r="DU116" s="74"/>
    </row>
    <row r="117" spans="1:125" x14ac:dyDescent="0.15">
      <c r="A117" s="18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10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W117" s="72"/>
      <c r="DA117" s="72"/>
      <c r="DE117" s="31"/>
      <c r="DI117" s="72"/>
      <c r="DT117" s="74"/>
      <c r="DU117" s="74"/>
    </row>
    <row r="118" spans="1:125" x14ac:dyDescent="0.15">
      <c r="A118" s="184" t="s">
        <v>256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10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W118" s="72"/>
      <c r="DA118" s="72"/>
      <c r="DE118" s="31"/>
      <c r="DI118" s="72"/>
      <c r="DT118" s="74"/>
      <c r="DU118" s="74"/>
    </row>
    <row r="119" spans="1:125" x14ac:dyDescent="0.15">
      <c r="A119" s="182" t="s">
        <v>258</v>
      </c>
      <c r="B119" s="99" t="s">
        <v>67</v>
      </c>
      <c r="C119" s="99" t="s">
        <v>67</v>
      </c>
      <c r="D119" s="99" t="s">
        <v>67</v>
      </c>
      <c r="E119" s="99" t="s">
        <v>67</v>
      </c>
      <c r="F119" s="99" t="s">
        <v>67</v>
      </c>
      <c r="G119" s="99" t="s">
        <v>67</v>
      </c>
      <c r="H119" s="99" t="s">
        <v>67</v>
      </c>
      <c r="I119" s="99" t="s">
        <v>67</v>
      </c>
      <c r="J119" s="99" t="s">
        <v>67</v>
      </c>
      <c r="K119" s="99" t="s">
        <v>67</v>
      </c>
      <c r="L119" s="99" t="s">
        <v>67</v>
      </c>
      <c r="M119" s="99" t="s">
        <v>67</v>
      </c>
      <c r="N119" s="99" t="s">
        <v>67</v>
      </c>
      <c r="O119" s="99" t="s">
        <v>67</v>
      </c>
      <c r="P119" s="99" t="s">
        <v>67</v>
      </c>
      <c r="Q119" s="99" t="s">
        <v>67</v>
      </c>
      <c r="R119" s="99" t="s">
        <v>67</v>
      </c>
      <c r="S119" s="99" t="s">
        <v>67</v>
      </c>
      <c r="T119" s="99" t="s">
        <v>67</v>
      </c>
      <c r="U119" s="99" t="s">
        <v>67</v>
      </c>
      <c r="V119" s="99" t="s">
        <v>67</v>
      </c>
      <c r="W119" s="99" t="s">
        <v>67</v>
      </c>
      <c r="X119" s="99" t="s">
        <v>67</v>
      </c>
      <c r="Y119" s="99" t="s">
        <v>67</v>
      </c>
      <c r="Z119" s="99" t="s">
        <v>67</v>
      </c>
      <c r="AA119" s="99" t="s">
        <v>67</v>
      </c>
      <c r="AB119" s="99" t="s">
        <v>67</v>
      </c>
      <c r="AC119" s="99" t="s">
        <v>67</v>
      </c>
      <c r="AD119" s="99" t="s">
        <v>67</v>
      </c>
      <c r="AE119" s="99" t="s">
        <v>67</v>
      </c>
      <c r="AF119" s="99" t="s">
        <v>67</v>
      </c>
      <c r="AG119" s="99" t="s">
        <v>67</v>
      </c>
      <c r="AH119" s="99" t="s">
        <v>67</v>
      </c>
      <c r="AI119" s="99" t="s">
        <v>67</v>
      </c>
      <c r="AJ119" s="99" t="s">
        <v>67</v>
      </c>
      <c r="AK119" s="99" t="s">
        <v>67</v>
      </c>
      <c r="AL119" s="99" t="s">
        <v>67</v>
      </c>
      <c r="AM119" s="99" t="s">
        <v>67</v>
      </c>
      <c r="AN119" s="99" t="s">
        <v>67</v>
      </c>
      <c r="AO119" s="99" t="s">
        <v>67</v>
      </c>
      <c r="AP119" s="99" t="s">
        <v>67</v>
      </c>
      <c r="AQ119" s="99" t="s">
        <v>67</v>
      </c>
      <c r="AR119" s="99" t="s">
        <v>67</v>
      </c>
      <c r="AS119" s="99" t="s">
        <v>67</v>
      </c>
      <c r="AT119" s="99" t="s">
        <v>67</v>
      </c>
      <c r="AU119" s="99" t="s">
        <v>67</v>
      </c>
      <c r="AV119" s="99" t="s">
        <v>67</v>
      </c>
      <c r="AW119" s="99" t="s">
        <v>67</v>
      </c>
      <c r="AX119" s="99" t="s">
        <v>67</v>
      </c>
      <c r="AY119" s="99" t="s">
        <v>67</v>
      </c>
      <c r="AZ119" s="99" t="s">
        <v>67</v>
      </c>
      <c r="BA119" s="99" t="s">
        <v>67</v>
      </c>
      <c r="BB119" s="99" t="s">
        <v>67</v>
      </c>
      <c r="BC119" s="99" t="s">
        <v>67</v>
      </c>
      <c r="BD119" s="99" t="s">
        <v>67</v>
      </c>
      <c r="BE119" s="99" t="s">
        <v>67</v>
      </c>
      <c r="BF119" s="99" t="s">
        <v>67</v>
      </c>
      <c r="BG119" s="99" t="s">
        <v>67</v>
      </c>
      <c r="BH119" s="99" t="s">
        <v>67</v>
      </c>
      <c r="BI119" s="99" t="s">
        <v>67</v>
      </c>
      <c r="BJ119" s="99" t="s">
        <v>67</v>
      </c>
      <c r="BK119" s="99" t="s">
        <v>67</v>
      </c>
      <c r="BL119" s="99" t="s">
        <v>67</v>
      </c>
      <c r="BM119" s="99" t="s">
        <v>67</v>
      </c>
      <c r="BN119" s="99" t="s">
        <v>67</v>
      </c>
      <c r="BO119" s="99" t="s">
        <v>67</v>
      </c>
      <c r="BP119" s="99" t="s">
        <v>67</v>
      </c>
      <c r="BQ119" s="99" t="s">
        <v>67</v>
      </c>
      <c r="BR119" s="99" t="s">
        <v>67</v>
      </c>
      <c r="BS119" s="99" t="s">
        <v>67</v>
      </c>
      <c r="BT119" s="99" t="s">
        <v>67</v>
      </c>
      <c r="BU119" s="99" t="s">
        <v>67</v>
      </c>
      <c r="BV119" s="99" t="s">
        <v>67</v>
      </c>
      <c r="BW119" s="99" t="s">
        <v>67</v>
      </c>
      <c r="BX119" s="99" t="s">
        <v>67</v>
      </c>
      <c r="BY119" s="99" t="s">
        <v>67</v>
      </c>
      <c r="BZ119" s="99" t="s">
        <v>67</v>
      </c>
      <c r="CA119" s="99" t="s">
        <v>67</v>
      </c>
      <c r="CB119" s="99" t="s">
        <v>67</v>
      </c>
      <c r="CC119" s="99" t="s">
        <v>67</v>
      </c>
      <c r="CD119" s="99" t="s">
        <v>67</v>
      </c>
      <c r="CE119" s="99" t="s">
        <v>67</v>
      </c>
      <c r="CF119" s="99" t="s">
        <v>67</v>
      </c>
      <c r="CG119" s="99" t="s">
        <v>67</v>
      </c>
      <c r="CH119" s="99" t="s">
        <v>67</v>
      </c>
      <c r="CI119" s="99" t="s">
        <v>67</v>
      </c>
      <c r="CJ119" s="99" t="s">
        <v>67</v>
      </c>
      <c r="CK119" s="99" t="s">
        <v>67</v>
      </c>
      <c r="CL119" s="99" t="s">
        <v>67</v>
      </c>
      <c r="CM119" s="99" t="s">
        <v>67</v>
      </c>
      <c r="CN119" s="99" t="s">
        <v>67</v>
      </c>
      <c r="CO119" s="99" t="s">
        <v>67</v>
      </c>
      <c r="CP119" s="99" t="s">
        <v>67</v>
      </c>
      <c r="CQ119" s="99" t="s">
        <v>67</v>
      </c>
      <c r="CR119" s="99" t="s">
        <v>67</v>
      </c>
      <c r="CS119" s="99" t="s">
        <v>67</v>
      </c>
      <c r="CT119" s="99" t="s">
        <v>67</v>
      </c>
      <c r="CU119" s="99" t="s">
        <v>67</v>
      </c>
      <c r="CV119" s="99" t="s">
        <v>67</v>
      </c>
      <c r="CW119" s="99" t="s">
        <v>67</v>
      </c>
      <c r="CX119" s="99" t="s">
        <v>67</v>
      </c>
      <c r="CY119" s="135" t="s">
        <v>67</v>
      </c>
      <c r="CZ119" s="135" t="s">
        <v>67</v>
      </c>
      <c r="DA119" s="99" t="s">
        <v>67</v>
      </c>
      <c r="DB119" s="135" t="s">
        <v>67</v>
      </c>
      <c r="DC119" s="135" t="s">
        <v>67</v>
      </c>
      <c r="DD119" s="135" t="s">
        <v>67</v>
      </c>
      <c r="DE119" s="99" t="s">
        <v>67</v>
      </c>
      <c r="DF119" s="135" t="s">
        <v>67</v>
      </c>
      <c r="DG119" s="135" t="s">
        <v>67</v>
      </c>
      <c r="DH119" s="135" t="s">
        <v>67</v>
      </c>
      <c r="DI119" s="99" t="s">
        <v>67</v>
      </c>
      <c r="DJ119" s="135" t="s">
        <v>67</v>
      </c>
      <c r="DK119" s="135" t="s">
        <v>67</v>
      </c>
      <c r="DL119" s="135" t="s">
        <v>67</v>
      </c>
      <c r="DM119" s="135" t="s">
        <v>67</v>
      </c>
      <c r="DN119" s="135" t="s">
        <v>67</v>
      </c>
      <c r="DO119" s="135" t="s">
        <v>67</v>
      </c>
      <c r="DP119" s="135" t="s">
        <v>67</v>
      </c>
      <c r="DQ119" s="135" t="s">
        <v>67</v>
      </c>
      <c r="DR119" s="135" t="s">
        <v>67</v>
      </c>
      <c r="DS119" s="135" t="s">
        <v>67</v>
      </c>
      <c r="DT119" s="74"/>
      <c r="DU119" s="74"/>
    </row>
    <row r="120" spans="1:125" x14ac:dyDescent="0.15">
      <c r="A120" s="182" t="s">
        <v>259</v>
      </c>
      <c r="B120" s="99" t="s">
        <v>67</v>
      </c>
      <c r="C120" s="99" t="s">
        <v>67</v>
      </c>
      <c r="D120" s="99" t="s">
        <v>67</v>
      </c>
      <c r="E120" s="99" t="s">
        <v>67</v>
      </c>
      <c r="F120" s="99" t="s">
        <v>67</v>
      </c>
      <c r="G120" s="99" t="s">
        <v>67</v>
      </c>
      <c r="H120" s="99" t="s">
        <v>67</v>
      </c>
      <c r="I120" s="99" t="s">
        <v>67</v>
      </c>
      <c r="J120" s="99" t="s">
        <v>67</v>
      </c>
      <c r="K120" s="99" t="s">
        <v>67</v>
      </c>
      <c r="L120" s="99" t="s">
        <v>67</v>
      </c>
      <c r="M120" s="99" t="s">
        <v>67</v>
      </c>
      <c r="N120" s="99" t="s">
        <v>67</v>
      </c>
      <c r="O120" s="99" t="s">
        <v>67</v>
      </c>
      <c r="P120" s="99" t="s">
        <v>67</v>
      </c>
      <c r="Q120" s="99" t="s">
        <v>67</v>
      </c>
      <c r="R120" s="99" t="s">
        <v>67</v>
      </c>
      <c r="S120" s="99" t="s">
        <v>67</v>
      </c>
      <c r="T120" s="99" t="s">
        <v>67</v>
      </c>
      <c r="U120" s="99" t="s">
        <v>67</v>
      </c>
      <c r="V120" s="99" t="s">
        <v>67</v>
      </c>
      <c r="W120" s="99" t="s">
        <v>67</v>
      </c>
      <c r="X120" s="99" t="s">
        <v>67</v>
      </c>
      <c r="Y120" s="99" t="s">
        <v>67</v>
      </c>
      <c r="Z120" s="99" t="s">
        <v>67</v>
      </c>
      <c r="AA120" s="99" t="s">
        <v>67</v>
      </c>
      <c r="AB120" s="99" t="s">
        <v>67</v>
      </c>
      <c r="AC120" s="99" t="s">
        <v>67</v>
      </c>
      <c r="AD120" s="99" t="s">
        <v>67</v>
      </c>
      <c r="AE120" s="99" t="s">
        <v>67</v>
      </c>
      <c r="AF120" s="99" t="s">
        <v>67</v>
      </c>
      <c r="AG120" s="99" t="s">
        <v>67</v>
      </c>
      <c r="AH120" s="99" t="s">
        <v>67</v>
      </c>
      <c r="AI120" s="99" t="s">
        <v>67</v>
      </c>
      <c r="AJ120" s="99" t="s">
        <v>67</v>
      </c>
      <c r="AK120" s="99" t="s">
        <v>67</v>
      </c>
      <c r="AL120" s="99" t="s">
        <v>67</v>
      </c>
      <c r="AM120" s="99" t="s">
        <v>67</v>
      </c>
      <c r="AN120" s="99" t="s">
        <v>67</v>
      </c>
      <c r="AO120" s="99" t="s">
        <v>67</v>
      </c>
      <c r="AP120" s="99" t="s">
        <v>67</v>
      </c>
      <c r="AQ120" s="99" t="s">
        <v>67</v>
      </c>
      <c r="AR120" s="99" t="s">
        <v>67</v>
      </c>
      <c r="AS120" s="99" t="s">
        <v>67</v>
      </c>
      <c r="AT120" s="99" t="s">
        <v>67</v>
      </c>
      <c r="AU120" s="99" t="s">
        <v>67</v>
      </c>
      <c r="AV120" s="99" t="s">
        <v>67</v>
      </c>
      <c r="AW120" s="99" t="s">
        <v>67</v>
      </c>
      <c r="AX120" s="99" t="s">
        <v>67</v>
      </c>
      <c r="AY120" s="99" t="s">
        <v>67</v>
      </c>
      <c r="AZ120" s="99" t="s">
        <v>67</v>
      </c>
      <c r="BA120" s="99" t="s">
        <v>67</v>
      </c>
      <c r="BB120" s="99" t="s">
        <v>67</v>
      </c>
      <c r="BC120" s="99" t="s">
        <v>67</v>
      </c>
      <c r="BD120" s="99" t="s">
        <v>67</v>
      </c>
      <c r="BE120" s="99" t="s">
        <v>67</v>
      </c>
      <c r="BF120" s="99" t="s">
        <v>67</v>
      </c>
      <c r="BG120" s="99" t="s">
        <v>67</v>
      </c>
      <c r="BH120" s="99" t="s">
        <v>67</v>
      </c>
      <c r="BI120" s="99" t="s">
        <v>67</v>
      </c>
      <c r="BJ120" s="99" t="s">
        <v>67</v>
      </c>
      <c r="BK120" s="99" t="s">
        <v>67</v>
      </c>
      <c r="BL120" s="99" t="s">
        <v>67</v>
      </c>
      <c r="BM120" s="99" t="s">
        <v>67</v>
      </c>
      <c r="BN120" s="99" t="s">
        <v>67</v>
      </c>
      <c r="BO120" s="99" t="s">
        <v>67</v>
      </c>
      <c r="BP120" s="99" t="s">
        <v>67</v>
      </c>
      <c r="BQ120" s="99" t="s">
        <v>67</v>
      </c>
      <c r="BR120" s="99" t="s">
        <v>67</v>
      </c>
      <c r="BS120" s="99" t="s">
        <v>67</v>
      </c>
      <c r="BT120" s="99" t="s">
        <v>67</v>
      </c>
      <c r="BU120" s="99" t="s">
        <v>67</v>
      </c>
      <c r="BV120" s="99" t="s">
        <v>67</v>
      </c>
      <c r="BW120" s="99" t="s">
        <v>67</v>
      </c>
      <c r="BX120" s="99" t="s">
        <v>67</v>
      </c>
      <c r="BY120" s="99" t="s">
        <v>67</v>
      </c>
      <c r="BZ120" s="99" t="s">
        <v>67</v>
      </c>
      <c r="CA120" s="99" t="s">
        <v>67</v>
      </c>
      <c r="CB120" s="99" t="s">
        <v>67</v>
      </c>
      <c r="CC120" s="99" t="s">
        <v>67</v>
      </c>
      <c r="CD120" s="99" t="s">
        <v>67</v>
      </c>
      <c r="CE120" s="99" t="s">
        <v>67</v>
      </c>
      <c r="CF120" s="99" t="s">
        <v>67</v>
      </c>
      <c r="CG120" s="99" t="s">
        <v>67</v>
      </c>
      <c r="CH120" s="99" t="s">
        <v>67</v>
      </c>
      <c r="CI120" s="99" t="s">
        <v>67</v>
      </c>
      <c r="CJ120" s="99" t="s">
        <v>67</v>
      </c>
      <c r="CK120" s="99" t="s">
        <v>67</v>
      </c>
      <c r="CL120" s="99" t="s">
        <v>67</v>
      </c>
      <c r="CM120" s="99" t="s">
        <v>67</v>
      </c>
      <c r="CN120" s="99" t="s">
        <v>67</v>
      </c>
      <c r="CO120" s="99" t="s">
        <v>67</v>
      </c>
      <c r="CP120" s="99" t="s">
        <v>67</v>
      </c>
      <c r="CQ120" s="99" t="s">
        <v>67</v>
      </c>
      <c r="CR120" s="99" t="s">
        <v>67</v>
      </c>
      <c r="CS120" s="99" t="s">
        <v>67</v>
      </c>
      <c r="CT120" s="99" t="s">
        <v>67</v>
      </c>
      <c r="CU120" s="99" t="s">
        <v>67</v>
      </c>
      <c r="CV120" s="99" t="s">
        <v>67</v>
      </c>
      <c r="CW120" s="99" t="s">
        <v>67</v>
      </c>
      <c r="CX120" s="99" t="s">
        <v>67</v>
      </c>
      <c r="CY120" s="135" t="s">
        <v>67</v>
      </c>
      <c r="CZ120" s="135" t="s">
        <v>67</v>
      </c>
      <c r="DA120" s="99" t="s">
        <v>67</v>
      </c>
      <c r="DB120" s="135" t="s">
        <v>67</v>
      </c>
      <c r="DC120" s="135" t="s">
        <v>67</v>
      </c>
      <c r="DD120" s="135" t="s">
        <v>67</v>
      </c>
      <c r="DE120" s="99" t="s">
        <v>67</v>
      </c>
      <c r="DF120" s="135" t="s">
        <v>67</v>
      </c>
      <c r="DG120" s="135" t="s">
        <v>67</v>
      </c>
      <c r="DH120" s="135" t="s">
        <v>67</v>
      </c>
      <c r="DI120" s="99" t="s">
        <v>67</v>
      </c>
      <c r="DJ120" s="135" t="s">
        <v>67</v>
      </c>
      <c r="DK120" s="135" t="s">
        <v>67</v>
      </c>
      <c r="DL120" s="135" t="s">
        <v>67</v>
      </c>
      <c r="DM120" s="135" t="s">
        <v>67</v>
      </c>
      <c r="DN120" s="135" t="s">
        <v>67</v>
      </c>
      <c r="DO120" s="135" t="s">
        <v>67</v>
      </c>
      <c r="DP120" s="135" t="s">
        <v>67</v>
      </c>
      <c r="DQ120" s="135" t="s">
        <v>67</v>
      </c>
      <c r="DR120" s="135" t="s">
        <v>67</v>
      </c>
      <c r="DS120" s="135" t="s">
        <v>67</v>
      </c>
      <c r="DT120" s="74"/>
      <c r="DU120" s="74"/>
    </row>
    <row r="121" spans="1:125" x14ac:dyDescent="0.15">
      <c r="A121" s="182" t="s">
        <v>260</v>
      </c>
      <c r="B121" s="99" t="s">
        <v>67</v>
      </c>
      <c r="C121" s="99" t="s">
        <v>67</v>
      </c>
      <c r="D121" s="99" t="s">
        <v>67</v>
      </c>
      <c r="E121" s="99" t="s">
        <v>67</v>
      </c>
      <c r="F121" s="99" t="s">
        <v>67</v>
      </c>
      <c r="G121" s="99" t="s">
        <v>67</v>
      </c>
      <c r="H121" s="99" t="s">
        <v>67</v>
      </c>
      <c r="I121" s="99" t="s">
        <v>67</v>
      </c>
      <c r="J121" s="99" t="s">
        <v>67</v>
      </c>
      <c r="K121" s="99" t="s">
        <v>67</v>
      </c>
      <c r="L121" s="99" t="s">
        <v>67</v>
      </c>
      <c r="M121" s="99" t="s">
        <v>67</v>
      </c>
      <c r="N121" s="99" t="s">
        <v>67</v>
      </c>
      <c r="O121" s="99" t="s">
        <v>67</v>
      </c>
      <c r="P121" s="99" t="s">
        <v>67</v>
      </c>
      <c r="Q121" s="99" t="s">
        <v>67</v>
      </c>
      <c r="R121" s="99" t="s">
        <v>67</v>
      </c>
      <c r="S121" s="99" t="s">
        <v>67</v>
      </c>
      <c r="T121" s="99" t="s">
        <v>67</v>
      </c>
      <c r="U121" s="99" t="s">
        <v>67</v>
      </c>
      <c r="V121" s="99" t="s">
        <v>67</v>
      </c>
      <c r="W121" s="99" t="s">
        <v>67</v>
      </c>
      <c r="X121" s="99" t="s">
        <v>67</v>
      </c>
      <c r="Y121" s="99" t="s">
        <v>67</v>
      </c>
      <c r="Z121" s="99" t="s">
        <v>67</v>
      </c>
      <c r="AA121" s="99" t="s">
        <v>67</v>
      </c>
      <c r="AB121" s="99" t="s">
        <v>67</v>
      </c>
      <c r="AC121" s="99" t="s">
        <v>67</v>
      </c>
      <c r="AD121" s="99" t="s">
        <v>67</v>
      </c>
      <c r="AE121" s="99" t="s">
        <v>67</v>
      </c>
      <c r="AF121" s="99" t="s">
        <v>67</v>
      </c>
      <c r="AG121" s="99" t="s">
        <v>67</v>
      </c>
      <c r="AH121" s="99" t="s">
        <v>67</v>
      </c>
      <c r="AI121" s="99" t="s">
        <v>67</v>
      </c>
      <c r="AJ121" s="99" t="s">
        <v>67</v>
      </c>
      <c r="AK121" s="99" t="s">
        <v>67</v>
      </c>
      <c r="AL121" s="99" t="s">
        <v>67</v>
      </c>
      <c r="AM121" s="99" t="s">
        <v>67</v>
      </c>
      <c r="AN121" s="99" t="s">
        <v>67</v>
      </c>
      <c r="AO121" s="99" t="s">
        <v>67</v>
      </c>
      <c r="AP121" s="99" t="s">
        <v>67</v>
      </c>
      <c r="AQ121" s="99" t="s">
        <v>67</v>
      </c>
      <c r="AR121" s="99" t="s">
        <v>67</v>
      </c>
      <c r="AS121" s="99" t="s">
        <v>67</v>
      </c>
      <c r="AT121" s="99" t="s">
        <v>67</v>
      </c>
      <c r="AU121" s="99" t="s">
        <v>67</v>
      </c>
      <c r="AV121" s="99" t="s">
        <v>67</v>
      </c>
      <c r="AW121" s="99" t="s">
        <v>67</v>
      </c>
      <c r="AX121" s="99" t="s">
        <v>67</v>
      </c>
      <c r="AY121" s="99" t="s">
        <v>67</v>
      </c>
      <c r="AZ121" s="99" t="s">
        <v>67</v>
      </c>
      <c r="BA121" s="99" t="s">
        <v>67</v>
      </c>
      <c r="BB121" s="99" t="s">
        <v>67</v>
      </c>
      <c r="BC121" s="99" t="s">
        <v>67</v>
      </c>
      <c r="BD121" s="99" t="s">
        <v>67</v>
      </c>
      <c r="BE121" s="99" t="s">
        <v>67</v>
      </c>
      <c r="BF121" s="99" t="s">
        <v>67</v>
      </c>
      <c r="BG121" s="99" t="s">
        <v>67</v>
      </c>
      <c r="BH121" s="99" t="s">
        <v>67</v>
      </c>
      <c r="BI121" s="99" t="s">
        <v>67</v>
      </c>
      <c r="BJ121" s="99" t="s">
        <v>67</v>
      </c>
      <c r="BK121" s="99" t="s">
        <v>67</v>
      </c>
      <c r="BL121" s="99" t="s">
        <v>67</v>
      </c>
      <c r="BM121" s="99" t="s">
        <v>67</v>
      </c>
      <c r="BN121" s="99" t="s">
        <v>67</v>
      </c>
      <c r="BO121" s="99" t="s">
        <v>67</v>
      </c>
      <c r="BP121" s="99" t="s">
        <v>67</v>
      </c>
      <c r="BQ121" s="99" t="s">
        <v>67</v>
      </c>
      <c r="BR121" s="99" t="s">
        <v>67</v>
      </c>
      <c r="BS121" s="99" t="s">
        <v>67</v>
      </c>
      <c r="BT121" s="99" t="s">
        <v>67</v>
      </c>
      <c r="BU121" s="99" t="s">
        <v>67</v>
      </c>
      <c r="BV121" s="99" t="s">
        <v>67</v>
      </c>
      <c r="BW121" s="99" t="s">
        <v>67</v>
      </c>
      <c r="BX121" s="99" t="s">
        <v>67</v>
      </c>
      <c r="BY121" s="99" t="s">
        <v>67</v>
      </c>
      <c r="BZ121" s="99" t="s">
        <v>67</v>
      </c>
      <c r="CA121" s="99" t="s">
        <v>67</v>
      </c>
      <c r="CB121" s="99" t="s">
        <v>67</v>
      </c>
      <c r="CC121" s="99" t="s">
        <v>67</v>
      </c>
      <c r="CD121" s="99" t="s">
        <v>67</v>
      </c>
      <c r="CE121" s="99" t="s">
        <v>67</v>
      </c>
      <c r="CF121" s="99" t="s">
        <v>67</v>
      </c>
      <c r="CG121" s="99" t="s">
        <v>67</v>
      </c>
      <c r="CH121" s="99" t="s">
        <v>67</v>
      </c>
      <c r="CI121" s="99" t="s">
        <v>67</v>
      </c>
      <c r="CJ121" s="99" t="s">
        <v>67</v>
      </c>
      <c r="CK121" s="99" t="s">
        <v>67</v>
      </c>
      <c r="CL121" s="99" t="s">
        <v>67</v>
      </c>
      <c r="CM121" s="99" t="s">
        <v>67</v>
      </c>
      <c r="CN121" s="99" t="s">
        <v>67</v>
      </c>
      <c r="CO121" s="99" t="s">
        <v>67</v>
      </c>
      <c r="CP121" s="99" t="s">
        <v>67</v>
      </c>
      <c r="CQ121" s="99" t="s">
        <v>67</v>
      </c>
      <c r="CR121" s="99" t="s">
        <v>67</v>
      </c>
      <c r="CS121" s="99" t="s">
        <v>67</v>
      </c>
      <c r="CT121" s="99" t="s">
        <v>67</v>
      </c>
      <c r="CU121" s="99" t="s">
        <v>67</v>
      </c>
      <c r="CV121" s="99" t="s">
        <v>67</v>
      </c>
      <c r="CW121" s="99" t="s">
        <v>67</v>
      </c>
      <c r="CX121" s="99" t="s">
        <v>67</v>
      </c>
      <c r="CY121" s="135" t="s">
        <v>67</v>
      </c>
      <c r="CZ121" s="135" t="s">
        <v>67</v>
      </c>
      <c r="DA121" s="99" t="s">
        <v>67</v>
      </c>
      <c r="DB121" s="135" t="s">
        <v>67</v>
      </c>
      <c r="DC121" s="135" t="s">
        <v>67</v>
      </c>
      <c r="DD121" s="135" t="s">
        <v>67</v>
      </c>
      <c r="DE121" s="99" t="s">
        <v>67</v>
      </c>
      <c r="DF121" s="135" t="s">
        <v>67</v>
      </c>
      <c r="DG121" s="135" t="s">
        <v>67</v>
      </c>
      <c r="DH121" s="135" t="s">
        <v>67</v>
      </c>
      <c r="DI121" s="99" t="s">
        <v>67</v>
      </c>
      <c r="DJ121" s="135" t="s">
        <v>67</v>
      </c>
      <c r="DK121" s="135" t="s">
        <v>67</v>
      </c>
      <c r="DL121" s="135" t="s">
        <v>67</v>
      </c>
      <c r="DM121" s="135" t="s">
        <v>67</v>
      </c>
      <c r="DN121" s="135" t="s">
        <v>67</v>
      </c>
      <c r="DO121" s="135" t="s">
        <v>67</v>
      </c>
      <c r="DP121" s="135" t="s">
        <v>67</v>
      </c>
      <c r="DQ121" s="135" t="s">
        <v>67</v>
      </c>
      <c r="DR121" s="135" t="s">
        <v>67</v>
      </c>
      <c r="DS121" s="135" t="s">
        <v>67</v>
      </c>
      <c r="DT121" s="74"/>
      <c r="DU121" s="74"/>
    </row>
    <row r="122" spans="1:125" x14ac:dyDescent="0.15">
      <c r="A122" s="182" t="s">
        <v>261</v>
      </c>
      <c r="B122" s="99" t="s">
        <v>67</v>
      </c>
      <c r="C122" s="99" t="s">
        <v>67</v>
      </c>
      <c r="D122" s="99" t="s">
        <v>67</v>
      </c>
      <c r="E122" s="99" t="s">
        <v>67</v>
      </c>
      <c r="F122" s="99" t="s">
        <v>67</v>
      </c>
      <c r="G122" s="99" t="s">
        <v>67</v>
      </c>
      <c r="H122" s="99" t="s">
        <v>67</v>
      </c>
      <c r="I122" s="99" t="s">
        <v>67</v>
      </c>
      <c r="J122" s="99" t="s">
        <v>67</v>
      </c>
      <c r="K122" s="99" t="s">
        <v>67</v>
      </c>
      <c r="L122" s="99" t="s">
        <v>67</v>
      </c>
      <c r="M122" s="99" t="s">
        <v>67</v>
      </c>
      <c r="N122" s="99" t="s">
        <v>67</v>
      </c>
      <c r="O122" s="99" t="s">
        <v>67</v>
      </c>
      <c r="P122" s="99" t="s">
        <v>67</v>
      </c>
      <c r="Q122" s="99" t="s">
        <v>67</v>
      </c>
      <c r="R122" s="99" t="s">
        <v>67</v>
      </c>
      <c r="S122" s="99" t="s">
        <v>67</v>
      </c>
      <c r="T122" s="99" t="s">
        <v>67</v>
      </c>
      <c r="U122" s="99" t="s">
        <v>67</v>
      </c>
      <c r="V122" s="99" t="s">
        <v>67</v>
      </c>
      <c r="W122" s="99" t="s">
        <v>67</v>
      </c>
      <c r="X122" s="99" t="s">
        <v>67</v>
      </c>
      <c r="Y122" s="99" t="s">
        <v>67</v>
      </c>
      <c r="Z122" s="99" t="s">
        <v>67</v>
      </c>
      <c r="AA122" s="99" t="s">
        <v>67</v>
      </c>
      <c r="AB122" s="99" t="s">
        <v>67</v>
      </c>
      <c r="AC122" s="99" t="s">
        <v>67</v>
      </c>
      <c r="AD122" s="99" t="s">
        <v>67</v>
      </c>
      <c r="AE122" s="99" t="s">
        <v>67</v>
      </c>
      <c r="AF122" s="99" t="s">
        <v>67</v>
      </c>
      <c r="AG122" s="99" t="s">
        <v>67</v>
      </c>
      <c r="AH122" s="99" t="s">
        <v>67</v>
      </c>
      <c r="AI122" s="99" t="s">
        <v>67</v>
      </c>
      <c r="AJ122" s="99" t="s">
        <v>67</v>
      </c>
      <c r="AK122" s="99" t="s">
        <v>67</v>
      </c>
      <c r="AL122" s="99" t="s">
        <v>67</v>
      </c>
      <c r="AM122" s="99" t="s">
        <v>67</v>
      </c>
      <c r="AN122" s="99" t="s">
        <v>67</v>
      </c>
      <c r="AO122" s="99" t="s">
        <v>67</v>
      </c>
      <c r="AP122" s="99" t="s">
        <v>67</v>
      </c>
      <c r="AQ122" s="99" t="s">
        <v>67</v>
      </c>
      <c r="AR122" s="99" t="s">
        <v>67</v>
      </c>
      <c r="AS122" s="99" t="s">
        <v>67</v>
      </c>
      <c r="AT122" s="99" t="s">
        <v>67</v>
      </c>
      <c r="AU122" s="99" t="s">
        <v>67</v>
      </c>
      <c r="AV122" s="99" t="s">
        <v>67</v>
      </c>
      <c r="AW122" s="99" t="s">
        <v>67</v>
      </c>
      <c r="AX122" s="99" t="s">
        <v>67</v>
      </c>
      <c r="AY122" s="99" t="s">
        <v>67</v>
      </c>
      <c r="AZ122" s="99" t="s">
        <v>67</v>
      </c>
      <c r="BA122" s="99" t="s">
        <v>67</v>
      </c>
      <c r="BB122" s="99" t="s">
        <v>67</v>
      </c>
      <c r="BC122" s="99" t="s">
        <v>67</v>
      </c>
      <c r="BD122" s="99" t="s">
        <v>67</v>
      </c>
      <c r="BE122" s="99" t="s">
        <v>67</v>
      </c>
      <c r="BF122" s="99" t="s">
        <v>67</v>
      </c>
      <c r="BG122" s="99" t="s">
        <v>67</v>
      </c>
      <c r="BH122" s="99" t="s">
        <v>67</v>
      </c>
      <c r="BI122" s="99" t="s">
        <v>67</v>
      </c>
      <c r="BJ122" s="99" t="s">
        <v>67</v>
      </c>
      <c r="BK122" s="99" t="s">
        <v>67</v>
      </c>
      <c r="BL122" s="99" t="s">
        <v>67</v>
      </c>
      <c r="BM122" s="99" t="s">
        <v>67</v>
      </c>
      <c r="BN122" s="99" t="s">
        <v>67</v>
      </c>
      <c r="BO122" s="99" t="s">
        <v>67</v>
      </c>
      <c r="BP122" s="99" t="s">
        <v>67</v>
      </c>
      <c r="BQ122" s="99" t="s">
        <v>67</v>
      </c>
      <c r="BR122" s="99" t="s">
        <v>67</v>
      </c>
      <c r="BS122" s="99" t="s">
        <v>67</v>
      </c>
      <c r="BT122" s="99" t="s">
        <v>67</v>
      </c>
      <c r="BU122" s="99" t="s">
        <v>67</v>
      </c>
      <c r="BV122" s="99" t="s">
        <v>67</v>
      </c>
      <c r="BW122" s="99" t="s">
        <v>67</v>
      </c>
      <c r="BX122" s="99" t="s">
        <v>67</v>
      </c>
      <c r="BY122" s="99" t="s">
        <v>67</v>
      </c>
      <c r="BZ122" s="99" t="s">
        <v>67</v>
      </c>
      <c r="CA122" s="99" t="s">
        <v>67</v>
      </c>
      <c r="CB122" s="99" t="s">
        <v>67</v>
      </c>
      <c r="CC122" s="99" t="s">
        <v>67</v>
      </c>
      <c r="CD122" s="99" t="s">
        <v>67</v>
      </c>
      <c r="CE122" s="99" t="s">
        <v>67</v>
      </c>
      <c r="CF122" s="99" t="s">
        <v>67</v>
      </c>
      <c r="CG122" s="99" t="s">
        <v>67</v>
      </c>
      <c r="CH122" s="99" t="s">
        <v>67</v>
      </c>
      <c r="CI122" s="99" t="s">
        <v>67</v>
      </c>
      <c r="CJ122" s="99" t="s">
        <v>67</v>
      </c>
      <c r="CK122" s="99" t="s">
        <v>67</v>
      </c>
      <c r="CL122" s="99" t="s">
        <v>67</v>
      </c>
      <c r="CM122" s="99" t="s">
        <v>67</v>
      </c>
      <c r="CN122" s="99" t="s">
        <v>67</v>
      </c>
      <c r="CO122" s="99" t="s">
        <v>67</v>
      </c>
      <c r="CP122" s="99" t="s">
        <v>67</v>
      </c>
      <c r="CQ122" s="99" t="s">
        <v>67</v>
      </c>
      <c r="CR122" s="99" t="s">
        <v>67</v>
      </c>
      <c r="CS122" s="99" t="s">
        <v>67</v>
      </c>
      <c r="CT122" s="99" t="s">
        <v>67</v>
      </c>
      <c r="CU122" s="99" t="s">
        <v>67</v>
      </c>
      <c r="CV122" s="99" t="s">
        <v>67</v>
      </c>
      <c r="CW122" s="99" t="s">
        <v>67</v>
      </c>
      <c r="CX122" s="99" t="s">
        <v>67</v>
      </c>
      <c r="CY122" s="135" t="s">
        <v>67</v>
      </c>
      <c r="CZ122" s="135" t="s">
        <v>67</v>
      </c>
      <c r="DA122" s="99" t="s">
        <v>67</v>
      </c>
      <c r="DB122" s="135" t="s">
        <v>67</v>
      </c>
      <c r="DC122" s="135" t="s">
        <v>67</v>
      </c>
      <c r="DD122" s="135" t="s">
        <v>67</v>
      </c>
      <c r="DE122" s="99" t="s">
        <v>67</v>
      </c>
      <c r="DF122" s="135" t="s">
        <v>67</v>
      </c>
      <c r="DG122" s="135" t="s">
        <v>67</v>
      </c>
      <c r="DH122" s="135" t="s">
        <v>67</v>
      </c>
      <c r="DI122" s="99" t="s">
        <v>67</v>
      </c>
      <c r="DJ122" s="135" t="s">
        <v>67</v>
      </c>
      <c r="DK122" s="135" t="s">
        <v>67</v>
      </c>
      <c r="DL122" s="135" t="s">
        <v>67</v>
      </c>
      <c r="DM122" s="135" t="s">
        <v>67</v>
      </c>
      <c r="DN122" s="135" t="s">
        <v>67</v>
      </c>
      <c r="DO122" s="135" t="s">
        <v>67</v>
      </c>
      <c r="DP122" s="135" t="s">
        <v>67</v>
      </c>
      <c r="DQ122" s="135" t="s">
        <v>67</v>
      </c>
      <c r="DR122" s="135" t="s">
        <v>67</v>
      </c>
      <c r="DS122" s="135" t="s">
        <v>67</v>
      </c>
      <c r="DT122" s="74"/>
      <c r="DU122" s="74"/>
    </row>
    <row r="123" spans="1:125" x14ac:dyDescent="0.15">
      <c r="A123" s="182" t="s">
        <v>262</v>
      </c>
      <c r="B123" s="99" t="s">
        <v>67</v>
      </c>
      <c r="C123" s="99" t="s">
        <v>67</v>
      </c>
      <c r="D123" s="99" t="s">
        <v>67</v>
      </c>
      <c r="E123" s="99" t="s">
        <v>67</v>
      </c>
      <c r="F123" s="99" t="s">
        <v>67</v>
      </c>
      <c r="G123" s="99" t="s">
        <v>67</v>
      </c>
      <c r="H123" s="99" t="s">
        <v>67</v>
      </c>
      <c r="I123" s="99" t="s">
        <v>67</v>
      </c>
      <c r="J123" s="99" t="s">
        <v>67</v>
      </c>
      <c r="K123" s="99" t="s">
        <v>67</v>
      </c>
      <c r="L123" s="99" t="s">
        <v>67</v>
      </c>
      <c r="M123" s="99" t="s">
        <v>67</v>
      </c>
      <c r="N123" s="99" t="s">
        <v>67</v>
      </c>
      <c r="O123" s="99" t="s">
        <v>67</v>
      </c>
      <c r="P123" s="99" t="s">
        <v>67</v>
      </c>
      <c r="Q123" s="99" t="s">
        <v>67</v>
      </c>
      <c r="R123" s="99" t="s">
        <v>67</v>
      </c>
      <c r="S123" s="99" t="s">
        <v>67</v>
      </c>
      <c r="T123" s="99" t="s">
        <v>67</v>
      </c>
      <c r="U123" s="99" t="s">
        <v>67</v>
      </c>
      <c r="V123" s="99" t="s">
        <v>67</v>
      </c>
      <c r="W123" s="99" t="s">
        <v>67</v>
      </c>
      <c r="X123" s="99" t="s">
        <v>67</v>
      </c>
      <c r="Y123" s="99" t="s">
        <v>67</v>
      </c>
      <c r="Z123" s="99" t="s">
        <v>67</v>
      </c>
      <c r="AA123" s="99" t="s">
        <v>67</v>
      </c>
      <c r="AB123" s="99" t="s">
        <v>67</v>
      </c>
      <c r="AC123" s="99" t="s">
        <v>67</v>
      </c>
      <c r="AD123" s="99" t="s">
        <v>67</v>
      </c>
      <c r="AE123" s="99" t="s">
        <v>67</v>
      </c>
      <c r="AF123" s="99" t="s">
        <v>67</v>
      </c>
      <c r="AG123" s="99" t="s">
        <v>67</v>
      </c>
      <c r="AH123" s="99" t="s">
        <v>67</v>
      </c>
      <c r="AI123" s="99" t="s">
        <v>67</v>
      </c>
      <c r="AJ123" s="99" t="s">
        <v>67</v>
      </c>
      <c r="AK123" s="99" t="s">
        <v>67</v>
      </c>
      <c r="AL123" s="99" t="s">
        <v>67</v>
      </c>
      <c r="AM123" s="99" t="s">
        <v>67</v>
      </c>
      <c r="AN123" s="99" t="s">
        <v>67</v>
      </c>
      <c r="AO123" s="99" t="s">
        <v>67</v>
      </c>
      <c r="AP123" s="99" t="s">
        <v>67</v>
      </c>
      <c r="AQ123" s="99" t="s">
        <v>67</v>
      </c>
      <c r="AR123" s="99" t="s">
        <v>67</v>
      </c>
      <c r="AS123" s="99" t="s">
        <v>67</v>
      </c>
      <c r="AT123" s="99" t="s">
        <v>67</v>
      </c>
      <c r="AU123" s="99" t="s">
        <v>67</v>
      </c>
      <c r="AV123" s="99" t="s">
        <v>67</v>
      </c>
      <c r="AW123" s="99" t="s">
        <v>67</v>
      </c>
      <c r="AX123" s="99" t="s">
        <v>67</v>
      </c>
      <c r="AY123" s="99" t="s">
        <v>67</v>
      </c>
      <c r="AZ123" s="99" t="s">
        <v>67</v>
      </c>
      <c r="BA123" s="99" t="s">
        <v>67</v>
      </c>
      <c r="BB123" s="99" t="s">
        <v>67</v>
      </c>
      <c r="BC123" s="99" t="s">
        <v>67</v>
      </c>
      <c r="BD123" s="99" t="s">
        <v>67</v>
      </c>
      <c r="BE123" s="99" t="s">
        <v>67</v>
      </c>
      <c r="BF123" s="99" t="s">
        <v>67</v>
      </c>
      <c r="BG123" s="99" t="s">
        <v>67</v>
      </c>
      <c r="BH123" s="99" t="s">
        <v>67</v>
      </c>
      <c r="BI123" s="99" t="s">
        <v>67</v>
      </c>
      <c r="BJ123" s="99" t="s">
        <v>67</v>
      </c>
      <c r="BK123" s="99" t="s">
        <v>67</v>
      </c>
      <c r="BL123" s="99" t="s">
        <v>67</v>
      </c>
      <c r="BM123" s="99" t="s">
        <v>67</v>
      </c>
      <c r="BN123" s="99" t="s">
        <v>67</v>
      </c>
      <c r="BO123" s="99" t="s">
        <v>67</v>
      </c>
      <c r="BP123" s="99" t="s">
        <v>67</v>
      </c>
      <c r="BQ123" s="99" t="s">
        <v>67</v>
      </c>
      <c r="BR123" s="99" t="s">
        <v>67</v>
      </c>
      <c r="BS123" s="99" t="s">
        <v>67</v>
      </c>
      <c r="BT123" s="99" t="s">
        <v>67</v>
      </c>
      <c r="BU123" s="99" t="s">
        <v>67</v>
      </c>
      <c r="BV123" s="99" t="s">
        <v>67</v>
      </c>
      <c r="BW123" s="99" t="s">
        <v>67</v>
      </c>
      <c r="BX123" s="99" t="s">
        <v>67</v>
      </c>
      <c r="BY123" s="99" t="s">
        <v>67</v>
      </c>
      <c r="BZ123" s="99" t="s">
        <v>67</v>
      </c>
      <c r="CA123" s="99" t="s">
        <v>67</v>
      </c>
      <c r="CB123" s="99" t="s">
        <v>67</v>
      </c>
      <c r="CC123" s="99" t="s">
        <v>67</v>
      </c>
      <c r="CD123" s="99" t="s">
        <v>67</v>
      </c>
      <c r="CE123" s="99" t="s">
        <v>67</v>
      </c>
      <c r="CF123" s="99" t="s">
        <v>67</v>
      </c>
      <c r="CG123" s="99" t="s">
        <v>67</v>
      </c>
      <c r="CH123" s="99" t="s">
        <v>67</v>
      </c>
      <c r="CI123" s="99" t="s">
        <v>67</v>
      </c>
      <c r="CJ123" s="99" t="s">
        <v>67</v>
      </c>
      <c r="CK123" s="99" t="s">
        <v>67</v>
      </c>
      <c r="CL123" s="99" t="s">
        <v>67</v>
      </c>
      <c r="CM123" s="99" t="s">
        <v>67</v>
      </c>
      <c r="CN123" s="99" t="s">
        <v>67</v>
      </c>
      <c r="CO123" s="99" t="s">
        <v>67</v>
      </c>
      <c r="CP123" s="99" t="s">
        <v>67</v>
      </c>
      <c r="CQ123" s="99" t="s">
        <v>67</v>
      </c>
      <c r="CR123" s="99" t="s">
        <v>67</v>
      </c>
      <c r="CS123" s="99" t="s">
        <v>67</v>
      </c>
      <c r="CT123" s="99" t="s">
        <v>67</v>
      </c>
      <c r="CU123" s="99" t="s">
        <v>67</v>
      </c>
      <c r="CV123" s="99" t="s">
        <v>67</v>
      </c>
      <c r="CW123" s="99" t="s">
        <v>67</v>
      </c>
      <c r="CX123" s="99" t="s">
        <v>67</v>
      </c>
      <c r="CY123" s="135" t="s">
        <v>67</v>
      </c>
      <c r="CZ123" s="135" t="s">
        <v>67</v>
      </c>
      <c r="DA123" s="99" t="s">
        <v>67</v>
      </c>
      <c r="DB123" s="135" t="s">
        <v>67</v>
      </c>
      <c r="DC123" s="135" t="s">
        <v>67</v>
      </c>
      <c r="DD123" s="135" t="s">
        <v>67</v>
      </c>
      <c r="DE123" s="99" t="s">
        <v>67</v>
      </c>
      <c r="DF123" s="135" t="s">
        <v>67</v>
      </c>
      <c r="DG123" s="135" t="s">
        <v>67</v>
      </c>
      <c r="DH123" s="135" t="s">
        <v>67</v>
      </c>
      <c r="DI123" s="99" t="s">
        <v>67</v>
      </c>
      <c r="DJ123" s="135" t="s">
        <v>67</v>
      </c>
      <c r="DK123" s="135" t="s">
        <v>67</v>
      </c>
      <c r="DL123" s="135" t="s">
        <v>67</v>
      </c>
      <c r="DM123" s="135" t="s">
        <v>67</v>
      </c>
      <c r="DN123" s="135" t="s">
        <v>67</v>
      </c>
      <c r="DO123" s="135" t="s">
        <v>67</v>
      </c>
      <c r="DP123" s="135" t="s">
        <v>67</v>
      </c>
      <c r="DQ123" s="135" t="s">
        <v>67</v>
      </c>
      <c r="DR123" s="135" t="s">
        <v>67</v>
      </c>
      <c r="DS123" s="135" t="s">
        <v>67</v>
      </c>
      <c r="DT123" s="74"/>
      <c r="DU123" s="74"/>
    </row>
    <row r="124" spans="1:125" x14ac:dyDescent="0.15">
      <c r="A124" s="182" t="s">
        <v>263</v>
      </c>
      <c r="B124" s="99" t="s">
        <v>67</v>
      </c>
      <c r="C124" s="99" t="s">
        <v>67</v>
      </c>
      <c r="D124" s="99" t="s">
        <v>67</v>
      </c>
      <c r="E124" s="99" t="s">
        <v>67</v>
      </c>
      <c r="F124" s="99" t="s">
        <v>67</v>
      </c>
      <c r="G124" s="99" t="s">
        <v>67</v>
      </c>
      <c r="H124" s="99" t="s">
        <v>67</v>
      </c>
      <c r="I124" s="99" t="s">
        <v>67</v>
      </c>
      <c r="J124" s="99" t="s">
        <v>67</v>
      </c>
      <c r="K124" s="99" t="s">
        <v>67</v>
      </c>
      <c r="L124" s="99" t="s">
        <v>67</v>
      </c>
      <c r="M124" s="99" t="s">
        <v>67</v>
      </c>
      <c r="N124" s="99" t="s">
        <v>67</v>
      </c>
      <c r="O124" s="99" t="s">
        <v>67</v>
      </c>
      <c r="P124" s="99" t="s">
        <v>67</v>
      </c>
      <c r="Q124" s="99" t="s">
        <v>67</v>
      </c>
      <c r="R124" s="99" t="s">
        <v>67</v>
      </c>
      <c r="S124" s="99" t="s">
        <v>67</v>
      </c>
      <c r="T124" s="99" t="s">
        <v>67</v>
      </c>
      <c r="U124" s="99" t="s">
        <v>67</v>
      </c>
      <c r="V124" s="99" t="s">
        <v>67</v>
      </c>
      <c r="W124" s="99" t="s">
        <v>67</v>
      </c>
      <c r="X124" s="99" t="s">
        <v>67</v>
      </c>
      <c r="Y124" s="99" t="s">
        <v>67</v>
      </c>
      <c r="Z124" s="99" t="s">
        <v>67</v>
      </c>
      <c r="AA124" s="99" t="s">
        <v>67</v>
      </c>
      <c r="AB124" s="99" t="s">
        <v>67</v>
      </c>
      <c r="AC124" s="99" t="s">
        <v>67</v>
      </c>
      <c r="AD124" s="99" t="s">
        <v>67</v>
      </c>
      <c r="AE124" s="99" t="s">
        <v>67</v>
      </c>
      <c r="AF124" s="99" t="s">
        <v>67</v>
      </c>
      <c r="AG124" s="99" t="s">
        <v>67</v>
      </c>
      <c r="AH124" s="99" t="s">
        <v>67</v>
      </c>
      <c r="AI124" s="99" t="s">
        <v>67</v>
      </c>
      <c r="AJ124" s="99" t="s">
        <v>67</v>
      </c>
      <c r="AK124" s="99" t="s">
        <v>67</v>
      </c>
      <c r="AL124" s="99" t="s">
        <v>67</v>
      </c>
      <c r="AM124" s="99" t="s">
        <v>67</v>
      </c>
      <c r="AN124" s="99" t="s">
        <v>67</v>
      </c>
      <c r="AO124" s="99" t="s">
        <v>67</v>
      </c>
      <c r="AP124" s="99" t="s">
        <v>67</v>
      </c>
      <c r="AQ124" s="99" t="s">
        <v>67</v>
      </c>
      <c r="AR124" s="99" t="s">
        <v>67</v>
      </c>
      <c r="AS124" s="99" t="s">
        <v>67</v>
      </c>
      <c r="AT124" s="99" t="s">
        <v>67</v>
      </c>
      <c r="AU124" s="99" t="s">
        <v>67</v>
      </c>
      <c r="AV124" s="99" t="s">
        <v>67</v>
      </c>
      <c r="AW124" s="99" t="s">
        <v>67</v>
      </c>
      <c r="AX124" s="99" t="s">
        <v>67</v>
      </c>
      <c r="AY124" s="99" t="s">
        <v>67</v>
      </c>
      <c r="AZ124" s="99" t="s">
        <v>67</v>
      </c>
      <c r="BA124" s="99" t="s">
        <v>67</v>
      </c>
      <c r="BB124" s="99" t="s">
        <v>67</v>
      </c>
      <c r="BC124" s="99" t="s">
        <v>67</v>
      </c>
      <c r="BD124" s="99" t="s">
        <v>67</v>
      </c>
      <c r="BE124" s="99" t="s">
        <v>67</v>
      </c>
      <c r="BF124" s="99" t="s">
        <v>67</v>
      </c>
      <c r="BG124" s="99" t="s">
        <v>67</v>
      </c>
      <c r="BH124" s="99" t="s">
        <v>67</v>
      </c>
      <c r="BI124" s="99" t="s">
        <v>67</v>
      </c>
      <c r="BJ124" s="99" t="s">
        <v>67</v>
      </c>
      <c r="BK124" s="99" t="s">
        <v>67</v>
      </c>
      <c r="BL124" s="99" t="s">
        <v>67</v>
      </c>
      <c r="BM124" s="99" t="s">
        <v>67</v>
      </c>
      <c r="BN124" s="99" t="s">
        <v>67</v>
      </c>
      <c r="BO124" s="99" t="s">
        <v>67</v>
      </c>
      <c r="BP124" s="99" t="s">
        <v>67</v>
      </c>
      <c r="BQ124" s="99" t="s">
        <v>67</v>
      </c>
      <c r="BR124" s="99" t="s">
        <v>67</v>
      </c>
      <c r="BS124" s="99" t="s">
        <v>67</v>
      </c>
      <c r="BT124" s="99" t="s">
        <v>67</v>
      </c>
      <c r="BU124" s="99" t="s">
        <v>67</v>
      </c>
      <c r="BV124" s="99" t="s">
        <v>67</v>
      </c>
      <c r="BW124" s="99" t="s">
        <v>67</v>
      </c>
      <c r="BX124" s="99" t="s">
        <v>67</v>
      </c>
      <c r="BY124" s="99" t="s">
        <v>67</v>
      </c>
      <c r="BZ124" s="99" t="s">
        <v>67</v>
      </c>
      <c r="CA124" s="99" t="s">
        <v>67</v>
      </c>
      <c r="CB124" s="99" t="s">
        <v>67</v>
      </c>
      <c r="CC124" s="99" t="s">
        <v>67</v>
      </c>
      <c r="CD124" s="99" t="s">
        <v>67</v>
      </c>
      <c r="CE124" s="99" t="s">
        <v>67</v>
      </c>
      <c r="CF124" s="99" t="s">
        <v>67</v>
      </c>
      <c r="CG124" s="99" t="s">
        <v>67</v>
      </c>
      <c r="CH124" s="99" t="s">
        <v>67</v>
      </c>
      <c r="CI124" s="99" t="s">
        <v>67</v>
      </c>
      <c r="CJ124" s="99" t="s">
        <v>67</v>
      </c>
      <c r="CK124" s="99" t="s">
        <v>67</v>
      </c>
      <c r="CL124" s="99" t="s">
        <v>67</v>
      </c>
      <c r="CM124" s="99" t="s">
        <v>67</v>
      </c>
      <c r="CN124" s="99" t="s">
        <v>67</v>
      </c>
      <c r="CO124" s="99" t="s">
        <v>67</v>
      </c>
      <c r="CP124" s="99" t="s">
        <v>67</v>
      </c>
      <c r="CQ124" s="99" t="s">
        <v>67</v>
      </c>
      <c r="CR124" s="99" t="s">
        <v>67</v>
      </c>
      <c r="CS124" s="99" t="s">
        <v>67</v>
      </c>
      <c r="CT124" s="99" t="s">
        <v>67</v>
      </c>
      <c r="CU124" s="99" t="s">
        <v>67</v>
      </c>
      <c r="CV124" s="99" t="s">
        <v>67</v>
      </c>
      <c r="CW124" s="99" t="s">
        <v>67</v>
      </c>
      <c r="CX124" s="99" t="s">
        <v>67</v>
      </c>
      <c r="CY124" s="135" t="s">
        <v>67</v>
      </c>
      <c r="CZ124" s="135" t="s">
        <v>67</v>
      </c>
      <c r="DA124" s="99" t="s">
        <v>67</v>
      </c>
      <c r="DB124" s="135" t="s">
        <v>67</v>
      </c>
      <c r="DC124" s="135" t="s">
        <v>67</v>
      </c>
      <c r="DD124" s="135" t="s">
        <v>67</v>
      </c>
      <c r="DE124" s="99" t="s">
        <v>67</v>
      </c>
      <c r="DF124" s="135" t="s">
        <v>67</v>
      </c>
      <c r="DG124" s="135" t="s">
        <v>67</v>
      </c>
      <c r="DH124" s="135" t="s">
        <v>67</v>
      </c>
      <c r="DI124" s="99" t="s">
        <v>67</v>
      </c>
      <c r="DJ124" s="135" t="s">
        <v>67</v>
      </c>
      <c r="DK124" s="135" t="s">
        <v>67</v>
      </c>
      <c r="DL124" s="135" t="s">
        <v>67</v>
      </c>
      <c r="DM124" s="135" t="s">
        <v>67</v>
      </c>
      <c r="DN124" s="135" t="s">
        <v>67</v>
      </c>
      <c r="DO124" s="135" t="s">
        <v>67</v>
      </c>
      <c r="DP124" s="135" t="s">
        <v>67</v>
      </c>
      <c r="DQ124" s="135" t="s">
        <v>67</v>
      </c>
      <c r="DR124" s="135" t="s">
        <v>67</v>
      </c>
      <c r="DS124" s="135" t="s">
        <v>67</v>
      </c>
      <c r="DT124" s="74"/>
      <c r="DU124" s="74"/>
    </row>
    <row r="125" spans="1:125" x14ac:dyDescent="0.15">
      <c r="A125" s="182" t="s">
        <v>264</v>
      </c>
      <c r="B125" s="99" t="s">
        <v>67</v>
      </c>
      <c r="C125" s="99" t="s">
        <v>67</v>
      </c>
      <c r="D125" s="99" t="s">
        <v>67</v>
      </c>
      <c r="E125" s="99" t="s">
        <v>67</v>
      </c>
      <c r="F125" s="99" t="s">
        <v>67</v>
      </c>
      <c r="G125" s="99" t="s">
        <v>67</v>
      </c>
      <c r="H125" s="99" t="s">
        <v>67</v>
      </c>
      <c r="I125" s="99" t="s">
        <v>67</v>
      </c>
      <c r="J125" s="99" t="s">
        <v>67</v>
      </c>
      <c r="K125" s="99" t="s">
        <v>67</v>
      </c>
      <c r="L125" s="99" t="s">
        <v>67</v>
      </c>
      <c r="M125" s="99" t="s">
        <v>67</v>
      </c>
      <c r="N125" s="99" t="s">
        <v>67</v>
      </c>
      <c r="O125" s="99" t="s">
        <v>67</v>
      </c>
      <c r="P125" s="99" t="s">
        <v>67</v>
      </c>
      <c r="Q125" s="99" t="s">
        <v>67</v>
      </c>
      <c r="R125" s="99" t="s">
        <v>67</v>
      </c>
      <c r="S125" s="99" t="s">
        <v>67</v>
      </c>
      <c r="T125" s="99" t="s">
        <v>67</v>
      </c>
      <c r="U125" s="99" t="s">
        <v>67</v>
      </c>
      <c r="V125" s="99" t="s">
        <v>67</v>
      </c>
      <c r="W125" s="99" t="s">
        <v>67</v>
      </c>
      <c r="X125" s="99" t="s">
        <v>67</v>
      </c>
      <c r="Y125" s="99" t="s">
        <v>67</v>
      </c>
      <c r="Z125" s="99" t="s">
        <v>67</v>
      </c>
      <c r="AA125" s="99" t="s">
        <v>67</v>
      </c>
      <c r="AB125" s="99" t="s">
        <v>67</v>
      </c>
      <c r="AC125" s="99" t="s">
        <v>67</v>
      </c>
      <c r="AD125" s="99" t="s">
        <v>67</v>
      </c>
      <c r="AE125" s="99" t="s">
        <v>67</v>
      </c>
      <c r="AF125" s="99" t="s">
        <v>67</v>
      </c>
      <c r="AG125" s="99" t="s">
        <v>67</v>
      </c>
      <c r="AH125" s="99" t="s">
        <v>67</v>
      </c>
      <c r="AI125" s="99" t="s">
        <v>67</v>
      </c>
      <c r="AJ125" s="99" t="s">
        <v>67</v>
      </c>
      <c r="AK125" s="99" t="s">
        <v>67</v>
      </c>
      <c r="AL125" s="99" t="s">
        <v>67</v>
      </c>
      <c r="AM125" s="99" t="s">
        <v>67</v>
      </c>
      <c r="AN125" s="99" t="s">
        <v>67</v>
      </c>
      <c r="AO125" s="99" t="s">
        <v>67</v>
      </c>
      <c r="AP125" s="99" t="s">
        <v>67</v>
      </c>
      <c r="AQ125" s="99" t="s">
        <v>67</v>
      </c>
      <c r="AR125" s="99" t="s">
        <v>67</v>
      </c>
      <c r="AS125" s="99" t="s">
        <v>67</v>
      </c>
      <c r="AT125" s="99" t="s">
        <v>67</v>
      </c>
      <c r="AU125" s="99" t="s">
        <v>67</v>
      </c>
      <c r="AV125" s="99" t="s">
        <v>67</v>
      </c>
      <c r="AW125" s="99" t="s">
        <v>67</v>
      </c>
      <c r="AX125" s="99" t="s">
        <v>67</v>
      </c>
      <c r="AY125" s="99" t="s">
        <v>67</v>
      </c>
      <c r="AZ125" s="99" t="s">
        <v>67</v>
      </c>
      <c r="BA125" s="99" t="s">
        <v>67</v>
      </c>
      <c r="BB125" s="99" t="s">
        <v>67</v>
      </c>
      <c r="BC125" s="99" t="s">
        <v>67</v>
      </c>
      <c r="BD125" s="99" t="s">
        <v>67</v>
      </c>
      <c r="BE125" s="99" t="s">
        <v>67</v>
      </c>
      <c r="BF125" s="99" t="s">
        <v>67</v>
      </c>
      <c r="BG125" s="99" t="s">
        <v>67</v>
      </c>
      <c r="BH125" s="99" t="s">
        <v>67</v>
      </c>
      <c r="BI125" s="99" t="s">
        <v>67</v>
      </c>
      <c r="BJ125" s="99" t="s">
        <v>67</v>
      </c>
      <c r="BK125" s="99" t="s">
        <v>67</v>
      </c>
      <c r="BL125" s="99" t="s">
        <v>67</v>
      </c>
      <c r="BM125" s="99" t="s">
        <v>67</v>
      </c>
      <c r="BN125" s="99" t="s">
        <v>67</v>
      </c>
      <c r="BO125" s="99" t="s">
        <v>67</v>
      </c>
      <c r="BP125" s="99" t="s">
        <v>67</v>
      </c>
      <c r="BQ125" s="99" t="s">
        <v>67</v>
      </c>
      <c r="BR125" s="99" t="s">
        <v>67</v>
      </c>
      <c r="BS125" s="99" t="s">
        <v>67</v>
      </c>
      <c r="BT125" s="99" t="s">
        <v>67</v>
      </c>
      <c r="BU125" s="99" t="s">
        <v>67</v>
      </c>
      <c r="BV125" s="99" t="s">
        <v>67</v>
      </c>
      <c r="BW125" s="99" t="s">
        <v>67</v>
      </c>
      <c r="BX125" s="99" t="s">
        <v>67</v>
      </c>
      <c r="BY125" s="99" t="s">
        <v>67</v>
      </c>
      <c r="BZ125" s="99" t="s">
        <v>67</v>
      </c>
      <c r="CA125" s="99" t="s">
        <v>67</v>
      </c>
      <c r="CB125" s="99" t="s">
        <v>67</v>
      </c>
      <c r="CC125" s="99" t="s">
        <v>67</v>
      </c>
      <c r="CD125" s="99" t="s">
        <v>67</v>
      </c>
      <c r="CE125" s="99" t="s">
        <v>67</v>
      </c>
      <c r="CF125" s="99" t="s">
        <v>67</v>
      </c>
      <c r="CG125" s="99" t="s">
        <v>67</v>
      </c>
      <c r="CH125" s="99" t="s">
        <v>67</v>
      </c>
      <c r="CI125" s="99" t="s">
        <v>67</v>
      </c>
      <c r="CJ125" s="99" t="s">
        <v>67</v>
      </c>
      <c r="CK125" s="99" t="s">
        <v>67</v>
      </c>
      <c r="CL125" s="99" t="s">
        <v>67</v>
      </c>
      <c r="CM125" s="99" t="s">
        <v>67</v>
      </c>
      <c r="CN125" s="99" t="s">
        <v>67</v>
      </c>
      <c r="CO125" s="99" t="s">
        <v>67</v>
      </c>
      <c r="CP125" s="99" t="s">
        <v>67</v>
      </c>
      <c r="CQ125" s="99" t="s">
        <v>67</v>
      </c>
      <c r="CR125" s="99" t="s">
        <v>67</v>
      </c>
      <c r="CS125" s="99" t="s">
        <v>67</v>
      </c>
      <c r="CT125" s="99" t="s">
        <v>67</v>
      </c>
      <c r="CU125" s="99" t="s">
        <v>67</v>
      </c>
      <c r="CV125" s="99" t="s">
        <v>67</v>
      </c>
      <c r="CW125" s="99" t="s">
        <v>67</v>
      </c>
      <c r="CX125" s="99" t="s">
        <v>67</v>
      </c>
      <c r="CY125" s="135" t="s">
        <v>67</v>
      </c>
      <c r="CZ125" s="135" t="s">
        <v>67</v>
      </c>
      <c r="DA125" s="99" t="s">
        <v>67</v>
      </c>
      <c r="DB125" s="135" t="s">
        <v>67</v>
      </c>
      <c r="DC125" s="135" t="s">
        <v>67</v>
      </c>
      <c r="DD125" s="135" t="s">
        <v>67</v>
      </c>
      <c r="DE125" s="99" t="s">
        <v>67</v>
      </c>
      <c r="DF125" s="135" t="s">
        <v>67</v>
      </c>
      <c r="DG125" s="135" t="s">
        <v>67</v>
      </c>
      <c r="DH125" s="135" t="s">
        <v>67</v>
      </c>
      <c r="DI125" s="99" t="s">
        <v>67</v>
      </c>
      <c r="DJ125" s="135" t="s">
        <v>67</v>
      </c>
      <c r="DK125" s="135" t="s">
        <v>67</v>
      </c>
      <c r="DL125" s="135" t="s">
        <v>67</v>
      </c>
      <c r="DM125" s="135" t="s">
        <v>67</v>
      </c>
      <c r="DN125" s="135" t="s">
        <v>67</v>
      </c>
      <c r="DO125" s="135" t="s">
        <v>67</v>
      </c>
      <c r="DP125" s="135" t="s">
        <v>67</v>
      </c>
      <c r="DQ125" s="135" t="s">
        <v>67</v>
      </c>
      <c r="DR125" s="135" t="s">
        <v>67</v>
      </c>
      <c r="DS125" s="135" t="s">
        <v>67</v>
      </c>
      <c r="DT125" s="74"/>
      <c r="DU125" s="74"/>
    </row>
    <row r="126" spans="1:125" x14ac:dyDescent="0.15">
      <c r="A126" s="182" t="s">
        <v>265</v>
      </c>
      <c r="B126" s="99" t="s">
        <v>67</v>
      </c>
      <c r="C126" s="99" t="s">
        <v>67</v>
      </c>
      <c r="D126" s="99" t="s">
        <v>67</v>
      </c>
      <c r="E126" s="99" t="s">
        <v>67</v>
      </c>
      <c r="F126" s="99" t="s">
        <v>67</v>
      </c>
      <c r="G126" s="99" t="s">
        <v>67</v>
      </c>
      <c r="H126" s="99" t="s">
        <v>67</v>
      </c>
      <c r="I126" s="99" t="s">
        <v>67</v>
      </c>
      <c r="J126" s="99" t="s">
        <v>67</v>
      </c>
      <c r="K126" s="99" t="s">
        <v>67</v>
      </c>
      <c r="L126" s="99" t="s">
        <v>67</v>
      </c>
      <c r="M126" s="99" t="s">
        <v>67</v>
      </c>
      <c r="N126" s="99" t="s">
        <v>67</v>
      </c>
      <c r="O126" s="99" t="s">
        <v>67</v>
      </c>
      <c r="P126" s="99" t="s">
        <v>67</v>
      </c>
      <c r="Q126" s="99" t="s">
        <v>67</v>
      </c>
      <c r="R126" s="99" t="s">
        <v>67</v>
      </c>
      <c r="S126" s="99" t="s">
        <v>67</v>
      </c>
      <c r="T126" s="99" t="s">
        <v>67</v>
      </c>
      <c r="U126" s="99" t="s">
        <v>67</v>
      </c>
      <c r="V126" s="99" t="s">
        <v>67</v>
      </c>
      <c r="W126" s="99" t="s">
        <v>67</v>
      </c>
      <c r="X126" s="99" t="s">
        <v>67</v>
      </c>
      <c r="Y126" s="99" t="s">
        <v>67</v>
      </c>
      <c r="Z126" s="99" t="s">
        <v>67</v>
      </c>
      <c r="AA126" s="99" t="s">
        <v>67</v>
      </c>
      <c r="AB126" s="99" t="s">
        <v>67</v>
      </c>
      <c r="AC126" s="99" t="s">
        <v>67</v>
      </c>
      <c r="AD126" s="99" t="s">
        <v>67</v>
      </c>
      <c r="AE126" s="99" t="s">
        <v>67</v>
      </c>
      <c r="AF126" s="99" t="s">
        <v>67</v>
      </c>
      <c r="AG126" s="99" t="s">
        <v>67</v>
      </c>
      <c r="AH126" s="99" t="s">
        <v>67</v>
      </c>
      <c r="AI126" s="99" t="s">
        <v>67</v>
      </c>
      <c r="AJ126" s="99" t="s">
        <v>67</v>
      </c>
      <c r="AK126" s="99" t="s">
        <v>67</v>
      </c>
      <c r="AL126" s="99" t="s">
        <v>67</v>
      </c>
      <c r="AM126" s="99" t="s">
        <v>67</v>
      </c>
      <c r="AN126" s="99" t="s">
        <v>67</v>
      </c>
      <c r="AO126" s="99" t="s">
        <v>67</v>
      </c>
      <c r="AP126" s="99" t="s">
        <v>67</v>
      </c>
      <c r="AQ126" s="99" t="s">
        <v>67</v>
      </c>
      <c r="AR126" s="99" t="s">
        <v>67</v>
      </c>
      <c r="AS126" s="99" t="s">
        <v>67</v>
      </c>
      <c r="AT126" s="99" t="s">
        <v>67</v>
      </c>
      <c r="AU126" s="99" t="s">
        <v>67</v>
      </c>
      <c r="AV126" s="99" t="s">
        <v>67</v>
      </c>
      <c r="AW126" s="99" t="s">
        <v>67</v>
      </c>
      <c r="AX126" s="99" t="s">
        <v>67</v>
      </c>
      <c r="AY126" s="99" t="s">
        <v>67</v>
      </c>
      <c r="AZ126" s="99" t="s">
        <v>67</v>
      </c>
      <c r="BA126" s="99" t="s">
        <v>67</v>
      </c>
      <c r="BB126" s="99" t="s">
        <v>67</v>
      </c>
      <c r="BC126" s="99" t="s">
        <v>67</v>
      </c>
      <c r="BD126" s="99" t="s">
        <v>67</v>
      </c>
      <c r="BE126" s="99" t="s">
        <v>67</v>
      </c>
      <c r="BF126" s="99" t="s">
        <v>67</v>
      </c>
      <c r="BG126" s="99" t="s">
        <v>67</v>
      </c>
      <c r="BH126" s="99" t="s">
        <v>67</v>
      </c>
      <c r="BI126" s="99" t="s">
        <v>67</v>
      </c>
      <c r="BJ126" s="99" t="s">
        <v>67</v>
      </c>
      <c r="BK126" s="99" t="s">
        <v>67</v>
      </c>
      <c r="BL126" s="99" t="s">
        <v>67</v>
      </c>
      <c r="BM126" s="99" t="s">
        <v>67</v>
      </c>
      <c r="BN126" s="99" t="s">
        <v>67</v>
      </c>
      <c r="BO126" s="99" t="s">
        <v>67</v>
      </c>
      <c r="BP126" s="99" t="s">
        <v>67</v>
      </c>
      <c r="BQ126" s="99" t="s">
        <v>67</v>
      </c>
      <c r="BR126" s="99" t="s">
        <v>67</v>
      </c>
      <c r="BS126" s="99" t="s">
        <v>67</v>
      </c>
      <c r="BT126" s="99" t="s">
        <v>67</v>
      </c>
      <c r="BU126" s="99" t="s">
        <v>67</v>
      </c>
      <c r="BV126" s="99" t="s">
        <v>67</v>
      </c>
      <c r="BW126" s="99" t="s">
        <v>67</v>
      </c>
      <c r="BX126" s="99" t="s">
        <v>67</v>
      </c>
      <c r="BY126" s="99" t="s">
        <v>67</v>
      </c>
      <c r="BZ126" s="99" t="s">
        <v>67</v>
      </c>
      <c r="CA126" s="99" t="s">
        <v>67</v>
      </c>
      <c r="CB126" s="99" t="s">
        <v>67</v>
      </c>
      <c r="CC126" s="99" t="s">
        <v>67</v>
      </c>
      <c r="CD126" s="99" t="s">
        <v>67</v>
      </c>
      <c r="CE126" s="99" t="s">
        <v>67</v>
      </c>
      <c r="CF126" s="99" t="s">
        <v>67</v>
      </c>
      <c r="CG126" s="99" t="s">
        <v>67</v>
      </c>
      <c r="CH126" s="99" t="s">
        <v>67</v>
      </c>
      <c r="CI126" s="99" t="s">
        <v>67</v>
      </c>
      <c r="CJ126" s="99" t="s">
        <v>67</v>
      </c>
      <c r="CK126" s="99" t="s">
        <v>67</v>
      </c>
      <c r="CL126" s="99" t="s">
        <v>67</v>
      </c>
      <c r="CM126" s="99" t="s">
        <v>67</v>
      </c>
      <c r="CN126" s="99" t="s">
        <v>67</v>
      </c>
      <c r="CO126" s="99" t="s">
        <v>67</v>
      </c>
      <c r="CP126" s="99" t="s">
        <v>67</v>
      </c>
      <c r="CQ126" s="99" t="s">
        <v>67</v>
      </c>
      <c r="CR126" s="99" t="s">
        <v>67</v>
      </c>
      <c r="CS126" s="99" t="s">
        <v>67</v>
      </c>
      <c r="CT126" s="99" t="s">
        <v>67</v>
      </c>
      <c r="CU126" s="99" t="s">
        <v>67</v>
      </c>
      <c r="CV126" s="99" t="s">
        <v>67</v>
      </c>
      <c r="CW126" s="99" t="s">
        <v>67</v>
      </c>
      <c r="CX126" s="99" t="s">
        <v>67</v>
      </c>
      <c r="CY126" s="135" t="s">
        <v>67</v>
      </c>
      <c r="CZ126" s="135" t="s">
        <v>67</v>
      </c>
      <c r="DA126" s="99" t="s">
        <v>67</v>
      </c>
      <c r="DB126" s="135" t="s">
        <v>67</v>
      </c>
      <c r="DC126" s="135" t="s">
        <v>67</v>
      </c>
      <c r="DD126" s="135" t="s">
        <v>67</v>
      </c>
      <c r="DE126" s="99" t="s">
        <v>67</v>
      </c>
      <c r="DF126" s="135" t="s">
        <v>67</v>
      </c>
      <c r="DG126" s="135" t="s">
        <v>67</v>
      </c>
      <c r="DH126" s="135" t="s">
        <v>67</v>
      </c>
      <c r="DI126" s="99" t="s">
        <v>67</v>
      </c>
      <c r="DJ126" s="135" t="s">
        <v>67</v>
      </c>
      <c r="DK126" s="135" t="s">
        <v>67</v>
      </c>
      <c r="DL126" s="135" t="s">
        <v>67</v>
      </c>
      <c r="DM126" s="135" t="s">
        <v>67</v>
      </c>
      <c r="DN126" s="135" t="s">
        <v>67</v>
      </c>
      <c r="DO126" s="135" t="s">
        <v>67</v>
      </c>
      <c r="DP126" s="135" t="s">
        <v>67</v>
      </c>
      <c r="DQ126" s="135" t="s">
        <v>67</v>
      </c>
      <c r="DR126" s="135" t="s">
        <v>67</v>
      </c>
      <c r="DS126" s="135" t="s">
        <v>67</v>
      </c>
      <c r="DT126" s="74"/>
      <c r="DU126" s="74"/>
    </row>
    <row r="127" spans="1:125" x14ac:dyDescent="0.15">
      <c r="A127" s="18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10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W127" s="72"/>
      <c r="DA127" s="72"/>
      <c r="DE127" s="31"/>
      <c r="DI127" s="72"/>
      <c r="DT127" s="74"/>
      <c r="DU127" s="74"/>
    </row>
    <row r="128" spans="1:125" x14ac:dyDescent="0.15">
      <c r="A128" s="182" t="s">
        <v>388</v>
      </c>
      <c r="B128" s="41">
        <f>SUM(B113:B126)</f>
        <v>0</v>
      </c>
      <c r="C128" s="41">
        <f t="shared" ref="C128:BN128" si="3">SUM(C113:C126)</f>
        <v>0</v>
      </c>
      <c r="D128" s="41">
        <f t="shared" si="3"/>
        <v>0</v>
      </c>
      <c r="E128" s="41">
        <f t="shared" si="3"/>
        <v>0</v>
      </c>
      <c r="F128" s="41">
        <f t="shared" si="3"/>
        <v>0</v>
      </c>
      <c r="G128" s="41">
        <f t="shared" si="3"/>
        <v>0</v>
      </c>
      <c r="H128" s="41">
        <f t="shared" si="3"/>
        <v>0</v>
      </c>
      <c r="I128" s="41">
        <f t="shared" si="3"/>
        <v>0</v>
      </c>
      <c r="J128" s="41">
        <f t="shared" si="3"/>
        <v>0</v>
      </c>
      <c r="K128" s="41">
        <f t="shared" si="3"/>
        <v>0</v>
      </c>
      <c r="L128" s="41">
        <f t="shared" si="3"/>
        <v>0</v>
      </c>
      <c r="M128" s="41">
        <f t="shared" si="3"/>
        <v>0</v>
      </c>
      <c r="N128" s="41">
        <f t="shared" si="3"/>
        <v>0</v>
      </c>
      <c r="O128" s="41">
        <f t="shared" si="3"/>
        <v>0</v>
      </c>
      <c r="P128" s="41">
        <f t="shared" si="3"/>
        <v>0</v>
      </c>
      <c r="Q128" s="41">
        <f t="shared" si="3"/>
        <v>1</v>
      </c>
      <c r="R128" s="41">
        <f t="shared" si="3"/>
        <v>0</v>
      </c>
      <c r="S128" s="41">
        <f t="shared" si="3"/>
        <v>0</v>
      </c>
      <c r="T128" s="41">
        <f t="shared" si="3"/>
        <v>0</v>
      </c>
      <c r="U128" s="41">
        <f t="shared" si="3"/>
        <v>0</v>
      </c>
      <c r="V128" s="41">
        <f t="shared" si="3"/>
        <v>0</v>
      </c>
      <c r="W128" s="41">
        <f t="shared" si="3"/>
        <v>0</v>
      </c>
      <c r="X128" s="41">
        <f t="shared" si="3"/>
        <v>0</v>
      </c>
      <c r="Y128" s="41">
        <f t="shared" si="3"/>
        <v>0</v>
      </c>
      <c r="Z128" s="41">
        <f t="shared" si="3"/>
        <v>0</v>
      </c>
      <c r="AA128" s="41">
        <f t="shared" si="3"/>
        <v>0</v>
      </c>
      <c r="AB128" s="41">
        <f t="shared" si="3"/>
        <v>0</v>
      </c>
      <c r="AC128" s="41">
        <f t="shared" si="3"/>
        <v>0</v>
      </c>
      <c r="AD128" s="41">
        <f t="shared" si="3"/>
        <v>0</v>
      </c>
      <c r="AE128" s="41">
        <f t="shared" si="3"/>
        <v>0</v>
      </c>
      <c r="AF128" s="41">
        <f t="shared" si="3"/>
        <v>0</v>
      </c>
      <c r="AG128" s="41">
        <f t="shared" si="3"/>
        <v>0</v>
      </c>
      <c r="AH128" s="41">
        <f t="shared" si="3"/>
        <v>0</v>
      </c>
      <c r="AI128" s="41">
        <f t="shared" si="3"/>
        <v>0</v>
      </c>
      <c r="AJ128" s="41">
        <f t="shared" si="3"/>
        <v>0</v>
      </c>
      <c r="AK128" s="41">
        <f t="shared" si="3"/>
        <v>0</v>
      </c>
      <c r="AL128" s="41">
        <f t="shared" si="3"/>
        <v>0</v>
      </c>
      <c r="AM128" s="41">
        <f t="shared" si="3"/>
        <v>0</v>
      </c>
      <c r="AN128" s="41">
        <f t="shared" si="3"/>
        <v>0</v>
      </c>
      <c r="AO128" s="41">
        <f t="shared" si="3"/>
        <v>0</v>
      </c>
      <c r="AP128" s="41">
        <f t="shared" si="3"/>
        <v>0</v>
      </c>
      <c r="AQ128" s="41" t="s">
        <v>67</v>
      </c>
      <c r="AR128" s="41">
        <f t="shared" si="3"/>
        <v>0</v>
      </c>
      <c r="AS128" s="41">
        <f t="shared" si="3"/>
        <v>0</v>
      </c>
      <c r="AT128" s="41">
        <f t="shared" si="3"/>
        <v>0</v>
      </c>
      <c r="AU128" s="41">
        <f t="shared" si="3"/>
        <v>0</v>
      </c>
      <c r="AV128" s="41">
        <f t="shared" si="3"/>
        <v>0</v>
      </c>
      <c r="AW128" s="41">
        <f t="shared" si="3"/>
        <v>0</v>
      </c>
      <c r="AX128" s="41">
        <f t="shared" si="3"/>
        <v>0</v>
      </c>
      <c r="AY128" s="41">
        <f t="shared" si="3"/>
        <v>0</v>
      </c>
      <c r="AZ128" s="41" t="s">
        <v>67</v>
      </c>
      <c r="BA128" s="41">
        <f t="shared" si="3"/>
        <v>0</v>
      </c>
      <c r="BB128" s="41">
        <f t="shared" si="3"/>
        <v>1</v>
      </c>
      <c r="BC128" s="41">
        <f t="shared" si="3"/>
        <v>0</v>
      </c>
      <c r="BD128" s="41">
        <f t="shared" si="3"/>
        <v>0</v>
      </c>
      <c r="BE128" s="41">
        <f t="shared" si="3"/>
        <v>1</v>
      </c>
      <c r="BF128" s="41">
        <f t="shared" si="3"/>
        <v>0</v>
      </c>
      <c r="BG128" s="41">
        <f t="shared" si="3"/>
        <v>18</v>
      </c>
      <c r="BH128" s="41">
        <f t="shared" si="3"/>
        <v>7</v>
      </c>
      <c r="BI128" s="41">
        <f t="shared" si="3"/>
        <v>2</v>
      </c>
      <c r="BJ128" s="41">
        <f t="shared" si="3"/>
        <v>0</v>
      </c>
      <c r="BK128" s="41">
        <f t="shared" si="3"/>
        <v>0</v>
      </c>
      <c r="BL128" s="41">
        <f t="shared" si="3"/>
        <v>0</v>
      </c>
      <c r="BM128" s="41">
        <f t="shared" si="3"/>
        <v>7</v>
      </c>
      <c r="BN128" s="41">
        <f t="shared" si="3"/>
        <v>0</v>
      </c>
      <c r="BO128" s="41">
        <f t="shared" ref="BO128:DS128" si="4">SUM(BO113:BO126)</f>
        <v>70</v>
      </c>
      <c r="BP128" s="41">
        <f t="shared" si="4"/>
        <v>80</v>
      </c>
      <c r="BQ128" s="41">
        <f t="shared" si="4"/>
        <v>293</v>
      </c>
      <c r="BR128" s="41">
        <f t="shared" si="4"/>
        <v>10</v>
      </c>
      <c r="BS128" s="41">
        <f t="shared" si="4"/>
        <v>6</v>
      </c>
      <c r="BT128" s="41">
        <f t="shared" si="4"/>
        <v>2</v>
      </c>
      <c r="BU128" s="41">
        <f t="shared" si="4"/>
        <v>27</v>
      </c>
      <c r="BV128" s="41">
        <f t="shared" si="4"/>
        <v>4</v>
      </c>
      <c r="BW128" s="41">
        <f t="shared" si="4"/>
        <v>0</v>
      </c>
      <c r="BX128" s="41">
        <f t="shared" si="4"/>
        <v>2</v>
      </c>
      <c r="BY128" s="41">
        <f t="shared" si="4"/>
        <v>4</v>
      </c>
      <c r="BZ128" s="41">
        <f t="shared" si="4"/>
        <v>3</v>
      </c>
      <c r="CA128" s="41">
        <f t="shared" si="4"/>
        <v>30</v>
      </c>
      <c r="CB128" s="41">
        <f t="shared" si="4"/>
        <v>81</v>
      </c>
      <c r="CC128" s="41">
        <f t="shared" si="4"/>
        <v>5</v>
      </c>
      <c r="CD128" s="41">
        <f t="shared" si="4"/>
        <v>7</v>
      </c>
      <c r="CE128" s="41">
        <f t="shared" si="4"/>
        <v>47</v>
      </c>
      <c r="CF128" s="41">
        <f t="shared" si="4"/>
        <v>108</v>
      </c>
      <c r="CG128" s="41">
        <f t="shared" si="4"/>
        <v>24</v>
      </c>
      <c r="CH128" s="41">
        <f t="shared" si="4"/>
        <v>3</v>
      </c>
      <c r="CI128" s="41">
        <f t="shared" si="4"/>
        <v>2</v>
      </c>
      <c r="CJ128" s="41">
        <f t="shared" si="4"/>
        <v>6</v>
      </c>
      <c r="CK128" s="41">
        <f t="shared" si="4"/>
        <v>1</v>
      </c>
      <c r="CL128" s="41" t="s">
        <v>67</v>
      </c>
      <c r="CM128" s="41">
        <f t="shared" si="4"/>
        <v>54</v>
      </c>
      <c r="CN128" s="41">
        <f t="shared" si="4"/>
        <v>90</v>
      </c>
      <c r="CO128" s="41">
        <f t="shared" si="4"/>
        <v>46</v>
      </c>
      <c r="CP128" s="41">
        <f t="shared" si="4"/>
        <v>249</v>
      </c>
      <c r="CQ128" s="41">
        <f t="shared" si="4"/>
        <v>156</v>
      </c>
      <c r="CR128" s="41">
        <f t="shared" si="4"/>
        <v>5</v>
      </c>
      <c r="CS128" s="41">
        <f t="shared" si="4"/>
        <v>331</v>
      </c>
      <c r="CT128" s="41">
        <f t="shared" si="4"/>
        <v>22</v>
      </c>
      <c r="CU128" s="41">
        <f t="shared" si="4"/>
        <v>5</v>
      </c>
      <c r="CV128" s="41">
        <f t="shared" si="4"/>
        <v>7</v>
      </c>
      <c r="CW128" s="41" t="s">
        <v>67</v>
      </c>
      <c r="CX128" s="41">
        <f t="shared" si="4"/>
        <v>5</v>
      </c>
      <c r="CY128" s="41">
        <f t="shared" si="4"/>
        <v>91</v>
      </c>
      <c r="CZ128" s="41">
        <f t="shared" si="4"/>
        <v>45</v>
      </c>
      <c r="DA128" s="41" t="s">
        <v>67</v>
      </c>
      <c r="DB128" s="41">
        <f t="shared" si="4"/>
        <v>28</v>
      </c>
      <c r="DC128" s="41">
        <f t="shared" si="4"/>
        <v>45</v>
      </c>
      <c r="DD128" s="41">
        <f t="shared" si="4"/>
        <v>178</v>
      </c>
      <c r="DE128" s="41">
        <f t="shared" si="4"/>
        <v>1834</v>
      </c>
      <c r="DF128" s="41">
        <f t="shared" si="4"/>
        <v>236</v>
      </c>
      <c r="DG128" s="41">
        <f t="shared" si="4"/>
        <v>423</v>
      </c>
      <c r="DH128" s="41">
        <f t="shared" si="4"/>
        <v>213</v>
      </c>
      <c r="DI128" s="41" t="s">
        <v>67</v>
      </c>
      <c r="DJ128" s="41">
        <f t="shared" si="4"/>
        <v>215</v>
      </c>
      <c r="DK128" s="41">
        <f t="shared" si="4"/>
        <v>142</v>
      </c>
      <c r="DL128" s="41">
        <f t="shared" si="4"/>
        <v>996</v>
      </c>
      <c r="DM128" s="41">
        <f t="shared" si="4"/>
        <v>766</v>
      </c>
      <c r="DN128" s="41">
        <f t="shared" si="4"/>
        <v>811</v>
      </c>
      <c r="DO128" s="41">
        <f t="shared" si="4"/>
        <v>44</v>
      </c>
      <c r="DP128" s="41">
        <f t="shared" si="4"/>
        <v>343</v>
      </c>
      <c r="DQ128" s="41">
        <f t="shared" si="4"/>
        <v>7</v>
      </c>
      <c r="DR128" s="41">
        <f t="shared" si="4"/>
        <v>0</v>
      </c>
      <c r="DS128" s="41">
        <f t="shared" si="4"/>
        <v>0</v>
      </c>
      <c r="DT128" s="74"/>
      <c r="DU128" s="74"/>
    </row>
    <row r="129" spans="1:125" x14ac:dyDescent="0.15">
      <c r="A129" s="18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10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W129" s="72"/>
      <c r="DA129" s="72"/>
      <c r="DE129" s="31"/>
      <c r="DI129" s="72"/>
      <c r="DT129" s="74"/>
      <c r="DU129" s="74"/>
    </row>
    <row r="130" spans="1:125" x14ac:dyDescent="0.15">
      <c r="A130" s="184" t="s">
        <v>266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10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W130" s="72"/>
      <c r="DA130" s="72"/>
      <c r="DE130" s="31"/>
      <c r="DI130" s="72"/>
      <c r="DT130" s="74"/>
      <c r="DU130" s="74"/>
    </row>
    <row r="131" spans="1:125" x14ac:dyDescent="0.15">
      <c r="A131" s="182" t="s">
        <v>267</v>
      </c>
      <c r="B131" s="41" t="s">
        <v>67</v>
      </c>
      <c r="C131" s="41" t="s">
        <v>67</v>
      </c>
      <c r="D131" s="41" t="s">
        <v>67</v>
      </c>
      <c r="E131" s="41" t="s">
        <v>67</v>
      </c>
      <c r="F131" s="41" t="s">
        <v>67</v>
      </c>
      <c r="G131" s="41" t="s">
        <v>67</v>
      </c>
      <c r="H131" s="41" t="s">
        <v>67</v>
      </c>
      <c r="I131" s="41" t="s">
        <v>67</v>
      </c>
      <c r="J131" s="41" t="s">
        <v>67</v>
      </c>
      <c r="K131" s="41" t="s">
        <v>67</v>
      </c>
      <c r="L131" s="41" t="s">
        <v>67</v>
      </c>
      <c r="M131" s="41" t="s">
        <v>67</v>
      </c>
      <c r="N131" s="41" t="s">
        <v>67</v>
      </c>
      <c r="O131" s="41" t="s">
        <v>67</v>
      </c>
      <c r="P131" s="41" t="s">
        <v>67</v>
      </c>
      <c r="Q131" s="41" t="s">
        <v>67</v>
      </c>
      <c r="R131" s="41" t="s">
        <v>67</v>
      </c>
      <c r="S131" s="41" t="s">
        <v>67</v>
      </c>
      <c r="T131" s="41" t="s">
        <v>67</v>
      </c>
      <c r="U131" s="41" t="s">
        <v>67</v>
      </c>
      <c r="V131" s="41" t="s">
        <v>67</v>
      </c>
      <c r="W131" s="41" t="s">
        <v>67</v>
      </c>
      <c r="X131" s="41" t="s">
        <v>67</v>
      </c>
      <c r="Y131" s="41" t="s">
        <v>67</v>
      </c>
      <c r="Z131" s="41" t="s">
        <v>67</v>
      </c>
      <c r="AA131" s="41" t="s">
        <v>67</v>
      </c>
      <c r="AB131" s="41" t="s">
        <v>67</v>
      </c>
      <c r="AC131" s="41" t="s">
        <v>67</v>
      </c>
      <c r="AD131" s="41" t="s">
        <v>67</v>
      </c>
      <c r="AE131" s="41" t="s">
        <v>67</v>
      </c>
      <c r="AF131" s="41" t="s">
        <v>67</v>
      </c>
      <c r="AG131" s="41" t="s">
        <v>67</v>
      </c>
      <c r="AH131" s="41" t="s">
        <v>67</v>
      </c>
      <c r="AI131" s="41" t="s">
        <v>67</v>
      </c>
      <c r="AJ131" s="41" t="s">
        <v>67</v>
      </c>
      <c r="AK131" s="41" t="s">
        <v>67</v>
      </c>
      <c r="AL131" s="41" t="s">
        <v>67</v>
      </c>
      <c r="AM131" s="41" t="s">
        <v>67</v>
      </c>
      <c r="AN131" s="41" t="s">
        <v>67</v>
      </c>
      <c r="AO131" s="41" t="s">
        <v>67</v>
      </c>
      <c r="AP131" s="41" t="s">
        <v>67</v>
      </c>
      <c r="AQ131" s="41" t="s">
        <v>67</v>
      </c>
      <c r="AR131" s="41" t="s">
        <v>67</v>
      </c>
      <c r="AS131" s="41" t="s">
        <v>67</v>
      </c>
      <c r="AT131" s="41" t="s">
        <v>67</v>
      </c>
      <c r="AU131" s="41" t="s">
        <v>67</v>
      </c>
      <c r="AV131" s="41" t="s">
        <v>67</v>
      </c>
      <c r="AW131" s="41" t="s">
        <v>67</v>
      </c>
      <c r="AX131" s="41" t="s">
        <v>67</v>
      </c>
      <c r="AY131" s="41" t="s">
        <v>67</v>
      </c>
      <c r="AZ131" s="41" t="s">
        <v>67</v>
      </c>
      <c r="BA131" s="41" t="s">
        <v>67</v>
      </c>
      <c r="BB131" s="41" t="s">
        <v>67</v>
      </c>
      <c r="BC131" s="41" t="s">
        <v>67</v>
      </c>
      <c r="BD131" s="101" t="s">
        <v>67</v>
      </c>
      <c r="BE131" s="41" t="s">
        <v>67</v>
      </c>
      <c r="BF131" s="41" t="s">
        <v>67</v>
      </c>
      <c r="BG131" s="41" t="s">
        <v>67</v>
      </c>
      <c r="BH131" s="41" t="s">
        <v>67</v>
      </c>
      <c r="BI131" s="41" t="s">
        <v>67</v>
      </c>
      <c r="BJ131" s="41" t="s">
        <v>67</v>
      </c>
      <c r="BK131" s="41" t="s">
        <v>67</v>
      </c>
      <c r="BL131" s="41" t="s">
        <v>67</v>
      </c>
      <c r="BM131" s="41" t="s">
        <v>67</v>
      </c>
      <c r="BN131" s="41" t="s">
        <v>67</v>
      </c>
      <c r="BO131" s="41" t="s">
        <v>67</v>
      </c>
      <c r="BP131" s="41" t="s">
        <v>67</v>
      </c>
      <c r="BQ131" s="41" t="s">
        <v>67</v>
      </c>
      <c r="BR131" s="41" t="s">
        <v>67</v>
      </c>
      <c r="BS131" s="41" t="s">
        <v>67</v>
      </c>
      <c r="BT131" s="41" t="s">
        <v>67</v>
      </c>
      <c r="BU131" s="41" t="s">
        <v>67</v>
      </c>
      <c r="BV131" s="41" t="s">
        <v>67</v>
      </c>
      <c r="BW131" s="41" t="s">
        <v>67</v>
      </c>
      <c r="BX131" s="41" t="s">
        <v>67</v>
      </c>
      <c r="BY131" s="41" t="s">
        <v>67</v>
      </c>
      <c r="BZ131" s="41" t="s">
        <v>67</v>
      </c>
      <c r="CA131" s="41" t="s">
        <v>67</v>
      </c>
      <c r="CB131" s="41" t="s">
        <v>67</v>
      </c>
      <c r="CC131" s="41" t="s">
        <v>67</v>
      </c>
      <c r="CD131" s="41" t="s">
        <v>67</v>
      </c>
      <c r="CE131" s="41" t="s">
        <v>67</v>
      </c>
      <c r="CF131" s="41" t="s">
        <v>67</v>
      </c>
      <c r="CG131" s="41" t="s">
        <v>67</v>
      </c>
      <c r="CH131" s="41" t="s">
        <v>67</v>
      </c>
      <c r="CI131" s="41" t="s">
        <v>67</v>
      </c>
      <c r="CJ131" s="41" t="s">
        <v>67</v>
      </c>
      <c r="CK131" s="41" t="s">
        <v>67</v>
      </c>
      <c r="CL131" s="41" t="s">
        <v>67</v>
      </c>
      <c r="CM131" s="41" t="s">
        <v>67</v>
      </c>
      <c r="CN131" s="41" t="s">
        <v>67</v>
      </c>
      <c r="CO131" s="41" t="s">
        <v>67</v>
      </c>
      <c r="CP131" s="41" t="s">
        <v>67</v>
      </c>
      <c r="CQ131" s="41" t="s">
        <v>67</v>
      </c>
      <c r="CR131" s="41" t="s">
        <v>67</v>
      </c>
      <c r="CS131" s="41" t="s">
        <v>67</v>
      </c>
      <c r="CT131" s="41" t="s">
        <v>67</v>
      </c>
      <c r="CU131" s="41" t="s">
        <v>67</v>
      </c>
      <c r="CV131" s="41" t="s">
        <v>67</v>
      </c>
      <c r="CW131" s="41" t="s">
        <v>67</v>
      </c>
      <c r="CX131" s="41" t="s">
        <v>67</v>
      </c>
      <c r="CY131" s="41" t="s">
        <v>67</v>
      </c>
      <c r="CZ131" s="135" t="s">
        <v>67</v>
      </c>
      <c r="DA131" s="41" t="s">
        <v>67</v>
      </c>
      <c r="DB131" s="135" t="s">
        <v>67</v>
      </c>
      <c r="DC131" s="135" t="s">
        <v>67</v>
      </c>
      <c r="DD131" s="135" t="s">
        <v>67</v>
      </c>
      <c r="DE131" s="99" t="s">
        <v>67</v>
      </c>
      <c r="DF131" s="135" t="s">
        <v>67</v>
      </c>
      <c r="DG131" s="135" t="s">
        <v>67</v>
      </c>
      <c r="DH131" s="135" t="s">
        <v>67</v>
      </c>
      <c r="DI131" s="41" t="s">
        <v>67</v>
      </c>
      <c r="DJ131" s="135" t="s">
        <v>67</v>
      </c>
      <c r="DK131" s="135" t="s">
        <v>67</v>
      </c>
      <c r="DL131" s="135" t="s">
        <v>67</v>
      </c>
      <c r="DM131" s="135" t="s">
        <v>67</v>
      </c>
      <c r="DN131" s="135" t="s">
        <v>67</v>
      </c>
      <c r="DO131" s="135" t="s">
        <v>67</v>
      </c>
      <c r="DP131" s="135" t="s">
        <v>67</v>
      </c>
      <c r="DQ131" s="135" t="s">
        <v>67</v>
      </c>
      <c r="DR131" s="135" t="s">
        <v>67</v>
      </c>
      <c r="DS131" s="135" t="s">
        <v>67</v>
      </c>
      <c r="DT131" s="74"/>
      <c r="DU131" s="74"/>
    </row>
    <row r="132" spans="1:125" x14ac:dyDescent="0.15">
      <c r="A132" s="182" t="s">
        <v>268</v>
      </c>
      <c r="B132" s="41" t="s">
        <v>67</v>
      </c>
      <c r="C132" s="41" t="s">
        <v>67</v>
      </c>
      <c r="D132" s="41" t="s">
        <v>67</v>
      </c>
      <c r="E132" s="41" t="s">
        <v>67</v>
      </c>
      <c r="F132" s="41" t="s">
        <v>67</v>
      </c>
      <c r="G132" s="41" t="s">
        <v>67</v>
      </c>
      <c r="H132" s="41" t="s">
        <v>67</v>
      </c>
      <c r="I132" s="41" t="s">
        <v>67</v>
      </c>
      <c r="J132" s="41" t="s">
        <v>67</v>
      </c>
      <c r="K132" s="41" t="s">
        <v>67</v>
      </c>
      <c r="L132" s="41" t="s">
        <v>67</v>
      </c>
      <c r="M132" s="41" t="s">
        <v>67</v>
      </c>
      <c r="N132" s="41" t="s">
        <v>67</v>
      </c>
      <c r="O132" s="41" t="s">
        <v>67</v>
      </c>
      <c r="P132" s="41" t="s">
        <v>67</v>
      </c>
      <c r="Q132" s="41" t="s">
        <v>67</v>
      </c>
      <c r="R132" s="41" t="s">
        <v>67</v>
      </c>
      <c r="S132" s="41" t="s">
        <v>67</v>
      </c>
      <c r="T132" s="41" t="s">
        <v>67</v>
      </c>
      <c r="U132" s="41" t="s">
        <v>67</v>
      </c>
      <c r="V132" s="41" t="s">
        <v>67</v>
      </c>
      <c r="W132" s="41" t="s">
        <v>67</v>
      </c>
      <c r="X132" s="41" t="s">
        <v>67</v>
      </c>
      <c r="Y132" s="41" t="s">
        <v>67</v>
      </c>
      <c r="Z132" s="41" t="s">
        <v>67</v>
      </c>
      <c r="AA132" s="41" t="s">
        <v>67</v>
      </c>
      <c r="AB132" s="41" t="s">
        <v>67</v>
      </c>
      <c r="AC132" s="41" t="s">
        <v>67</v>
      </c>
      <c r="AD132" s="41" t="s">
        <v>67</v>
      </c>
      <c r="AE132" s="41" t="s">
        <v>67</v>
      </c>
      <c r="AF132" s="41" t="s">
        <v>67</v>
      </c>
      <c r="AG132" s="41" t="s">
        <v>67</v>
      </c>
      <c r="AH132" s="41" t="s">
        <v>67</v>
      </c>
      <c r="AI132" s="41" t="s">
        <v>67</v>
      </c>
      <c r="AJ132" s="41" t="s">
        <v>67</v>
      </c>
      <c r="AK132" s="41" t="s">
        <v>67</v>
      </c>
      <c r="AL132" s="41" t="s">
        <v>67</v>
      </c>
      <c r="AM132" s="41" t="s">
        <v>67</v>
      </c>
      <c r="AN132" s="41" t="s">
        <v>67</v>
      </c>
      <c r="AO132" s="41" t="s">
        <v>67</v>
      </c>
      <c r="AP132" s="41" t="s">
        <v>67</v>
      </c>
      <c r="AQ132" s="41" t="s">
        <v>67</v>
      </c>
      <c r="AR132" s="41" t="s">
        <v>67</v>
      </c>
      <c r="AS132" s="41" t="s">
        <v>67</v>
      </c>
      <c r="AT132" s="41" t="s">
        <v>67</v>
      </c>
      <c r="AU132" s="41" t="s">
        <v>67</v>
      </c>
      <c r="AV132" s="41" t="s">
        <v>67</v>
      </c>
      <c r="AW132" s="41" t="s">
        <v>67</v>
      </c>
      <c r="AX132" s="41" t="s">
        <v>67</v>
      </c>
      <c r="AY132" s="41" t="s">
        <v>67</v>
      </c>
      <c r="AZ132" s="41" t="s">
        <v>67</v>
      </c>
      <c r="BA132" s="41" t="s">
        <v>67</v>
      </c>
      <c r="BB132" s="41" t="s">
        <v>67</v>
      </c>
      <c r="BC132" s="41" t="s">
        <v>67</v>
      </c>
      <c r="BD132" s="101" t="s">
        <v>67</v>
      </c>
      <c r="BE132" s="41" t="s">
        <v>67</v>
      </c>
      <c r="BF132" s="41" t="s">
        <v>67</v>
      </c>
      <c r="BG132" s="41" t="s">
        <v>67</v>
      </c>
      <c r="BH132" s="41" t="s">
        <v>67</v>
      </c>
      <c r="BI132" s="41" t="s">
        <v>67</v>
      </c>
      <c r="BJ132" s="41" t="s">
        <v>67</v>
      </c>
      <c r="BK132" s="41" t="s">
        <v>67</v>
      </c>
      <c r="BL132" s="41" t="s">
        <v>67</v>
      </c>
      <c r="BM132" s="41" t="s">
        <v>67</v>
      </c>
      <c r="BN132" s="41" t="s">
        <v>67</v>
      </c>
      <c r="BO132" s="41" t="s">
        <v>67</v>
      </c>
      <c r="BP132" s="41" t="s">
        <v>67</v>
      </c>
      <c r="BQ132" s="41" t="s">
        <v>67</v>
      </c>
      <c r="BR132" s="41" t="s">
        <v>67</v>
      </c>
      <c r="BS132" s="41" t="s">
        <v>67</v>
      </c>
      <c r="BT132" s="41" t="s">
        <v>67</v>
      </c>
      <c r="BU132" s="41" t="s">
        <v>67</v>
      </c>
      <c r="BV132" s="41" t="s">
        <v>67</v>
      </c>
      <c r="BW132" s="41" t="s">
        <v>67</v>
      </c>
      <c r="BX132" s="41" t="s">
        <v>67</v>
      </c>
      <c r="BY132" s="41" t="s">
        <v>67</v>
      </c>
      <c r="BZ132" s="41" t="s">
        <v>67</v>
      </c>
      <c r="CA132" s="41" t="s">
        <v>67</v>
      </c>
      <c r="CB132" s="41" t="s">
        <v>67</v>
      </c>
      <c r="CC132" s="41" t="s">
        <v>67</v>
      </c>
      <c r="CD132" s="41" t="s">
        <v>67</v>
      </c>
      <c r="CE132" s="41" t="s">
        <v>67</v>
      </c>
      <c r="CF132" s="41" t="s">
        <v>67</v>
      </c>
      <c r="CG132" s="41" t="s">
        <v>67</v>
      </c>
      <c r="CH132" s="41" t="s">
        <v>67</v>
      </c>
      <c r="CI132" s="41" t="s">
        <v>67</v>
      </c>
      <c r="CJ132" s="41" t="s">
        <v>67</v>
      </c>
      <c r="CK132" s="41" t="s">
        <v>67</v>
      </c>
      <c r="CL132" s="41" t="s">
        <v>67</v>
      </c>
      <c r="CM132" s="41" t="s">
        <v>67</v>
      </c>
      <c r="CN132" s="41" t="s">
        <v>67</v>
      </c>
      <c r="CO132" s="41" t="s">
        <v>67</v>
      </c>
      <c r="CP132" s="41" t="s">
        <v>67</v>
      </c>
      <c r="CQ132" s="41" t="s">
        <v>67</v>
      </c>
      <c r="CR132" s="41" t="s">
        <v>67</v>
      </c>
      <c r="CS132" s="41" t="s">
        <v>67</v>
      </c>
      <c r="CT132" s="41" t="s">
        <v>67</v>
      </c>
      <c r="CU132" s="41" t="s">
        <v>67</v>
      </c>
      <c r="CV132" s="41" t="s">
        <v>67</v>
      </c>
      <c r="CW132" s="41" t="s">
        <v>67</v>
      </c>
      <c r="CX132" s="41" t="s">
        <v>67</v>
      </c>
      <c r="CY132" s="41" t="s">
        <v>67</v>
      </c>
      <c r="CZ132" s="135" t="s">
        <v>67</v>
      </c>
      <c r="DA132" s="41" t="s">
        <v>67</v>
      </c>
      <c r="DB132" s="135" t="s">
        <v>67</v>
      </c>
      <c r="DC132" s="135" t="s">
        <v>67</v>
      </c>
      <c r="DD132" s="135" t="s">
        <v>67</v>
      </c>
      <c r="DE132" s="99" t="s">
        <v>67</v>
      </c>
      <c r="DF132" s="135" t="s">
        <v>67</v>
      </c>
      <c r="DG132" s="135" t="s">
        <v>67</v>
      </c>
      <c r="DH132" s="135" t="s">
        <v>67</v>
      </c>
      <c r="DI132" s="41" t="s">
        <v>67</v>
      </c>
      <c r="DJ132" s="135" t="s">
        <v>67</v>
      </c>
      <c r="DK132" s="135" t="s">
        <v>67</v>
      </c>
      <c r="DL132" s="135" t="s">
        <v>67</v>
      </c>
      <c r="DM132" s="135" t="s">
        <v>67</v>
      </c>
      <c r="DN132" s="135" t="s">
        <v>67</v>
      </c>
      <c r="DO132" s="135" t="s">
        <v>67</v>
      </c>
      <c r="DP132" s="135" t="s">
        <v>67</v>
      </c>
      <c r="DQ132" s="135" t="s">
        <v>67</v>
      </c>
      <c r="DR132" s="135" t="s">
        <v>67</v>
      </c>
      <c r="DS132" s="135" t="s">
        <v>67</v>
      </c>
      <c r="DT132" s="74"/>
      <c r="DU132" s="74"/>
    </row>
    <row r="133" spans="1:125" x14ac:dyDescent="0.15">
      <c r="A133" s="182" t="s">
        <v>269</v>
      </c>
      <c r="B133" s="41" t="s">
        <v>67</v>
      </c>
      <c r="C133" s="41" t="s">
        <v>67</v>
      </c>
      <c r="D133" s="41" t="s">
        <v>67</v>
      </c>
      <c r="E133" s="41" t="s">
        <v>67</v>
      </c>
      <c r="F133" s="41" t="s">
        <v>67</v>
      </c>
      <c r="G133" s="41" t="s">
        <v>67</v>
      </c>
      <c r="H133" s="41" t="s">
        <v>67</v>
      </c>
      <c r="I133" s="41" t="s">
        <v>67</v>
      </c>
      <c r="J133" s="41" t="s">
        <v>67</v>
      </c>
      <c r="K133" s="41" t="s">
        <v>67</v>
      </c>
      <c r="L133" s="41" t="s">
        <v>67</v>
      </c>
      <c r="M133" s="41" t="s">
        <v>67</v>
      </c>
      <c r="N133" s="41" t="s">
        <v>67</v>
      </c>
      <c r="O133" s="41" t="s">
        <v>67</v>
      </c>
      <c r="P133" s="41" t="s">
        <v>67</v>
      </c>
      <c r="Q133" s="41" t="s">
        <v>67</v>
      </c>
      <c r="R133" s="41" t="s">
        <v>67</v>
      </c>
      <c r="S133" s="41" t="s">
        <v>67</v>
      </c>
      <c r="T133" s="41" t="s">
        <v>67</v>
      </c>
      <c r="U133" s="41" t="s">
        <v>67</v>
      </c>
      <c r="V133" s="41" t="s">
        <v>67</v>
      </c>
      <c r="W133" s="41" t="s">
        <v>67</v>
      </c>
      <c r="X133" s="41" t="s">
        <v>67</v>
      </c>
      <c r="Y133" s="41" t="s">
        <v>67</v>
      </c>
      <c r="Z133" s="41" t="s">
        <v>67</v>
      </c>
      <c r="AA133" s="41" t="s">
        <v>67</v>
      </c>
      <c r="AB133" s="41" t="s">
        <v>67</v>
      </c>
      <c r="AC133" s="41" t="s">
        <v>67</v>
      </c>
      <c r="AD133" s="41" t="s">
        <v>67</v>
      </c>
      <c r="AE133" s="41" t="s">
        <v>67</v>
      </c>
      <c r="AF133" s="41" t="s">
        <v>67</v>
      </c>
      <c r="AG133" s="41" t="s">
        <v>67</v>
      </c>
      <c r="AH133" s="41" t="s">
        <v>67</v>
      </c>
      <c r="AI133" s="41" t="s">
        <v>67</v>
      </c>
      <c r="AJ133" s="41" t="s">
        <v>67</v>
      </c>
      <c r="AK133" s="41" t="s">
        <v>67</v>
      </c>
      <c r="AL133" s="41" t="s">
        <v>67</v>
      </c>
      <c r="AM133" s="41" t="s">
        <v>67</v>
      </c>
      <c r="AN133" s="41" t="s">
        <v>67</v>
      </c>
      <c r="AO133" s="41" t="s">
        <v>67</v>
      </c>
      <c r="AP133" s="41" t="s">
        <v>67</v>
      </c>
      <c r="AQ133" s="41" t="s">
        <v>67</v>
      </c>
      <c r="AR133" s="41" t="s">
        <v>67</v>
      </c>
      <c r="AS133" s="41" t="s">
        <v>67</v>
      </c>
      <c r="AT133" s="41" t="s">
        <v>67</v>
      </c>
      <c r="AU133" s="41" t="s">
        <v>67</v>
      </c>
      <c r="AV133" s="41" t="s">
        <v>67</v>
      </c>
      <c r="AW133" s="41" t="s">
        <v>67</v>
      </c>
      <c r="AX133" s="41" t="s">
        <v>67</v>
      </c>
      <c r="AY133" s="41" t="s">
        <v>67</v>
      </c>
      <c r="AZ133" s="41" t="s">
        <v>67</v>
      </c>
      <c r="BA133" s="41" t="s">
        <v>67</v>
      </c>
      <c r="BB133" s="41" t="s">
        <v>67</v>
      </c>
      <c r="BC133" s="41" t="s">
        <v>67</v>
      </c>
      <c r="BD133" s="101" t="s">
        <v>67</v>
      </c>
      <c r="BE133" s="41" t="s">
        <v>67</v>
      </c>
      <c r="BF133" s="41" t="s">
        <v>67</v>
      </c>
      <c r="BG133" s="41" t="s">
        <v>67</v>
      </c>
      <c r="BH133" s="41" t="s">
        <v>67</v>
      </c>
      <c r="BI133" s="41" t="s">
        <v>67</v>
      </c>
      <c r="BJ133" s="41" t="s">
        <v>67</v>
      </c>
      <c r="BK133" s="41" t="s">
        <v>67</v>
      </c>
      <c r="BL133" s="41" t="s">
        <v>67</v>
      </c>
      <c r="BM133" s="41" t="s">
        <v>67</v>
      </c>
      <c r="BN133" s="41" t="s">
        <v>67</v>
      </c>
      <c r="BO133" s="41" t="s">
        <v>67</v>
      </c>
      <c r="BP133" s="41" t="s">
        <v>67</v>
      </c>
      <c r="BQ133" s="41" t="s">
        <v>67</v>
      </c>
      <c r="BR133" s="41" t="s">
        <v>67</v>
      </c>
      <c r="BS133" s="41" t="s">
        <v>67</v>
      </c>
      <c r="BT133" s="41" t="s">
        <v>67</v>
      </c>
      <c r="BU133" s="41" t="s">
        <v>67</v>
      </c>
      <c r="BV133" s="41" t="s">
        <v>67</v>
      </c>
      <c r="BW133" s="41" t="s">
        <v>67</v>
      </c>
      <c r="BX133" s="41" t="s">
        <v>67</v>
      </c>
      <c r="BY133" s="41" t="s">
        <v>67</v>
      </c>
      <c r="BZ133" s="41" t="s">
        <v>67</v>
      </c>
      <c r="CA133" s="41" t="s">
        <v>67</v>
      </c>
      <c r="CB133" s="41" t="s">
        <v>67</v>
      </c>
      <c r="CC133" s="41" t="s">
        <v>67</v>
      </c>
      <c r="CD133" s="41" t="s">
        <v>67</v>
      </c>
      <c r="CE133" s="41" t="s">
        <v>67</v>
      </c>
      <c r="CF133" s="41" t="s">
        <v>67</v>
      </c>
      <c r="CG133" s="41" t="s">
        <v>67</v>
      </c>
      <c r="CH133" s="41" t="s">
        <v>67</v>
      </c>
      <c r="CI133" s="41" t="s">
        <v>67</v>
      </c>
      <c r="CJ133" s="41" t="s">
        <v>67</v>
      </c>
      <c r="CK133" s="41" t="s">
        <v>67</v>
      </c>
      <c r="CL133" s="41" t="s">
        <v>67</v>
      </c>
      <c r="CM133" s="41" t="s">
        <v>67</v>
      </c>
      <c r="CN133" s="41" t="s">
        <v>67</v>
      </c>
      <c r="CO133" s="41" t="s">
        <v>67</v>
      </c>
      <c r="CP133" s="41" t="s">
        <v>67</v>
      </c>
      <c r="CQ133" s="41" t="s">
        <v>67</v>
      </c>
      <c r="CR133" s="41" t="s">
        <v>67</v>
      </c>
      <c r="CS133" s="41" t="s">
        <v>67</v>
      </c>
      <c r="CT133" s="41" t="s">
        <v>67</v>
      </c>
      <c r="CU133" s="41" t="s">
        <v>67</v>
      </c>
      <c r="CV133" s="41" t="s">
        <v>67</v>
      </c>
      <c r="CW133" s="41" t="s">
        <v>67</v>
      </c>
      <c r="CX133" s="41" t="s">
        <v>67</v>
      </c>
      <c r="CY133" s="41" t="s">
        <v>67</v>
      </c>
      <c r="CZ133" s="135" t="s">
        <v>67</v>
      </c>
      <c r="DA133" s="41" t="s">
        <v>67</v>
      </c>
      <c r="DB133" s="135" t="s">
        <v>67</v>
      </c>
      <c r="DC133" s="135" t="s">
        <v>67</v>
      </c>
      <c r="DD133" s="135" t="s">
        <v>67</v>
      </c>
      <c r="DE133" s="99" t="s">
        <v>67</v>
      </c>
      <c r="DF133" s="135" t="s">
        <v>67</v>
      </c>
      <c r="DG133" s="135" t="s">
        <v>67</v>
      </c>
      <c r="DH133" s="135" t="s">
        <v>67</v>
      </c>
      <c r="DI133" s="41" t="s">
        <v>67</v>
      </c>
      <c r="DJ133" s="135" t="s">
        <v>67</v>
      </c>
      <c r="DK133" s="135" t="s">
        <v>67</v>
      </c>
      <c r="DL133" s="135" t="s">
        <v>67</v>
      </c>
      <c r="DM133" s="135" t="s">
        <v>67</v>
      </c>
      <c r="DN133" s="135" t="s">
        <v>67</v>
      </c>
      <c r="DO133" s="135" t="s">
        <v>67</v>
      </c>
      <c r="DP133" s="135" t="s">
        <v>67</v>
      </c>
      <c r="DQ133" s="135" t="s">
        <v>67</v>
      </c>
      <c r="DR133" s="135" t="s">
        <v>67</v>
      </c>
      <c r="DS133" s="135" t="s">
        <v>67</v>
      </c>
      <c r="DT133" s="74"/>
      <c r="DU133" s="74"/>
    </row>
    <row r="134" spans="1:125" x14ac:dyDescent="0.15">
      <c r="A134" s="182" t="s">
        <v>270</v>
      </c>
      <c r="B134" s="41" t="s">
        <v>67</v>
      </c>
      <c r="C134" s="41" t="s">
        <v>67</v>
      </c>
      <c r="D134" s="41" t="s">
        <v>67</v>
      </c>
      <c r="E134" s="41" t="s">
        <v>67</v>
      </c>
      <c r="F134" s="41" t="s">
        <v>67</v>
      </c>
      <c r="G134" s="41" t="s">
        <v>67</v>
      </c>
      <c r="H134" s="41" t="s">
        <v>67</v>
      </c>
      <c r="I134" s="41" t="s">
        <v>67</v>
      </c>
      <c r="J134" s="41" t="s">
        <v>67</v>
      </c>
      <c r="K134" s="41" t="s">
        <v>67</v>
      </c>
      <c r="L134" s="41" t="s">
        <v>67</v>
      </c>
      <c r="M134" s="41" t="s">
        <v>67</v>
      </c>
      <c r="N134" s="41" t="s">
        <v>67</v>
      </c>
      <c r="O134" s="41" t="s">
        <v>67</v>
      </c>
      <c r="P134" s="41" t="s">
        <v>67</v>
      </c>
      <c r="Q134" s="41" t="s">
        <v>67</v>
      </c>
      <c r="R134" s="41" t="s">
        <v>67</v>
      </c>
      <c r="S134" s="41" t="s">
        <v>67</v>
      </c>
      <c r="T134" s="41" t="s">
        <v>67</v>
      </c>
      <c r="U134" s="41" t="s">
        <v>67</v>
      </c>
      <c r="V134" s="41" t="s">
        <v>67</v>
      </c>
      <c r="W134" s="41" t="s">
        <v>67</v>
      </c>
      <c r="X134" s="41" t="s">
        <v>67</v>
      </c>
      <c r="Y134" s="41" t="s">
        <v>67</v>
      </c>
      <c r="Z134" s="41" t="s">
        <v>67</v>
      </c>
      <c r="AA134" s="41" t="s">
        <v>67</v>
      </c>
      <c r="AB134" s="41" t="s">
        <v>67</v>
      </c>
      <c r="AC134" s="41" t="s">
        <v>67</v>
      </c>
      <c r="AD134" s="41" t="s">
        <v>67</v>
      </c>
      <c r="AE134" s="41" t="s">
        <v>67</v>
      </c>
      <c r="AF134" s="41" t="s">
        <v>67</v>
      </c>
      <c r="AG134" s="41" t="s">
        <v>67</v>
      </c>
      <c r="AH134" s="41" t="s">
        <v>67</v>
      </c>
      <c r="AI134" s="41" t="s">
        <v>67</v>
      </c>
      <c r="AJ134" s="41" t="s">
        <v>67</v>
      </c>
      <c r="AK134" s="41" t="s">
        <v>67</v>
      </c>
      <c r="AL134" s="41" t="s">
        <v>67</v>
      </c>
      <c r="AM134" s="41" t="s">
        <v>67</v>
      </c>
      <c r="AN134" s="41" t="s">
        <v>67</v>
      </c>
      <c r="AO134" s="41" t="s">
        <v>67</v>
      </c>
      <c r="AP134" s="41" t="s">
        <v>67</v>
      </c>
      <c r="AQ134" s="41" t="s">
        <v>67</v>
      </c>
      <c r="AR134" s="41" t="s">
        <v>67</v>
      </c>
      <c r="AS134" s="41" t="s">
        <v>67</v>
      </c>
      <c r="AT134" s="41" t="s">
        <v>67</v>
      </c>
      <c r="AU134" s="41" t="s">
        <v>67</v>
      </c>
      <c r="AV134" s="41" t="s">
        <v>67</v>
      </c>
      <c r="AW134" s="41" t="s">
        <v>67</v>
      </c>
      <c r="AX134" s="41" t="s">
        <v>67</v>
      </c>
      <c r="AY134" s="41" t="s">
        <v>67</v>
      </c>
      <c r="AZ134" s="41" t="s">
        <v>67</v>
      </c>
      <c r="BA134" s="41" t="s">
        <v>67</v>
      </c>
      <c r="BB134" s="41" t="s">
        <v>67</v>
      </c>
      <c r="BC134" s="41" t="s">
        <v>67</v>
      </c>
      <c r="BD134" s="101" t="s">
        <v>67</v>
      </c>
      <c r="BE134" s="41" t="s">
        <v>67</v>
      </c>
      <c r="BF134" s="41" t="s">
        <v>67</v>
      </c>
      <c r="BG134" s="41" t="s">
        <v>67</v>
      </c>
      <c r="BH134" s="41" t="s">
        <v>67</v>
      </c>
      <c r="BI134" s="41" t="s">
        <v>67</v>
      </c>
      <c r="BJ134" s="41" t="s">
        <v>67</v>
      </c>
      <c r="BK134" s="41" t="s">
        <v>67</v>
      </c>
      <c r="BL134" s="41" t="s">
        <v>67</v>
      </c>
      <c r="BM134" s="41" t="s">
        <v>67</v>
      </c>
      <c r="BN134" s="41" t="s">
        <v>67</v>
      </c>
      <c r="BO134" s="41" t="s">
        <v>67</v>
      </c>
      <c r="BP134" s="41" t="s">
        <v>67</v>
      </c>
      <c r="BQ134" s="41" t="s">
        <v>67</v>
      </c>
      <c r="BR134" s="41" t="s">
        <v>67</v>
      </c>
      <c r="BS134" s="41" t="s">
        <v>67</v>
      </c>
      <c r="BT134" s="41" t="s">
        <v>67</v>
      </c>
      <c r="BU134" s="41" t="s">
        <v>67</v>
      </c>
      <c r="BV134" s="41" t="s">
        <v>67</v>
      </c>
      <c r="BW134" s="41" t="s">
        <v>67</v>
      </c>
      <c r="BX134" s="41" t="s">
        <v>67</v>
      </c>
      <c r="BY134" s="41" t="s">
        <v>67</v>
      </c>
      <c r="BZ134" s="41" t="s">
        <v>67</v>
      </c>
      <c r="CA134" s="41" t="s">
        <v>67</v>
      </c>
      <c r="CB134" s="41" t="s">
        <v>67</v>
      </c>
      <c r="CC134" s="41" t="s">
        <v>67</v>
      </c>
      <c r="CD134" s="41" t="s">
        <v>67</v>
      </c>
      <c r="CE134" s="41" t="s">
        <v>67</v>
      </c>
      <c r="CF134" s="41" t="s">
        <v>67</v>
      </c>
      <c r="CG134" s="41" t="s">
        <v>67</v>
      </c>
      <c r="CH134" s="41" t="s">
        <v>67</v>
      </c>
      <c r="CI134" s="41" t="s">
        <v>67</v>
      </c>
      <c r="CJ134" s="41" t="s">
        <v>67</v>
      </c>
      <c r="CK134" s="41" t="s">
        <v>67</v>
      </c>
      <c r="CL134" s="41" t="s">
        <v>67</v>
      </c>
      <c r="CM134" s="41" t="s">
        <v>67</v>
      </c>
      <c r="CN134" s="41" t="s">
        <v>67</v>
      </c>
      <c r="CO134" s="41" t="s">
        <v>67</v>
      </c>
      <c r="CP134" s="41" t="s">
        <v>67</v>
      </c>
      <c r="CQ134" s="41" t="s">
        <v>67</v>
      </c>
      <c r="CR134" s="41" t="s">
        <v>67</v>
      </c>
      <c r="CS134" s="41" t="s">
        <v>67</v>
      </c>
      <c r="CT134" s="41" t="s">
        <v>67</v>
      </c>
      <c r="CU134" s="41" t="s">
        <v>67</v>
      </c>
      <c r="CV134" s="41" t="s">
        <v>67</v>
      </c>
      <c r="CW134" s="41" t="s">
        <v>67</v>
      </c>
      <c r="CX134" s="41" t="s">
        <v>67</v>
      </c>
      <c r="CY134" s="41" t="s">
        <v>67</v>
      </c>
      <c r="CZ134" s="135" t="s">
        <v>67</v>
      </c>
      <c r="DA134" s="41" t="s">
        <v>67</v>
      </c>
      <c r="DB134" s="135" t="s">
        <v>67</v>
      </c>
      <c r="DC134" s="135" t="s">
        <v>67</v>
      </c>
      <c r="DD134" s="135" t="s">
        <v>67</v>
      </c>
      <c r="DE134" s="99" t="s">
        <v>67</v>
      </c>
      <c r="DF134" s="135" t="s">
        <v>67</v>
      </c>
      <c r="DG134" s="135" t="s">
        <v>67</v>
      </c>
      <c r="DH134" s="135" t="s">
        <v>67</v>
      </c>
      <c r="DI134" s="41" t="s">
        <v>67</v>
      </c>
      <c r="DJ134" s="135" t="s">
        <v>67</v>
      </c>
      <c r="DK134" s="135" t="s">
        <v>67</v>
      </c>
      <c r="DL134" s="135" t="s">
        <v>67</v>
      </c>
      <c r="DM134" s="135" t="s">
        <v>67</v>
      </c>
      <c r="DN134" s="135" t="s">
        <v>67</v>
      </c>
      <c r="DO134" s="135" t="s">
        <v>67</v>
      </c>
      <c r="DP134" s="135" t="s">
        <v>67</v>
      </c>
      <c r="DQ134" s="135" t="s">
        <v>67</v>
      </c>
      <c r="DR134" s="135" t="s">
        <v>67</v>
      </c>
      <c r="DS134" s="135" t="s">
        <v>67</v>
      </c>
      <c r="DT134" s="74"/>
      <c r="DU134" s="74"/>
    </row>
    <row r="135" spans="1:125" x14ac:dyDescent="0.15">
      <c r="A135" s="182" t="s">
        <v>271</v>
      </c>
      <c r="B135" s="41" t="s">
        <v>67</v>
      </c>
      <c r="C135" s="41" t="s">
        <v>67</v>
      </c>
      <c r="D135" s="41" t="s">
        <v>67</v>
      </c>
      <c r="E135" s="41" t="s">
        <v>67</v>
      </c>
      <c r="F135" s="41" t="s">
        <v>67</v>
      </c>
      <c r="G135" s="41" t="s">
        <v>67</v>
      </c>
      <c r="H135" s="41" t="s">
        <v>67</v>
      </c>
      <c r="I135" s="41" t="s">
        <v>67</v>
      </c>
      <c r="J135" s="41" t="s">
        <v>67</v>
      </c>
      <c r="K135" s="41" t="s">
        <v>67</v>
      </c>
      <c r="L135" s="41" t="s">
        <v>67</v>
      </c>
      <c r="M135" s="41" t="s">
        <v>67</v>
      </c>
      <c r="N135" s="41" t="s">
        <v>67</v>
      </c>
      <c r="O135" s="41" t="s">
        <v>67</v>
      </c>
      <c r="P135" s="41" t="s">
        <v>67</v>
      </c>
      <c r="Q135" s="41" t="s">
        <v>67</v>
      </c>
      <c r="R135" s="41" t="s">
        <v>67</v>
      </c>
      <c r="S135" s="41" t="s">
        <v>67</v>
      </c>
      <c r="T135" s="41" t="s">
        <v>67</v>
      </c>
      <c r="U135" s="41" t="s">
        <v>67</v>
      </c>
      <c r="V135" s="41" t="s">
        <v>67</v>
      </c>
      <c r="W135" s="41" t="s">
        <v>67</v>
      </c>
      <c r="X135" s="41" t="s">
        <v>67</v>
      </c>
      <c r="Y135" s="41" t="s">
        <v>67</v>
      </c>
      <c r="Z135" s="41" t="s">
        <v>67</v>
      </c>
      <c r="AA135" s="41" t="s">
        <v>67</v>
      </c>
      <c r="AB135" s="41" t="s">
        <v>67</v>
      </c>
      <c r="AC135" s="41" t="s">
        <v>67</v>
      </c>
      <c r="AD135" s="41" t="s">
        <v>67</v>
      </c>
      <c r="AE135" s="41" t="s">
        <v>67</v>
      </c>
      <c r="AF135" s="41" t="s">
        <v>67</v>
      </c>
      <c r="AG135" s="41" t="s">
        <v>67</v>
      </c>
      <c r="AH135" s="41" t="s">
        <v>67</v>
      </c>
      <c r="AI135" s="41" t="s">
        <v>67</v>
      </c>
      <c r="AJ135" s="41" t="s">
        <v>67</v>
      </c>
      <c r="AK135" s="41" t="s">
        <v>67</v>
      </c>
      <c r="AL135" s="41" t="s">
        <v>67</v>
      </c>
      <c r="AM135" s="41" t="s">
        <v>67</v>
      </c>
      <c r="AN135" s="41" t="s">
        <v>67</v>
      </c>
      <c r="AO135" s="41" t="s">
        <v>67</v>
      </c>
      <c r="AP135" s="41" t="s">
        <v>67</v>
      </c>
      <c r="AQ135" s="41" t="s">
        <v>67</v>
      </c>
      <c r="AR135" s="41" t="s">
        <v>67</v>
      </c>
      <c r="AS135" s="41" t="s">
        <v>67</v>
      </c>
      <c r="AT135" s="41" t="s">
        <v>67</v>
      </c>
      <c r="AU135" s="41" t="s">
        <v>67</v>
      </c>
      <c r="AV135" s="41" t="s">
        <v>67</v>
      </c>
      <c r="AW135" s="41" t="s">
        <v>67</v>
      </c>
      <c r="AX135" s="41" t="s">
        <v>67</v>
      </c>
      <c r="AY135" s="41" t="s">
        <v>67</v>
      </c>
      <c r="AZ135" s="41" t="s">
        <v>67</v>
      </c>
      <c r="BA135" s="41" t="s">
        <v>67</v>
      </c>
      <c r="BB135" s="41" t="s">
        <v>67</v>
      </c>
      <c r="BC135" s="41" t="s">
        <v>67</v>
      </c>
      <c r="BD135" s="101" t="s">
        <v>67</v>
      </c>
      <c r="BE135" s="41" t="s">
        <v>67</v>
      </c>
      <c r="BF135" s="41" t="s">
        <v>67</v>
      </c>
      <c r="BG135" s="41" t="s">
        <v>67</v>
      </c>
      <c r="BH135" s="41" t="s">
        <v>67</v>
      </c>
      <c r="BI135" s="41" t="s">
        <v>67</v>
      </c>
      <c r="BJ135" s="41" t="s">
        <v>67</v>
      </c>
      <c r="BK135" s="41" t="s">
        <v>67</v>
      </c>
      <c r="BL135" s="41" t="s">
        <v>67</v>
      </c>
      <c r="BM135" s="41" t="s">
        <v>67</v>
      </c>
      <c r="BN135" s="41" t="s">
        <v>67</v>
      </c>
      <c r="BO135" s="41" t="s">
        <v>67</v>
      </c>
      <c r="BP135" s="41" t="s">
        <v>67</v>
      </c>
      <c r="BQ135" s="41" t="s">
        <v>67</v>
      </c>
      <c r="BR135" s="41" t="s">
        <v>67</v>
      </c>
      <c r="BS135" s="41" t="s">
        <v>67</v>
      </c>
      <c r="BT135" s="41" t="s">
        <v>67</v>
      </c>
      <c r="BU135" s="41" t="s">
        <v>67</v>
      </c>
      <c r="BV135" s="41" t="s">
        <v>67</v>
      </c>
      <c r="BW135" s="41" t="s">
        <v>67</v>
      </c>
      <c r="BX135" s="41" t="s">
        <v>67</v>
      </c>
      <c r="BY135" s="41" t="s">
        <v>67</v>
      </c>
      <c r="BZ135" s="41" t="s">
        <v>67</v>
      </c>
      <c r="CA135" s="41" t="s">
        <v>67</v>
      </c>
      <c r="CB135" s="41" t="s">
        <v>67</v>
      </c>
      <c r="CC135" s="41" t="s">
        <v>67</v>
      </c>
      <c r="CD135" s="41" t="s">
        <v>67</v>
      </c>
      <c r="CE135" s="41" t="s">
        <v>67</v>
      </c>
      <c r="CF135" s="41" t="s">
        <v>67</v>
      </c>
      <c r="CG135" s="41" t="s">
        <v>67</v>
      </c>
      <c r="CH135" s="41" t="s">
        <v>67</v>
      </c>
      <c r="CI135" s="41" t="s">
        <v>67</v>
      </c>
      <c r="CJ135" s="41" t="s">
        <v>67</v>
      </c>
      <c r="CK135" s="41" t="s">
        <v>67</v>
      </c>
      <c r="CL135" s="41" t="s">
        <v>67</v>
      </c>
      <c r="CM135" s="41" t="s">
        <v>67</v>
      </c>
      <c r="CN135" s="41" t="s">
        <v>67</v>
      </c>
      <c r="CO135" s="41" t="s">
        <v>67</v>
      </c>
      <c r="CP135" s="41" t="s">
        <v>67</v>
      </c>
      <c r="CQ135" s="41" t="s">
        <v>67</v>
      </c>
      <c r="CR135" s="41" t="s">
        <v>67</v>
      </c>
      <c r="CS135" s="41" t="s">
        <v>67</v>
      </c>
      <c r="CT135" s="41" t="s">
        <v>67</v>
      </c>
      <c r="CU135" s="41" t="s">
        <v>67</v>
      </c>
      <c r="CV135" s="41" t="s">
        <v>67</v>
      </c>
      <c r="CW135" s="41" t="s">
        <v>67</v>
      </c>
      <c r="CX135" s="41" t="s">
        <v>67</v>
      </c>
      <c r="CY135" s="41" t="s">
        <v>67</v>
      </c>
      <c r="CZ135" s="135" t="s">
        <v>67</v>
      </c>
      <c r="DA135" s="41" t="s">
        <v>67</v>
      </c>
      <c r="DB135" s="135" t="s">
        <v>67</v>
      </c>
      <c r="DC135" s="135" t="s">
        <v>67</v>
      </c>
      <c r="DD135" s="135" t="s">
        <v>67</v>
      </c>
      <c r="DE135" s="99" t="s">
        <v>67</v>
      </c>
      <c r="DF135" s="135" t="s">
        <v>67</v>
      </c>
      <c r="DG135" s="135" t="s">
        <v>67</v>
      </c>
      <c r="DH135" s="135" t="s">
        <v>67</v>
      </c>
      <c r="DI135" s="41" t="s">
        <v>67</v>
      </c>
      <c r="DJ135" s="135" t="s">
        <v>67</v>
      </c>
      <c r="DK135" s="135" t="s">
        <v>67</v>
      </c>
      <c r="DL135" s="135" t="s">
        <v>67</v>
      </c>
      <c r="DM135" s="135" t="s">
        <v>67</v>
      </c>
      <c r="DN135" s="135" t="s">
        <v>67</v>
      </c>
      <c r="DO135" s="135" t="s">
        <v>67</v>
      </c>
      <c r="DP135" s="135" t="s">
        <v>67</v>
      </c>
      <c r="DQ135" s="135" t="s">
        <v>67</v>
      </c>
      <c r="DR135" s="135" t="s">
        <v>67</v>
      </c>
      <c r="DS135" s="135" t="s">
        <v>67</v>
      </c>
      <c r="DT135" s="74"/>
      <c r="DU135" s="74"/>
    </row>
    <row r="136" spans="1:125" x14ac:dyDescent="0.15">
      <c r="A136" s="18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10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DA136" s="72"/>
      <c r="DE136" s="31"/>
      <c r="DI136" s="72"/>
      <c r="DT136" s="74"/>
      <c r="DU136" s="74"/>
    </row>
    <row r="137" spans="1:125" x14ac:dyDescent="0.15">
      <c r="A137" s="182" t="s">
        <v>389</v>
      </c>
      <c r="B137" s="41" t="s">
        <v>67</v>
      </c>
      <c r="C137" s="41" t="s">
        <v>67</v>
      </c>
      <c r="D137" s="41" t="s">
        <v>67</v>
      </c>
      <c r="E137" s="41" t="s">
        <v>67</v>
      </c>
      <c r="F137" s="41" t="s">
        <v>67</v>
      </c>
      <c r="G137" s="41" t="s">
        <v>67</v>
      </c>
      <c r="H137" s="41" t="s">
        <v>67</v>
      </c>
      <c r="I137" s="41" t="s">
        <v>67</v>
      </c>
      <c r="J137" s="41" t="s">
        <v>67</v>
      </c>
      <c r="K137" s="41" t="s">
        <v>67</v>
      </c>
      <c r="L137" s="41" t="s">
        <v>67</v>
      </c>
      <c r="M137" s="41" t="s">
        <v>67</v>
      </c>
      <c r="N137" s="41" t="s">
        <v>67</v>
      </c>
      <c r="O137" s="41" t="s">
        <v>67</v>
      </c>
      <c r="P137" s="41" t="s">
        <v>67</v>
      </c>
      <c r="Q137" s="41" t="s">
        <v>67</v>
      </c>
      <c r="R137" s="41" t="s">
        <v>67</v>
      </c>
      <c r="S137" s="41" t="s">
        <v>67</v>
      </c>
      <c r="T137" s="41" t="s">
        <v>67</v>
      </c>
      <c r="U137" s="41" t="s">
        <v>67</v>
      </c>
      <c r="V137" s="41" t="s">
        <v>67</v>
      </c>
      <c r="W137" s="41" t="s">
        <v>67</v>
      </c>
      <c r="X137" s="41" t="s">
        <v>67</v>
      </c>
      <c r="Y137" s="41" t="s">
        <v>67</v>
      </c>
      <c r="Z137" s="41" t="s">
        <v>67</v>
      </c>
      <c r="AA137" s="41" t="s">
        <v>67</v>
      </c>
      <c r="AB137" s="41" t="s">
        <v>67</v>
      </c>
      <c r="AC137" s="41" t="s">
        <v>67</v>
      </c>
      <c r="AD137" s="41" t="s">
        <v>67</v>
      </c>
      <c r="AE137" s="41" t="s">
        <v>67</v>
      </c>
      <c r="AF137" s="41" t="s">
        <v>67</v>
      </c>
      <c r="AG137" s="41" t="s">
        <v>67</v>
      </c>
      <c r="AH137" s="41" t="s">
        <v>67</v>
      </c>
      <c r="AI137" s="41" t="s">
        <v>67</v>
      </c>
      <c r="AJ137" s="41" t="s">
        <v>67</v>
      </c>
      <c r="AK137" s="41" t="s">
        <v>67</v>
      </c>
      <c r="AL137" s="41" t="s">
        <v>67</v>
      </c>
      <c r="AM137" s="41" t="s">
        <v>67</v>
      </c>
      <c r="AN137" s="41" t="s">
        <v>67</v>
      </c>
      <c r="AO137" s="41" t="s">
        <v>67</v>
      </c>
      <c r="AP137" s="41" t="s">
        <v>67</v>
      </c>
      <c r="AQ137" s="41" t="s">
        <v>67</v>
      </c>
      <c r="AR137" s="41" t="s">
        <v>67</v>
      </c>
      <c r="AS137" s="41" t="s">
        <v>67</v>
      </c>
      <c r="AT137" s="41" t="s">
        <v>67</v>
      </c>
      <c r="AU137" s="41" t="s">
        <v>67</v>
      </c>
      <c r="AV137" s="41" t="s">
        <v>67</v>
      </c>
      <c r="AW137" s="41" t="s">
        <v>67</v>
      </c>
      <c r="AX137" s="41" t="s">
        <v>67</v>
      </c>
      <c r="AY137" s="41" t="s">
        <v>67</v>
      </c>
      <c r="AZ137" s="41" t="s">
        <v>67</v>
      </c>
      <c r="BA137" s="41" t="s">
        <v>67</v>
      </c>
      <c r="BB137" s="41" t="s">
        <v>67</v>
      </c>
      <c r="BC137" s="41" t="s">
        <v>67</v>
      </c>
      <c r="BD137" s="101" t="s">
        <v>67</v>
      </c>
      <c r="BE137" s="41" t="s">
        <v>67</v>
      </c>
      <c r="BF137" s="41" t="s">
        <v>67</v>
      </c>
      <c r="BG137" s="41" t="s">
        <v>67</v>
      </c>
      <c r="BH137" s="41" t="s">
        <v>67</v>
      </c>
      <c r="BI137" s="41" t="s">
        <v>67</v>
      </c>
      <c r="BJ137" s="41" t="s">
        <v>67</v>
      </c>
      <c r="BK137" s="41" t="s">
        <v>67</v>
      </c>
      <c r="BL137" s="41" t="s">
        <v>67</v>
      </c>
      <c r="BM137" s="41" t="s">
        <v>67</v>
      </c>
      <c r="BN137" s="41" t="s">
        <v>67</v>
      </c>
      <c r="BO137" s="41" t="s">
        <v>67</v>
      </c>
      <c r="BP137" s="41" t="s">
        <v>67</v>
      </c>
      <c r="BQ137" s="41" t="s">
        <v>67</v>
      </c>
      <c r="BR137" s="41" t="s">
        <v>67</v>
      </c>
      <c r="BS137" s="41" t="s">
        <v>67</v>
      </c>
      <c r="BT137" s="41" t="s">
        <v>67</v>
      </c>
      <c r="BU137" s="41" t="s">
        <v>67</v>
      </c>
      <c r="BV137" s="41" t="s">
        <v>67</v>
      </c>
      <c r="BW137" s="41" t="s">
        <v>67</v>
      </c>
      <c r="BX137" s="41" t="s">
        <v>67</v>
      </c>
      <c r="BY137" s="41" t="s">
        <v>67</v>
      </c>
      <c r="BZ137" s="41" t="s">
        <v>67</v>
      </c>
      <c r="CA137" s="41" t="s">
        <v>67</v>
      </c>
      <c r="CB137" s="41" t="s">
        <v>67</v>
      </c>
      <c r="CC137" s="41" t="s">
        <v>67</v>
      </c>
      <c r="CD137" s="41" t="s">
        <v>67</v>
      </c>
      <c r="CE137" s="41" t="s">
        <v>67</v>
      </c>
      <c r="CF137" s="41" t="s">
        <v>67</v>
      </c>
      <c r="CG137" s="41" t="s">
        <v>67</v>
      </c>
      <c r="CH137" s="41" t="s">
        <v>67</v>
      </c>
      <c r="CI137" s="41" t="s">
        <v>67</v>
      </c>
      <c r="CJ137" s="41" t="s">
        <v>67</v>
      </c>
      <c r="CK137" s="41" t="s">
        <v>67</v>
      </c>
      <c r="CL137" s="41" t="s">
        <v>67</v>
      </c>
      <c r="CM137" s="41" t="s">
        <v>67</v>
      </c>
      <c r="CN137" s="41" t="s">
        <v>67</v>
      </c>
      <c r="CO137" s="41" t="s">
        <v>67</v>
      </c>
      <c r="CP137" s="41" t="s">
        <v>67</v>
      </c>
      <c r="CQ137" s="41" t="s">
        <v>67</v>
      </c>
      <c r="CR137" s="41" t="s">
        <v>67</v>
      </c>
      <c r="CS137" s="41" t="s">
        <v>67</v>
      </c>
      <c r="CT137" s="41" t="s">
        <v>67</v>
      </c>
      <c r="CU137" s="41" t="s">
        <v>67</v>
      </c>
      <c r="CV137" s="41" t="s">
        <v>67</v>
      </c>
      <c r="CW137" s="41" t="s">
        <v>67</v>
      </c>
      <c r="CX137" s="41" t="s">
        <v>67</v>
      </c>
      <c r="CY137" s="41" t="s">
        <v>67</v>
      </c>
      <c r="CZ137" s="135" t="s">
        <v>67</v>
      </c>
      <c r="DA137" s="41" t="s">
        <v>67</v>
      </c>
      <c r="DB137" s="135" t="s">
        <v>67</v>
      </c>
      <c r="DC137" s="135" t="s">
        <v>67</v>
      </c>
      <c r="DD137" s="135" t="s">
        <v>67</v>
      </c>
      <c r="DE137" s="99" t="s">
        <v>67</v>
      </c>
      <c r="DF137" s="135" t="s">
        <v>67</v>
      </c>
      <c r="DG137" s="135" t="s">
        <v>67</v>
      </c>
      <c r="DH137" s="135" t="s">
        <v>67</v>
      </c>
      <c r="DI137" s="41" t="s">
        <v>67</v>
      </c>
      <c r="DJ137" s="135" t="s">
        <v>67</v>
      </c>
      <c r="DK137" s="135" t="s">
        <v>67</v>
      </c>
      <c r="DL137" s="135" t="s">
        <v>67</v>
      </c>
      <c r="DM137" s="135" t="s">
        <v>67</v>
      </c>
      <c r="DN137" s="135" t="s">
        <v>67</v>
      </c>
      <c r="DO137" s="135" t="s">
        <v>67</v>
      </c>
      <c r="DP137" s="135" t="s">
        <v>67</v>
      </c>
      <c r="DQ137" s="135" t="s">
        <v>67</v>
      </c>
      <c r="DR137" s="135" t="s">
        <v>67</v>
      </c>
      <c r="DS137" s="135" t="s">
        <v>67</v>
      </c>
      <c r="DT137" s="74"/>
      <c r="DU137" s="74"/>
    </row>
    <row r="138" spans="1:125" x14ac:dyDescent="0.15">
      <c r="A138" s="18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103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72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72"/>
      <c r="CX138" s="98"/>
      <c r="CY138" s="98"/>
      <c r="DA138" s="72"/>
      <c r="DE138" s="31"/>
      <c r="DI138" s="72"/>
      <c r="DT138" s="74"/>
      <c r="DU138" s="74"/>
    </row>
    <row r="139" spans="1:125" x14ac:dyDescent="0.15">
      <c r="A139" s="184" t="s">
        <v>272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10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DA139" s="72"/>
      <c r="DE139" s="31"/>
      <c r="DI139" s="72"/>
      <c r="DT139" s="74"/>
      <c r="DU139" s="74"/>
    </row>
    <row r="140" spans="1:125" x14ac:dyDescent="0.15">
      <c r="A140" s="182" t="s">
        <v>274</v>
      </c>
      <c r="B140" s="41" t="s">
        <v>67</v>
      </c>
      <c r="C140" s="41" t="s">
        <v>67</v>
      </c>
      <c r="D140" s="41" t="s">
        <v>67</v>
      </c>
      <c r="E140" s="41" t="s">
        <v>67</v>
      </c>
      <c r="F140" s="41" t="s">
        <v>67</v>
      </c>
      <c r="G140" s="41" t="s">
        <v>67</v>
      </c>
      <c r="H140" s="41" t="s">
        <v>67</v>
      </c>
      <c r="I140" s="41" t="s">
        <v>67</v>
      </c>
      <c r="J140" s="41" t="s">
        <v>67</v>
      </c>
      <c r="K140" s="41" t="s">
        <v>67</v>
      </c>
      <c r="L140" s="41" t="s">
        <v>67</v>
      </c>
      <c r="M140" s="41" t="s">
        <v>67</v>
      </c>
      <c r="N140" s="41" t="s">
        <v>67</v>
      </c>
      <c r="O140" s="41" t="s">
        <v>67</v>
      </c>
      <c r="P140" s="41" t="s">
        <v>67</v>
      </c>
      <c r="Q140" s="41" t="s">
        <v>67</v>
      </c>
      <c r="R140" s="41" t="s">
        <v>67</v>
      </c>
      <c r="S140" s="41" t="s">
        <v>67</v>
      </c>
      <c r="T140" s="41" t="s">
        <v>67</v>
      </c>
      <c r="U140" s="41" t="s">
        <v>67</v>
      </c>
      <c r="V140" s="41" t="s">
        <v>67</v>
      </c>
      <c r="W140" s="41" t="s">
        <v>67</v>
      </c>
      <c r="X140" s="41" t="s">
        <v>67</v>
      </c>
      <c r="Y140" s="41" t="s">
        <v>67</v>
      </c>
      <c r="Z140" s="41" t="s">
        <v>67</v>
      </c>
      <c r="AA140" s="41" t="s">
        <v>67</v>
      </c>
      <c r="AB140" s="41" t="s">
        <v>67</v>
      </c>
      <c r="AC140" s="41" t="s">
        <v>67</v>
      </c>
      <c r="AD140" s="41" t="s">
        <v>67</v>
      </c>
      <c r="AE140" s="41" t="s">
        <v>67</v>
      </c>
      <c r="AF140" s="41" t="s">
        <v>67</v>
      </c>
      <c r="AG140" s="41" t="s">
        <v>67</v>
      </c>
      <c r="AH140" s="41" t="s">
        <v>67</v>
      </c>
      <c r="AI140" s="41" t="s">
        <v>67</v>
      </c>
      <c r="AJ140" s="41" t="s">
        <v>67</v>
      </c>
      <c r="AK140" s="41" t="s">
        <v>67</v>
      </c>
      <c r="AL140" s="41" t="s">
        <v>67</v>
      </c>
      <c r="AM140" s="41" t="s">
        <v>67</v>
      </c>
      <c r="AN140" s="41" t="s">
        <v>67</v>
      </c>
      <c r="AO140" s="41" t="s">
        <v>67</v>
      </c>
      <c r="AP140" s="41" t="s">
        <v>67</v>
      </c>
      <c r="AQ140" s="41" t="s">
        <v>67</v>
      </c>
      <c r="AR140" s="41" t="s">
        <v>67</v>
      </c>
      <c r="AS140" s="41" t="s">
        <v>67</v>
      </c>
      <c r="AT140" s="41" t="s">
        <v>67</v>
      </c>
      <c r="AU140" s="41" t="s">
        <v>67</v>
      </c>
      <c r="AV140" s="41" t="s">
        <v>67</v>
      </c>
      <c r="AW140" s="41" t="s">
        <v>67</v>
      </c>
      <c r="AX140" s="41" t="s">
        <v>67</v>
      </c>
      <c r="AY140" s="41" t="s">
        <v>67</v>
      </c>
      <c r="AZ140" s="41" t="s">
        <v>67</v>
      </c>
      <c r="BA140" s="41" t="s">
        <v>67</v>
      </c>
      <c r="BB140" s="41" t="s">
        <v>67</v>
      </c>
      <c r="BC140" s="41" t="s">
        <v>67</v>
      </c>
      <c r="BD140" s="101" t="s">
        <v>67</v>
      </c>
      <c r="BE140" s="41" t="s">
        <v>67</v>
      </c>
      <c r="BF140" s="41" t="s">
        <v>67</v>
      </c>
      <c r="BG140" s="41" t="s">
        <v>67</v>
      </c>
      <c r="BH140" s="41" t="s">
        <v>67</v>
      </c>
      <c r="BI140" s="41" t="s">
        <v>67</v>
      </c>
      <c r="BJ140" s="41" t="s">
        <v>67</v>
      </c>
      <c r="BK140" s="41" t="s">
        <v>67</v>
      </c>
      <c r="BL140" s="41" t="s">
        <v>67</v>
      </c>
      <c r="BM140" s="41" t="s">
        <v>67</v>
      </c>
      <c r="BN140" s="41" t="s">
        <v>67</v>
      </c>
      <c r="BO140" s="41" t="s">
        <v>67</v>
      </c>
      <c r="BP140" s="41" t="s">
        <v>67</v>
      </c>
      <c r="BQ140" s="41" t="s">
        <v>67</v>
      </c>
      <c r="BR140" s="41" t="s">
        <v>67</v>
      </c>
      <c r="BS140" s="41" t="s">
        <v>67</v>
      </c>
      <c r="BT140" s="41" t="s">
        <v>67</v>
      </c>
      <c r="BU140" s="41" t="s">
        <v>67</v>
      </c>
      <c r="BV140" s="41" t="s">
        <v>67</v>
      </c>
      <c r="BW140" s="41" t="s">
        <v>67</v>
      </c>
      <c r="BX140" s="41" t="s">
        <v>67</v>
      </c>
      <c r="BY140" s="41" t="s">
        <v>67</v>
      </c>
      <c r="BZ140" s="41" t="s">
        <v>67</v>
      </c>
      <c r="CA140" s="41" t="s">
        <v>67</v>
      </c>
      <c r="CB140" s="41" t="s">
        <v>67</v>
      </c>
      <c r="CC140" s="41" t="s">
        <v>67</v>
      </c>
      <c r="CD140" s="41" t="s">
        <v>67</v>
      </c>
      <c r="CE140" s="41" t="s">
        <v>67</v>
      </c>
      <c r="CF140" s="41" t="s">
        <v>67</v>
      </c>
      <c r="CG140" s="41" t="s">
        <v>67</v>
      </c>
      <c r="CH140" s="41" t="s">
        <v>67</v>
      </c>
      <c r="CI140" s="41" t="s">
        <v>67</v>
      </c>
      <c r="CJ140" s="41" t="s">
        <v>67</v>
      </c>
      <c r="CK140" s="41" t="s">
        <v>67</v>
      </c>
      <c r="CL140" s="41" t="s">
        <v>67</v>
      </c>
      <c r="CM140" s="41" t="s">
        <v>67</v>
      </c>
      <c r="CN140" s="41" t="s">
        <v>67</v>
      </c>
      <c r="CO140" s="41" t="s">
        <v>67</v>
      </c>
      <c r="CP140" s="41" t="s">
        <v>67</v>
      </c>
      <c r="CQ140" s="41" t="s">
        <v>67</v>
      </c>
      <c r="CR140" s="41" t="s">
        <v>67</v>
      </c>
      <c r="CS140" s="41" t="s">
        <v>67</v>
      </c>
      <c r="CT140" s="41" t="s">
        <v>67</v>
      </c>
      <c r="CU140" s="41" t="s">
        <v>67</v>
      </c>
      <c r="CV140" s="41" t="s">
        <v>67</v>
      </c>
      <c r="CW140" s="41" t="s">
        <v>67</v>
      </c>
      <c r="CX140" s="41" t="s">
        <v>67</v>
      </c>
      <c r="CY140" s="41" t="s">
        <v>67</v>
      </c>
      <c r="CZ140" s="135" t="s">
        <v>67</v>
      </c>
      <c r="DA140" s="41" t="s">
        <v>67</v>
      </c>
      <c r="DB140" s="135" t="s">
        <v>67</v>
      </c>
      <c r="DC140" s="135" t="s">
        <v>67</v>
      </c>
      <c r="DD140" s="135" t="s">
        <v>67</v>
      </c>
      <c r="DE140" s="99" t="s">
        <v>67</v>
      </c>
      <c r="DF140" s="135" t="s">
        <v>67</v>
      </c>
      <c r="DG140" s="135" t="s">
        <v>67</v>
      </c>
      <c r="DH140" s="135" t="s">
        <v>67</v>
      </c>
      <c r="DI140" s="41" t="s">
        <v>67</v>
      </c>
      <c r="DJ140" s="135" t="s">
        <v>67</v>
      </c>
      <c r="DK140" s="135" t="s">
        <v>67</v>
      </c>
      <c r="DL140" s="135" t="s">
        <v>67</v>
      </c>
      <c r="DM140" s="135" t="s">
        <v>67</v>
      </c>
      <c r="DN140" s="135" t="s">
        <v>67</v>
      </c>
      <c r="DO140" s="135" t="s">
        <v>67</v>
      </c>
      <c r="DP140" s="135" t="s">
        <v>67</v>
      </c>
      <c r="DQ140" s="135" t="s">
        <v>67</v>
      </c>
      <c r="DR140" s="135" t="s">
        <v>67</v>
      </c>
      <c r="DS140" s="135" t="s">
        <v>67</v>
      </c>
      <c r="DT140" s="74"/>
      <c r="DU140" s="74"/>
    </row>
    <row r="141" spans="1:125" x14ac:dyDescent="0.15">
      <c r="A141" s="182" t="s">
        <v>275</v>
      </c>
      <c r="B141" s="41" t="s">
        <v>67</v>
      </c>
      <c r="C141" s="41" t="s">
        <v>67</v>
      </c>
      <c r="D141" s="41" t="s">
        <v>67</v>
      </c>
      <c r="E141" s="41" t="s">
        <v>67</v>
      </c>
      <c r="F141" s="41" t="s">
        <v>67</v>
      </c>
      <c r="G141" s="41" t="s">
        <v>67</v>
      </c>
      <c r="H141" s="41" t="s">
        <v>67</v>
      </c>
      <c r="I141" s="41" t="s">
        <v>67</v>
      </c>
      <c r="J141" s="41" t="s">
        <v>67</v>
      </c>
      <c r="K141" s="41" t="s">
        <v>67</v>
      </c>
      <c r="L141" s="41" t="s">
        <v>67</v>
      </c>
      <c r="M141" s="41" t="s">
        <v>67</v>
      </c>
      <c r="N141" s="41" t="s">
        <v>67</v>
      </c>
      <c r="O141" s="41" t="s">
        <v>67</v>
      </c>
      <c r="P141" s="41" t="s">
        <v>67</v>
      </c>
      <c r="Q141" s="41" t="s">
        <v>67</v>
      </c>
      <c r="R141" s="41" t="s">
        <v>67</v>
      </c>
      <c r="S141" s="41" t="s">
        <v>67</v>
      </c>
      <c r="T141" s="41" t="s">
        <v>67</v>
      </c>
      <c r="U141" s="41" t="s">
        <v>67</v>
      </c>
      <c r="V141" s="41" t="s">
        <v>67</v>
      </c>
      <c r="W141" s="41" t="s">
        <v>67</v>
      </c>
      <c r="X141" s="41" t="s">
        <v>67</v>
      </c>
      <c r="Y141" s="41" t="s">
        <v>67</v>
      </c>
      <c r="Z141" s="41" t="s">
        <v>67</v>
      </c>
      <c r="AA141" s="41" t="s">
        <v>67</v>
      </c>
      <c r="AB141" s="41" t="s">
        <v>67</v>
      </c>
      <c r="AC141" s="41" t="s">
        <v>67</v>
      </c>
      <c r="AD141" s="41" t="s">
        <v>67</v>
      </c>
      <c r="AE141" s="41" t="s">
        <v>67</v>
      </c>
      <c r="AF141" s="41" t="s">
        <v>67</v>
      </c>
      <c r="AG141" s="41" t="s">
        <v>67</v>
      </c>
      <c r="AH141" s="41" t="s">
        <v>67</v>
      </c>
      <c r="AI141" s="41" t="s">
        <v>67</v>
      </c>
      <c r="AJ141" s="41" t="s">
        <v>67</v>
      </c>
      <c r="AK141" s="41" t="s">
        <v>67</v>
      </c>
      <c r="AL141" s="41" t="s">
        <v>67</v>
      </c>
      <c r="AM141" s="41" t="s">
        <v>67</v>
      </c>
      <c r="AN141" s="41" t="s">
        <v>67</v>
      </c>
      <c r="AO141" s="41" t="s">
        <v>67</v>
      </c>
      <c r="AP141" s="41" t="s">
        <v>67</v>
      </c>
      <c r="AQ141" s="41" t="s">
        <v>67</v>
      </c>
      <c r="AR141" s="41" t="s">
        <v>67</v>
      </c>
      <c r="AS141" s="41" t="s">
        <v>67</v>
      </c>
      <c r="AT141" s="41" t="s">
        <v>67</v>
      </c>
      <c r="AU141" s="41" t="s">
        <v>67</v>
      </c>
      <c r="AV141" s="41" t="s">
        <v>67</v>
      </c>
      <c r="AW141" s="41" t="s">
        <v>67</v>
      </c>
      <c r="AX141" s="41" t="s">
        <v>67</v>
      </c>
      <c r="AY141" s="41" t="s">
        <v>67</v>
      </c>
      <c r="AZ141" s="41" t="s">
        <v>67</v>
      </c>
      <c r="BA141" s="41" t="s">
        <v>67</v>
      </c>
      <c r="BB141" s="41" t="s">
        <v>67</v>
      </c>
      <c r="BC141" s="41" t="s">
        <v>67</v>
      </c>
      <c r="BD141" s="101" t="s">
        <v>67</v>
      </c>
      <c r="BE141" s="41" t="s">
        <v>67</v>
      </c>
      <c r="BF141" s="41" t="s">
        <v>67</v>
      </c>
      <c r="BG141" s="41" t="s">
        <v>67</v>
      </c>
      <c r="BH141" s="41" t="s">
        <v>67</v>
      </c>
      <c r="BI141" s="41" t="s">
        <v>67</v>
      </c>
      <c r="BJ141" s="41" t="s">
        <v>67</v>
      </c>
      <c r="BK141" s="41" t="s">
        <v>67</v>
      </c>
      <c r="BL141" s="41" t="s">
        <v>67</v>
      </c>
      <c r="BM141" s="41" t="s">
        <v>67</v>
      </c>
      <c r="BN141" s="41" t="s">
        <v>67</v>
      </c>
      <c r="BO141" s="41" t="s">
        <v>67</v>
      </c>
      <c r="BP141" s="41" t="s">
        <v>67</v>
      </c>
      <c r="BQ141" s="41" t="s">
        <v>67</v>
      </c>
      <c r="BR141" s="41" t="s">
        <v>67</v>
      </c>
      <c r="BS141" s="41" t="s">
        <v>67</v>
      </c>
      <c r="BT141" s="41" t="s">
        <v>67</v>
      </c>
      <c r="BU141" s="41" t="s">
        <v>67</v>
      </c>
      <c r="BV141" s="41" t="s">
        <v>67</v>
      </c>
      <c r="BW141" s="41" t="s">
        <v>67</v>
      </c>
      <c r="BX141" s="41" t="s">
        <v>67</v>
      </c>
      <c r="BY141" s="41" t="s">
        <v>67</v>
      </c>
      <c r="BZ141" s="41" t="s">
        <v>67</v>
      </c>
      <c r="CA141" s="41" t="s">
        <v>67</v>
      </c>
      <c r="CB141" s="41" t="s">
        <v>67</v>
      </c>
      <c r="CC141" s="41" t="s">
        <v>67</v>
      </c>
      <c r="CD141" s="41" t="s">
        <v>67</v>
      </c>
      <c r="CE141" s="41" t="s">
        <v>67</v>
      </c>
      <c r="CF141" s="41" t="s">
        <v>67</v>
      </c>
      <c r="CG141" s="41" t="s">
        <v>67</v>
      </c>
      <c r="CH141" s="41" t="s">
        <v>67</v>
      </c>
      <c r="CI141" s="41" t="s">
        <v>67</v>
      </c>
      <c r="CJ141" s="41" t="s">
        <v>67</v>
      </c>
      <c r="CK141" s="41" t="s">
        <v>67</v>
      </c>
      <c r="CL141" s="41" t="s">
        <v>67</v>
      </c>
      <c r="CM141" s="41" t="s">
        <v>67</v>
      </c>
      <c r="CN141" s="41" t="s">
        <v>67</v>
      </c>
      <c r="CO141" s="41" t="s">
        <v>67</v>
      </c>
      <c r="CP141" s="41" t="s">
        <v>67</v>
      </c>
      <c r="CQ141" s="41" t="s">
        <v>67</v>
      </c>
      <c r="CR141" s="41" t="s">
        <v>67</v>
      </c>
      <c r="CS141" s="41" t="s">
        <v>67</v>
      </c>
      <c r="CT141" s="41" t="s">
        <v>67</v>
      </c>
      <c r="CU141" s="41" t="s">
        <v>67</v>
      </c>
      <c r="CV141" s="41" t="s">
        <v>67</v>
      </c>
      <c r="CW141" s="41" t="s">
        <v>67</v>
      </c>
      <c r="CX141" s="41" t="s">
        <v>67</v>
      </c>
      <c r="CY141" s="41" t="s">
        <v>67</v>
      </c>
      <c r="CZ141" s="135" t="s">
        <v>67</v>
      </c>
      <c r="DA141" s="41" t="s">
        <v>67</v>
      </c>
      <c r="DB141" s="135" t="s">
        <v>67</v>
      </c>
      <c r="DC141" s="135" t="s">
        <v>67</v>
      </c>
      <c r="DD141" s="135" t="s">
        <v>67</v>
      </c>
      <c r="DE141" s="99" t="s">
        <v>67</v>
      </c>
      <c r="DF141" s="135" t="s">
        <v>67</v>
      </c>
      <c r="DG141" s="135" t="s">
        <v>67</v>
      </c>
      <c r="DH141" s="135" t="s">
        <v>67</v>
      </c>
      <c r="DI141" s="41" t="s">
        <v>67</v>
      </c>
      <c r="DJ141" s="135" t="s">
        <v>67</v>
      </c>
      <c r="DK141" s="135" t="s">
        <v>67</v>
      </c>
      <c r="DL141" s="135" t="s">
        <v>67</v>
      </c>
      <c r="DM141" s="135" t="s">
        <v>67</v>
      </c>
      <c r="DN141" s="135" t="s">
        <v>67</v>
      </c>
      <c r="DO141" s="135" t="s">
        <v>67</v>
      </c>
      <c r="DP141" s="135" t="s">
        <v>67</v>
      </c>
      <c r="DQ141" s="135" t="s">
        <v>67</v>
      </c>
      <c r="DR141" s="135" t="s">
        <v>67</v>
      </c>
      <c r="DS141" s="135" t="s">
        <v>67</v>
      </c>
      <c r="DT141" s="74"/>
      <c r="DU141" s="74"/>
    </row>
    <row r="142" spans="1:125" x14ac:dyDescent="0.15">
      <c r="A142" s="182" t="s">
        <v>276</v>
      </c>
      <c r="B142" s="41" t="s">
        <v>67</v>
      </c>
      <c r="C142" s="41" t="s">
        <v>67</v>
      </c>
      <c r="D142" s="41" t="s">
        <v>67</v>
      </c>
      <c r="E142" s="41" t="s">
        <v>67</v>
      </c>
      <c r="F142" s="41" t="s">
        <v>67</v>
      </c>
      <c r="G142" s="41" t="s">
        <v>67</v>
      </c>
      <c r="H142" s="41" t="s">
        <v>67</v>
      </c>
      <c r="I142" s="41" t="s">
        <v>67</v>
      </c>
      <c r="J142" s="41" t="s">
        <v>67</v>
      </c>
      <c r="K142" s="41" t="s">
        <v>67</v>
      </c>
      <c r="L142" s="41" t="s">
        <v>67</v>
      </c>
      <c r="M142" s="41" t="s">
        <v>67</v>
      </c>
      <c r="N142" s="41" t="s">
        <v>67</v>
      </c>
      <c r="O142" s="41" t="s">
        <v>67</v>
      </c>
      <c r="P142" s="41" t="s">
        <v>67</v>
      </c>
      <c r="Q142" s="41" t="s">
        <v>67</v>
      </c>
      <c r="R142" s="41" t="s">
        <v>67</v>
      </c>
      <c r="S142" s="41" t="s">
        <v>67</v>
      </c>
      <c r="T142" s="41" t="s">
        <v>67</v>
      </c>
      <c r="U142" s="41" t="s">
        <v>67</v>
      </c>
      <c r="V142" s="41" t="s">
        <v>67</v>
      </c>
      <c r="W142" s="41" t="s">
        <v>67</v>
      </c>
      <c r="X142" s="41" t="s">
        <v>67</v>
      </c>
      <c r="Y142" s="41" t="s">
        <v>67</v>
      </c>
      <c r="Z142" s="41" t="s">
        <v>67</v>
      </c>
      <c r="AA142" s="41" t="s">
        <v>67</v>
      </c>
      <c r="AB142" s="41" t="s">
        <v>67</v>
      </c>
      <c r="AC142" s="41" t="s">
        <v>67</v>
      </c>
      <c r="AD142" s="41" t="s">
        <v>67</v>
      </c>
      <c r="AE142" s="41" t="s">
        <v>67</v>
      </c>
      <c r="AF142" s="41" t="s">
        <v>67</v>
      </c>
      <c r="AG142" s="41" t="s">
        <v>67</v>
      </c>
      <c r="AH142" s="41" t="s">
        <v>67</v>
      </c>
      <c r="AI142" s="41" t="s">
        <v>67</v>
      </c>
      <c r="AJ142" s="41" t="s">
        <v>67</v>
      </c>
      <c r="AK142" s="41" t="s">
        <v>67</v>
      </c>
      <c r="AL142" s="41" t="s">
        <v>67</v>
      </c>
      <c r="AM142" s="41" t="s">
        <v>67</v>
      </c>
      <c r="AN142" s="41" t="s">
        <v>67</v>
      </c>
      <c r="AO142" s="41" t="s">
        <v>67</v>
      </c>
      <c r="AP142" s="41" t="s">
        <v>67</v>
      </c>
      <c r="AQ142" s="41" t="s">
        <v>67</v>
      </c>
      <c r="AR142" s="41" t="s">
        <v>67</v>
      </c>
      <c r="AS142" s="41" t="s">
        <v>67</v>
      </c>
      <c r="AT142" s="41" t="s">
        <v>67</v>
      </c>
      <c r="AU142" s="41" t="s">
        <v>67</v>
      </c>
      <c r="AV142" s="41" t="s">
        <v>67</v>
      </c>
      <c r="AW142" s="41" t="s">
        <v>67</v>
      </c>
      <c r="AX142" s="41" t="s">
        <v>67</v>
      </c>
      <c r="AY142" s="41" t="s">
        <v>67</v>
      </c>
      <c r="AZ142" s="41" t="s">
        <v>67</v>
      </c>
      <c r="BA142" s="41" t="s">
        <v>67</v>
      </c>
      <c r="BB142" s="41" t="s">
        <v>67</v>
      </c>
      <c r="BC142" s="41" t="s">
        <v>67</v>
      </c>
      <c r="BD142" s="101" t="s">
        <v>67</v>
      </c>
      <c r="BE142" s="41" t="s">
        <v>67</v>
      </c>
      <c r="BF142" s="41" t="s">
        <v>67</v>
      </c>
      <c r="BG142" s="41" t="s">
        <v>67</v>
      </c>
      <c r="BH142" s="41" t="s">
        <v>67</v>
      </c>
      <c r="BI142" s="41" t="s">
        <v>67</v>
      </c>
      <c r="BJ142" s="41" t="s">
        <v>67</v>
      </c>
      <c r="BK142" s="41" t="s">
        <v>67</v>
      </c>
      <c r="BL142" s="41" t="s">
        <v>67</v>
      </c>
      <c r="BM142" s="41" t="s">
        <v>67</v>
      </c>
      <c r="BN142" s="41" t="s">
        <v>67</v>
      </c>
      <c r="BO142" s="41" t="s">
        <v>67</v>
      </c>
      <c r="BP142" s="41" t="s">
        <v>67</v>
      </c>
      <c r="BQ142" s="41" t="s">
        <v>67</v>
      </c>
      <c r="BR142" s="41" t="s">
        <v>67</v>
      </c>
      <c r="BS142" s="41" t="s">
        <v>67</v>
      </c>
      <c r="BT142" s="41" t="s">
        <v>67</v>
      </c>
      <c r="BU142" s="41" t="s">
        <v>67</v>
      </c>
      <c r="BV142" s="41" t="s">
        <v>67</v>
      </c>
      <c r="BW142" s="41" t="s">
        <v>67</v>
      </c>
      <c r="BX142" s="41" t="s">
        <v>67</v>
      </c>
      <c r="BY142" s="41" t="s">
        <v>67</v>
      </c>
      <c r="BZ142" s="41" t="s">
        <v>67</v>
      </c>
      <c r="CA142" s="41" t="s">
        <v>67</v>
      </c>
      <c r="CB142" s="41" t="s">
        <v>67</v>
      </c>
      <c r="CC142" s="41" t="s">
        <v>67</v>
      </c>
      <c r="CD142" s="41" t="s">
        <v>67</v>
      </c>
      <c r="CE142" s="41" t="s">
        <v>67</v>
      </c>
      <c r="CF142" s="41" t="s">
        <v>67</v>
      </c>
      <c r="CG142" s="41" t="s">
        <v>67</v>
      </c>
      <c r="CH142" s="41" t="s">
        <v>67</v>
      </c>
      <c r="CI142" s="41" t="s">
        <v>67</v>
      </c>
      <c r="CJ142" s="41" t="s">
        <v>67</v>
      </c>
      <c r="CK142" s="41" t="s">
        <v>67</v>
      </c>
      <c r="CL142" s="41" t="s">
        <v>67</v>
      </c>
      <c r="CM142" s="41" t="s">
        <v>67</v>
      </c>
      <c r="CN142" s="41" t="s">
        <v>67</v>
      </c>
      <c r="CO142" s="41" t="s">
        <v>67</v>
      </c>
      <c r="CP142" s="41" t="s">
        <v>67</v>
      </c>
      <c r="CQ142" s="41" t="s">
        <v>67</v>
      </c>
      <c r="CR142" s="41" t="s">
        <v>67</v>
      </c>
      <c r="CS142" s="41" t="s">
        <v>67</v>
      </c>
      <c r="CT142" s="41" t="s">
        <v>67</v>
      </c>
      <c r="CU142" s="41" t="s">
        <v>67</v>
      </c>
      <c r="CV142" s="41" t="s">
        <v>67</v>
      </c>
      <c r="CW142" s="41" t="s">
        <v>67</v>
      </c>
      <c r="CX142" s="41" t="s">
        <v>67</v>
      </c>
      <c r="CY142" s="41" t="s">
        <v>67</v>
      </c>
      <c r="CZ142" s="135" t="s">
        <v>67</v>
      </c>
      <c r="DA142" s="41" t="s">
        <v>67</v>
      </c>
      <c r="DB142" s="135" t="s">
        <v>67</v>
      </c>
      <c r="DC142" s="135" t="s">
        <v>67</v>
      </c>
      <c r="DD142" s="135" t="s">
        <v>67</v>
      </c>
      <c r="DE142" s="99" t="s">
        <v>67</v>
      </c>
      <c r="DF142" s="135" t="s">
        <v>67</v>
      </c>
      <c r="DG142" s="135" t="s">
        <v>67</v>
      </c>
      <c r="DH142" s="135" t="s">
        <v>67</v>
      </c>
      <c r="DI142" s="41" t="s">
        <v>67</v>
      </c>
      <c r="DJ142" s="135" t="s">
        <v>67</v>
      </c>
      <c r="DK142" s="135" t="s">
        <v>67</v>
      </c>
      <c r="DL142" s="135" t="s">
        <v>67</v>
      </c>
      <c r="DM142" s="135" t="s">
        <v>67</v>
      </c>
      <c r="DN142" s="135" t="s">
        <v>67</v>
      </c>
      <c r="DO142" s="135" t="s">
        <v>67</v>
      </c>
      <c r="DP142" s="135" t="s">
        <v>67</v>
      </c>
      <c r="DQ142" s="135" t="s">
        <v>67</v>
      </c>
      <c r="DR142" s="135" t="s">
        <v>67</v>
      </c>
      <c r="DS142" s="135" t="s">
        <v>67</v>
      </c>
      <c r="DT142" s="74"/>
      <c r="DU142" s="74"/>
    </row>
    <row r="143" spans="1:125" x14ac:dyDescent="0.15">
      <c r="A143" s="182" t="s">
        <v>277</v>
      </c>
      <c r="B143" s="41" t="s">
        <v>67</v>
      </c>
      <c r="C143" s="41" t="s">
        <v>67</v>
      </c>
      <c r="D143" s="41" t="s">
        <v>67</v>
      </c>
      <c r="E143" s="41" t="s">
        <v>67</v>
      </c>
      <c r="F143" s="41" t="s">
        <v>67</v>
      </c>
      <c r="G143" s="41" t="s">
        <v>67</v>
      </c>
      <c r="H143" s="41" t="s">
        <v>67</v>
      </c>
      <c r="I143" s="41" t="s">
        <v>67</v>
      </c>
      <c r="J143" s="41" t="s">
        <v>67</v>
      </c>
      <c r="K143" s="41" t="s">
        <v>67</v>
      </c>
      <c r="L143" s="41" t="s">
        <v>67</v>
      </c>
      <c r="M143" s="41" t="s">
        <v>67</v>
      </c>
      <c r="N143" s="41" t="s">
        <v>67</v>
      </c>
      <c r="O143" s="41" t="s">
        <v>67</v>
      </c>
      <c r="P143" s="41" t="s">
        <v>67</v>
      </c>
      <c r="Q143" s="41" t="s">
        <v>67</v>
      </c>
      <c r="R143" s="41" t="s">
        <v>67</v>
      </c>
      <c r="S143" s="41" t="s">
        <v>67</v>
      </c>
      <c r="T143" s="41" t="s">
        <v>67</v>
      </c>
      <c r="U143" s="41" t="s">
        <v>67</v>
      </c>
      <c r="V143" s="41" t="s">
        <v>67</v>
      </c>
      <c r="W143" s="41" t="s">
        <v>67</v>
      </c>
      <c r="X143" s="41" t="s">
        <v>67</v>
      </c>
      <c r="Y143" s="41" t="s">
        <v>67</v>
      </c>
      <c r="Z143" s="41" t="s">
        <v>67</v>
      </c>
      <c r="AA143" s="41" t="s">
        <v>67</v>
      </c>
      <c r="AB143" s="41" t="s">
        <v>67</v>
      </c>
      <c r="AC143" s="41" t="s">
        <v>67</v>
      </c>
      <c r="AD143" s="41" t="s">
        <v>67</v>
      </c>
      <c r="AE143" s="41" t="s">
        <v>67</v>
      </c>
      <c r="AF143" s="41" t="s">
        <v>67</v>
      </c>
      <c r="AG143" s="41" t="s">
        <v>67</v>
      </c>
      <c r="AH143" s="41" t="s">
        <v>67</v>
      </c>
      <c r="AI143" s="41" t="s">
        <v>67</v>
      </c>
      <c r="AJ143" s="41" t="s">
        <v>67</v>
      </c>
      <c r="AK143" s="41" t="s">
        <v>67</v>
      </c>
      <c r="AL143" s="41" t="s">
        <v>67</v>
      </c>
      <c r="AM143" s="41" t="s">
        <v>67</v>
      </c>
      <c r="AN143" s="41" t="s">
        <v>67</v>
      </c>
      <c r="AO143" s="41" t="s">
        <v>67</v>
      </c>
      <c r="AP143" s="41" t="s">
        <v>67</v>
      </c>
      <c r="AQ143" s="41" t="s">
        <v>67</v>
      </c>
      <c r="AR143" s="41" t="s">
        <v>67</v>
      </c>
      <c r="AS143" s="41" t="s">
        <v>67</v>
      </c>
      <c r="AT143" s="41" t="s">
        <v>67</v>
      </c>
      <c r="AU143" s="41" t="s">
        <v>67</v>
      </c>
      <c r="AV143" s="41" t="s">
        <v>67</v>
      </c>
      <c r="AW143" s="41" t="s">
        <v>67</v>
      </c>
      <c r="AX143" s="41" t="s">
        <v>67</v>
      </c>
      <c r="AY143" s="41" t="s">
        <v>67</v>
      </c>
      <c r="AZ143" s="41" t="s">
        <v>67</v>
      </c>
      <c r="BA143" s="41" t="s">
        <v>67</v>
      </c>
      <c r="BB143" s="41" t="s">
        <v>67</v>
      </c>
      <c r="BC143" s="41" t="s">
        <v>67</v>
      </c>
      <c r="BD143" s="101" t="s">
        <v>67</v>
      </c>
      <c r="BE143" s="41" t="s">
        <v>67</v>
      </c>
      <c r="BF143" s="41" t="s">
        <v>67</v>
      </c>
      <c r="BG143" s="41" t="s">
        <v>67</v>
      </c>
      <c r="BH143" s="41" t="s">
        <v>67</v>
      </c>
      <c r="BI143" s="41" t="s">
        <v>67</v>
      </c>
      <c r="BJ143" s="41" t="s">
        <v>67</v>
      </c>
      <c r="BK143" s="41" t="s">
        <v>67</v>
      </c>
      <c r="BL143" s="41" t="s">
        <v>67</v>
      </c>
      <c r="BM143" s="41" t="s">
        <v>67</v>
      </c>
      <c r="BN143" s="41" t="s">
        <v>67</v>
      </c>
      <c r="BO143" s="41" t="s">
        <v>67</v>
      </c>
      <c r="BP143" s="41" t="s">
        <v>67</v>
      </c>
      <c r="BQ143" s="41" t="s">
        <v>67</v>
      </c>
      <c r="BR143" s="41" t="s">
        <v>67</v>
      </c>
      <c r="BS143" s="41" t="s">
        <v>67</v>
      </c>
      <c r="BT143" s="41" t="s">
        <v>67</v>
      </c>
      <c r="BU143" s="41" t="s">
        <v>67</v>
      </c>
      <c r="BV143" s="41" t="s">
        <v>67</v>
      </c>
      <c r="BW143" s="41" t="s">
        <v>67</v>
      </c>
      <c r="BX143" s="41" t="s">
        <v>67</v>
      </c>
      <c r="BY143" s="41" t="s">
        <v>67</v>
      </c>
      <c r="BZ143" s="41" t="s">
        <v>67</v>
      </c>
      <c r="CA143" s="41" t="s">
        <v>67</v>
      </c>
      <c r="CB143" s="41" t="s">
        <v>67</v>
      </c>
      <c r="CC143" s="41" t="s">
        <v>67</v>
      </c>
      <c r="CD143" s="41" t="s">
        <v>67</v>
      </c>
      <c r="CE143" s="41" t="s">
        <v>67</v>
      </c>
      <c r="CF143" s="41" t="s">
        <v>67</v>
      </c>
      <c r="CG143" s="41" t="s">
        <v>67</v>
      </c>
      <c r="CH143" s="41" t="s">
        <v>67</v>
      </c>
      <c r="CI143" s="41" t="s">
        <v>67</v>
      </c>
      <c r="CJ143" s="41" t="s">
        <v>67</v>
      </c>
      <c r="CK143" s="41" t="s">
        <v>67</v>
      </c>
      <c r="CL143" s="41" t="s">
        <v>67</v>
      </c>
      <c r="CM143" s="41" t="s">
        <v>67</v>
      </c>
      <c r="CN143" s="41" t="s">
        <v>67</v>
      </c>
      <c r="CO143" s="41" t="s">
        <v>67</v>
      </c>
      <c r="CP143" s="41" t="s">
        <v>67</v>
      </c>
      <c r="CQ143" s="41" t="s">
        <v>67</v>
      </c>
      <c r="CR143" s="41" t="s">
        <v>67</v>
      </c>
      <c r="CS143" s="41" t="s">
        <v>67</v>
      </c>
      <c r="CT143" s="41" t="s">
        <v>67</v>
      </c>
      <c r="CU143" s="41" t="s">
        <v>67</v>
      </c>
      <c r="CV143" s="41" t="s">
        <v>67</v>
      </c>
      <c r="CW143" s="41" t="s">
        <v>67</v>
      </c>
      <c r="CX143" s="41" t="s">
        <v>67</v>
      </c>
      <c r="CY143" s="41" t="s">
        <v>67</v>
      </c>
      <c r="CZ143" s="135" t="s">
        <v>67</v>
      </c>
      <c r="DA143" s="41" t="s">
        <v>67</v>
      </c>
      <c r="DB143" s="135" t="s">
        <v>67</v>
      </c>
      <c r="DC143" s="135" t="s">
        <v>67</v>
      </c>
      <c r="DD143" s="135" t="s">
        <v>67</v>
      </c>
      <c r="DE143" s="99" t="s">
        <v>67</v>
      </c>
      <c r="DF143" s="135" t="s">
        <v>67</v>
      </c>
      <c r="DG143" s="135" t="s">
        <v>67</v>
      </c>
      <c r="DH143" s="135" t="s">
        <v>67</v>
      </c>
      <c r="DI143" s="41" t="s">
        <v>67</v>
      </c>
      <c r="DJ143" s="135" t="s">
        <v>67</v>
      </c>
      <c r="DK143" s="135" t="s">
        <v>67</v>
      </c>
      <c r="DL143" s="135" t="s">
        <v>67</v>
      </c>
      <c r="DM143" s="135" t="s">
        <v>67</v>
      </c>
      <c r="DN143" s="135" t="s">
        <v>67</v>
      </c>
      <c r="DO143" s="135" t="s">
        <v>67</v>
      </c>
      <c r="DP143" s="135" t="s">
        <v>67</v>
      </c>
      <c r="DQ143" s="135" t="s">
        <v>67</v>
      </c>
      <c r="DR143" s="135" t="s">
        <v>67</v>
      </c>
      <c r="DS143" s="135" t="s">
        <v>67</v>
      </c>
      <c r="DT143" s="74"/>
      <c r="DU143" s="74"/>
    </row>
    <row r="144" spans="1:125" x14ac:dyDescent="0.15">
      <c r="A144" s="182" t="s">
        <v>278</v>
      </c>
      <c r="B144" s="41" t="s">
        <v>67</v>
      </c>
      <c r="C144" s="41" t="s">
        <v>67</v>
      </c>
      <c r="D144" s="41" t="s">
        <v>67</v>
      </c>
      <c r="E144" s="41" t="s">
        <v>67</v>
      </c>
      <c r="F144" s="41" t="s">
        <v>67</v>
      </c>
      <c r="G144" s="41" t="s">
        <v>67</v>
      </c>
      <c r="H144" s="41" t="s">
        <v>67</v>
      </c>
      <c r="I144" s="41" t="s">
        <v>67</v>
      </c>
      <c r="J144" s="41" t="s">
        <v>67</v>
      </c>
      <c r="K144" s="41" t="s">
        <v>67</v>
      </c>
      <c r="L144" s="41" t="s">
        <v>67</v>
      </c>
      <c r="M144" s="41" t="s">
        <v>67</v>
      </c>
      <c r="N144" s="41" t="s">
        <v>67</v>
      </c>
      <c r="O144" s="41" t="s">
        <v>67</v>
      </c>
      <c r="P144" s="41" t="s">
        <v>67</v>
      </c>
      <c r="Q144" s="41" t="s">
        <v>67</v>
      </c>
      <c r="R144" s="41" t="s">
        <v>67</v>
      </c>
      <c r="S144" s="41" t="s">
        <v>67</v>
      </c>
      <c r="T144" s="41" t="s">
        <v>67</v>
      </c>
      <c r="U144" s="41" t="s">
        <v>67</v>
      </c>
      <c r="V144" s="41" t="s">
        <v>67</v>
      </c>
      <c r="W144" s="41" t="s">
        <v>67</v>
      </c>
      <c r="X144" s="41" t="s">
        <v>67</v>
      </c>
      <c r="Y144" s="41" t="s">
        <v>67</v>
      </c>
      <c r="Z144" s="41" t="s">
        <v>67</v>
      </c>
      <c r="AA144" s="41" t="s">
        <v>67</v>
      </c>
      <c r="AB144" s="41" t="s">
        <v>67</v>
      </c>
      <c r="AC144" s="41" t="s">
        <v>67</v>
      </c>
      <c r="AD144" s="41" t="s">
        <v>67</v>
      </c>
      <c r="AE144" s="41" t="s">
        <v>67</v>
      </c>
      <c r="AF144" s="41" t="s">
        <v>67</v>
      </c>
      <c r="AG144" s="41" t="s">
        <v>67</v>
      </c>
      <c r="AH144" s="41" t="s">
        <v>67</v>
      </c>
      <c r="AI144" s="41" t="s">
        <v>67</v>
      </c>
      <c r="AJ144" s="41" t="s">
        <v>67</v>
      </c>
      <c r="AK144" s="41" t="s">
        <v>67</v>
      </c>
      <c r="AL144" s="41" t="s">
        <v>67</v>
      </c>
      <c r="AM144" s="41" t="s">
        <v>67</v>
      </c>
      <c r="AN144" s="41" t="s">
        <v>67</v>
      </c>
      <c r="AO144" s="41" t="s">
        <v>67</v>
      </c>
      <c r="AP144" s="41" t="s">
        <v>67</v>
      </c>
      <c r="AQ144" s="41" t="s">
        <v>67</v>
      </c>
      <c r="AR144" s="41" t="s">
        <v>67</v>
      </c>
      <c r="AS144" s="41" t="s">
        <v>67</v>
      </c>
      <c r="AT144" s="41" t="s">
        <v>67</v>
      </c>
      <c r="AU144" s="41" t="s">
        <v>67</v>
      </c>
      <c r="AV144" s="41" t="s">
        <v>67</v>
      </c>
      <c r="AW144" s="41" t="s">
        <v>67</v>
      </c>
      <c r="AX144" s="41" t="s">
        <v>67</v>
      </c>
      <c r="AY144" s="41" t="s">
        <v>67</v>
      </c>
      <c r="AZ144" s="41" t="s">
        <v>67</v>
      </c>
      <c r="BA144" s="41" t="s">
        <v>67</v>
      </c>
      <c r="BB144" s="41" t="s">
        <v>67</v>
      </c>
      <c r="BC144" s="41" t="s">
        <v>67</v>
      </c>
      <c r="BD144" s="101" t="s">
        <v>67</v>
      </c>
      <c r="BE144" s="41" t="s">
        <v>67</v>
      </c>
      <c r="BF144" s="41" t="s">
        <v>67</v>
      </c>
      <c r="BG144" s="41" t="s">
        <v>67</v>
      </c>
      <c r="BH144" s="41" t="s">
        <v>67</v>
      </c>
      <c r="BI144" s="41" t="s">
        <v>67</v>
      </c>
      <c r="BJ144" s="41" t="s">
        <v>67</v>
      </c>
      <c r="BK144" s="41" t="s">
        <v>67</v>
      </c>
      <c r="BL144" s="41" t="s">
        <v>67</v>
      </c>
      <c r="BM144" s="41" t="s">
        <v>67</v>
      </c>
      <c r="BN144" s="41" t="s">
        <v>67</v>
      </c>
      <c r="BO144" s="41" t="s">
        <v>67</v>
      </c>
      <c r="BP144" s="41" t="s">
        <v>67</v>
      </c>
      <c r="BQ144" s="41" t="s">
        <v>67</v>
      </c>
      <c r="BR144" s="41" t="s">
        <v>67</v>
      </c>
      <c r="BS144" s="41" t="s">
        <v>67</v>
      </c>
      <c r="BT144" s="41" t="s">
        <v>67</v>
      </c>
      <c r="BU144" s="41" t="s">
        <v>67</v>
      </c>
      <c r="BV144" s="41" t="s">
        <v>67</v>
      </c>
      <c r="BW144" s="41" t="s">
        <v>67</v>
      </c>
      <c r="BX144" s="41" t="s">
        <v>67</v>
      </c>
      <c r="BY144" s="41" t="s">
        <v>67</v>
      </c>
      <c r="BZ144" s="41" t="s">
        <v>67</v>
      </c>
      <c r="CA144" s="41" t="s">
        <v>67</v>
      </c>
      <c r="CB144" s="41" t="s">
        <v>67</v>
      </c>
      <c r="CC144" s="41" t="s">
        <v>67</v>
      </c>
      <c r="CD144" s="41" t="s">
        <v>67</v>
      </c>
      <c r="CE144" s="41" t="s">
        <v>67</v>
      </c>
      <c r="CF144" s="41" t="s">
        <v>67</v>
      </c>
      <c r="CG144" s="41" t="s">
        <v>67</v>
      </c>
      <c r="CH144" s="41" t="s">
        <v>67</v>
      </c>
      <c r="CI144" s="41" t="s">
        <v>67</v>
      </c>
      <c r="CJ144" s="41" t="s">
        <v>67</v>
      </c>
      <c r="CK144" s="41" t="s">
        <v>67</v>
      </c>
      <c r="CL144" s="41" t="s">
        <v>67</v>
      </c>
      <c r="CM144" s="41" t="s">
        <v>67</v>
      </c>
      <c r="CN144" s="41" t="s">
        <v>67</v>
      </c>
      <c r="CO144" s="41" t="s">
        <v>67</v>
      </c>
      <c r="CP144" s="41" t="s">
        <v>67</v>
      </c>
      <c r="CQ144" s="41" t="s">
        <v>67</v>
      </c>
      <c r="CR144" s="41" t="s">
        <v>67</v>
      </c>
      <c r="CS144" s="41" t="s">
        <v>67</v>
      </c>
      <c r="CT144" s="41" t="s">
        <v>67</v>
      </c>
      <c r="CU144" s="41" t="s">
        <v>67</v>
      </c>
      <c r="CV144" s="41" t="s">
        <v>67</v>
      </c>
      <c r="CW144" s="41" t="s">
        <v>67</v>
      </c>
      <c r="CX144" s="41" t="s">
        <v>67</v>
      </c>
      <c r="CY144" s="41" t="s">
        <v>67</v>
      </c>
      <c r="CZ144" s="135" t="s">
        <v>67</v>
      </c>
      <c r="DA144" s="41" t="s">
        <v>67</v>
      </c>
      <c r="DB144" s="135" t="s">
        <v>67</v>
      </c>
      <c r="DC144" s="135" t="s">
        <v>67</v>
      </c>
      <c r="DD144" s="135" t="s">
        <v>67</v>
      </c>
      <c r="DE144" s="99" t="s">
        <v>67</v>
      </c>
      <c r="DF144" s="135" t="s">
        <v>67</v>
      </c>
      <c r="DG144" s="135" t="s">
        <v>67</v>
      </c>
      <c r="DH144" s="135" t="s">
        <v>67</v>
      </c>
      <c r="DI144" s="41" t="s">
        <v>67</v>
      </c>
      <c r="DJ144" s="135" t="s">
        <v>67</v>
      </c>
      <c r="DK144" s="135" t="s">
        <v>67</v>
      </c>
      <c r="DL144" s="135" t="s">
        <v>67</v>
      </c>
      <c r="DM144" s="135" t="s">
        <v>67</v>
      </c>
      <c r="DN144" s="135" t="s">
        <v>67</v>
      </c>
      <c r="DO144" s="135" t="s">
        <v>67</v>
      </c>
      <c r="DP144" s="135" t="s">
        <v>67</v>
      </c>
      <c r="DQ144" s="135" t="s">
        <v>67</v>
      </c>
      <c r="DR144" s="135" t="s">
        <v>67</v>
      </c>
      <c r="DS144" s="135" t="s">
        <v>67</v>
      </c>
      <c r="DT144" s="74"/>
      <c r="DU144" s="74"/>
    </row>
    <row r="145" spans="1:125" x14ac:dyDescent="0.15">
      <c r="A145" s="182" t="s">
        <v>279</v>
      </c>
      <c r="B145" s="41" t="s">
        <v>67</v>
      </c>
      <c r="C145" s="41" t="s">
        <v>67</v>
      </c>
      <c r="D145" s="41" t="s">
        <v>67</v>
      </c>
      <c r="E145" s="41" t="s">
        <v>67</v>
      </c>
      <c r="F145" s="41" t="s">
        <v>67</v>
      </c>
      <c r="G145" s="41" t="s">
        <v>67</v>
      </c>
      <c r="H145" s="41" t="s">
        <v>67</v>
      </c>
      <c r="I145" s="41" t="s">
        <v>67</v>
      </c>
      <c r="J145" s="41" t="s">
        <v>67</v>
      </c>
      <c r="K145" s="41" t="s">
        <v>67</v>
      </c>
      <c r="L145" s="41" t="s">
        <v>67</v>
      </c>
      <c r="M145" s="41" t="s">
        <v>67</v>
      </c>
      <c r="N145" s="41" t="s">
        <v>67</v>
      </c>
      <c r="O145" s="41" t="s">
        <v>67</v>
      </c>
      <c r="P145" s="41" t="s">
        <v>67</v>
      </c>
      <c r="Q145" s="41" t="s">
        <v>67</v>
      </c>
      <c r="R145" s="41" t="s">
        <v>67</v>
      </c>
      <c r="S145" s="41" t="s">
        <v>67</v>
      </c>
      <c r="T145" s="41" t="s">
        <v>67</v>
      </c>
      <c r="U145" s="41" t="s">
        <v>67</v>
      </c>
      <c r="V145" s="41" t="s">
        <v>67</v>
      </c>
      <c r="W145" s="41" t="s">
        <v>67</v>
      </c>
      <c r="X145" s="41" t="s">
        <v>67</v>
      </c>
      <c r="Y145" s="41" t="s">
        <v>67</v>
      </c>
      <c r="Z145" s="41" t="s">
        <v>67</v>
      </c>
      <c r="AA145" s="41" t="s">
        <v>67</v>
      </c>
      <c r="AB145" s="41" t="s">
        <v>67</v>
      </c>
      <c r="AC145" s="41" t="s">
        <v>67</v>
      </c>
      <c r="AD145" s="41" t="s">
        <v>67</v>
      </c>
      <c r="AE145" s="41" t="s">
        <v>67</v>
      </c>
      <c r="AF145" s="41" t="s">
        <v>67</v>
      </c>
      <c r="AG145" s="41" t="s">
        <v>67</v>
      </c>
      <c r="AH145" s="41" t="s">
        <v>67</v>
      </c>
      <c r="AI145" s="41" t="s">
        <v>67</v>
      </c>
      <c r="AJ145" s="41" t="s">
        <v>67</v>
      </c>
      <c r="AK145" s="41" t="s">
        <v>67</v>
      </c>
      <c r="AL145" s="41" t="s">
        <v>67</v>
      </c>
      <c r="AM145" s="41" t="s">
        <v>67</v>
      </c>
      <c r="AN145" s="41" t="s">
        <v>67</v>
      </c>
      <c r="AO145" s="41" t="s">
        <v>67</v>
      </c>
      <c r="AP145" s="41" t="s">
        <v>67</v>
      </c>
      <c r="AQ145" s="41" t="s">
        <v>67</v>
      </c>
      <c r="AR145" s="41" t="s">
        <v>67</v>
      </c>
      <c r="AS145" s="41" t="s">
        <v>67</v>
      </c>
      <c r="AT145" s="41" t="s">
        <v>67</v>
      </c>
      <c r="AU145" s="41" t="s">
        <v>67</v>
      </c>
      <c r="AV145" s="41" t="s">
        <v>67</v>
      </c>
      <c r="AW145" s="41" t="s">
        <v>67</v>
      </c>
      <c r="AX145" s="41" t="s">
        <v>67</v>
      </c>
      <c r="AY145" s="41" t="s">
        <v>67</v>
      </c>
      <c r="AZ145" s="41" t="s">
        <v>67</v>
      </c>
      <c r="BA145" s="41" t="s">
        <v>67</v>
      </c>
      <c r="BB145" s="41" t="s">
        <v>67</v>
      </c>
      <c r="BC145" s="41" t="s">
        <v>67</v>
      </c>
      <c r="BD145" s="101" t="s">
        <v>67</v>
      </c>
      <c r="BE145" s="41" t="s">
        <v>67</v>
      </c>
      <c r="BF145" s="41" t="s">
        <v>67</v>
      </c>
      <c r="BG145" s="41" t="s">
        <v>67</v>
      </c>
      <c r="BH145" s="41" t="s">
        <v>67</v>
      </c>
      <c r="BI145" s="41" t="s">
        <v>67</v>
      </c>
      <c r="BJ145" s="41" t="s">
        <v>67</v>
      </c>
      <c r="BK145" s="41" t="s">
        <v>67</v>
      </c>
      <c r="BL145" s="41" t="s">
        <v>67</v>
      </c>
      <c r="BM145" s="41" t="s">
        <v>67</v>
      </c>
      <c r="BN145" s="41" t="s">
        <v>67</v>
      </c>
      <c r="BO145" s="41" t="s">
        <v>67</v>
      </c>
      <c r="BP145" s="41" t="s">
        <v>67</v>
      </c>
      <c r="BQ145" s="41" t="s">
        <v>67</v>
      </c>
      <c r="BR145" s="41" t="s">
        <v>67</v>
      </c>
      <c r="BS145" s="41" t="s">
        <v>67</v>
      </c>
      <c r="BT145" s="41" t="s">
        <v>67</v>
      </c>
      <c r="BU145" s="41" t="s">
        <v>67</v>
      </c>
      <c r="BV145" s="41" t="s">
        <v>67</v>
      </c>
      <c r="BW145" s="41" t="s">
        <v>67</v>
      </c>
      <c r="BX145" s="41" t="s">
        <v>67</v>
      </c>
      <c r="BY145" s="41" t="s">
        <v>67</v>
      </c>
      <c r="BZ145" s="41" t="s">
        <v>67</v>
      </c>
      <c r="CA145" s="41" t="s">
        <v>67</v>
      </c>
      <c r="CB145" s="41" t="s">
        <v>67</v>
      </c>
      <c r="CC145" s="41" t="s">
        <v>67</v>
      </c>
      <c r="CD145" s="41" t="s">
        <v>67</v>
      </c>
      <c r="CE145" s="41" t="s">
        <v>67</v>
      </c>
      <c r="CF145" s="41" t="s">
        <v>67</v>
      </c>
      <c r="CG145" s="41" t="s">
        <v>67</v>
      </c>
      <c r="CH145" s="41" t="s">
        <v>67</v>
      </c>
      <c r="CI145" s="41" t="s">
        <v>67</v>
      </c>
      <c r="CJ145" s="41" t="s">
        <v>67</v>
      </c>
      <c r="CK145" s="41" t="s">
        <v>67</v>
      </c>
      <c r="CL145" s="41" t="s">
        <v>67</v>
      </c>
      <c r="CM145" s="41" t="s">
        <v>67</v>
      </c>
      <c r="CN145" s="41" t="s">
        <v>67</v>
      </c>
      <c r="CO145" s="41" t="s">
        <v>67</v>
      </c>
      <c r="CP145" s="41" t="s">
        <v>67</v>
      </c>
      <c r="CQ145" s="41" t="s">
        <v>67</v>
      </c>
      <c r="CR145" s="41" t="s">
        <v>67</v>
      </c>
      <c r="CS145" s="41" t="s">
        <v>67</v>
      </c>
      <c r="CT145" s="41" t="s">
        <v>67</v>
      </c>
      <c r="CU145" s="41" t="s">
        <v>67</v>
      </c>
      <c r="CV145" s="41" t="s">
        <v>67</v>
      </c>
      <c r="CW145" s="41" t="s">
        <v>67</v>
      </c>
      <c r="CX145" s="41" t="s">
        <v>67</v>
      </c>
      <c r="CY145" s="41" t="s">
        <v>67</v>
      </c>
      <c r="CZ145" s="135" t="s">
        <v>67</v>
      </c>
      <c r="DA145" s="41" t="s">
        <v>67</v>
      </c>
      <c r="DB145" s="135" t="s">
        <v>67</v>
      </c>
      <c r="DC145" s="135" t="s">
        <v>67</v>
      </c>
      <c r="DD145" s="135" t="s">
        <v>67</v>
      </c>
      <c r="DE145" s="99" t="s">
        <v>67</v>
      </c>
      <c r="DF145" s="135" t="s">
        <v>67</v>
      </c>
      <c r="DG145" s="135" t="s">
        <v>67</v>
      </c>
      <c r="DH145" s="135" t="s">
        <v>67</v>
      </c>
      <c r="DI145" s="41" t="s">
        <v>67</v>
      </c>
      <c r="DJ145" s="135" t="s">
        <v>67</v>
      </c>
      <c r="DK145" s="135" t="s">
        <v>67</v>
      </c>
      <c r="DL145" s="135" t="s">
        <v>67</v>
      </c>
      <c r="DM145" s="135" t="s">
        <v>67</v>
      </c>
      <c r="DN145" s="135" t="s">
        <v>67</v>
      </c>
      <c r="DO145" s="135" t="s">
        <v>67</v>
      </c>
      <c r="DP145" s="135" t="s">
        <v>67</v>
      </c>
      <c r="DQ145" s="135" t="s">
        <v>67</v>
      </c>
      <c r="DR145" s="135" t="s">
        <v>67</v>
      </c>
      <c r="DS145" s="135" t="s">
        <v>67</v>
      </c>
      <c r="DT145" s="74"/>
      <c r="DU145" s="74"/>
    </row>
    <row r="146" spans="1:125" x14ac:dyDescent="0.15">
      <c r="A146" s="182" t="s">
        <v>280</v>
      </c>
      <c r="B146" s="41" t="s">
        <v>67</v>
      </c>
      <c r="C146" s="41" t="s">
        <v>67</v>
      </c>
      <c r="D146" s="41" t="s">
        <v>67</v>
      </c>
      <c r="E146" s="41" t="s">
        <v>67</v>
      </c>
      <c r="F146" s="41" t="s">
        <v>67</v>
      </c>
      <c r="G146" s="41" t="s">
        <v>67</v>
      </c>
      <c r="H146" s="41" t="s">
        <v>67</v>
      </c>
      <c r="I146" s="41" t="s">
        <v>67</v>
      </c>
      <c r="J146" s="41" t="s">
        <v>67</v>
      </c>
      <c r="K146" s="41" t="s">
        <v>67</v>
      </c>
      <c r="L146" s="41" t="s">
        <v>67</v>
      </c>
      <c r="M146" s="41" t="s">
        <v>67</v>
      </c>
      <c r="N146" s="41" t="s">
        <v>67</v>
      </c>
      <c r="O146" s="41" t="s">
        <v>67</v>
      </c>
      <c r="P146" s="41" t="s">
        <v>67</v>
      </c>
      <c r="Q146" s="41" t="s">
        <v>67</v>
      </c>
      <c r="R146" s="41" t="s">
        <v>67</v>
      </c>
      <c r="S146" s="41" t="s">
        <v>67</v>
      </c>
      <c r="T146" s="41" t="s">
        <v>67</v>
      </c>
      <c r="U146" s="41" t="s">
        <v>67</v>
      </c>
      <c r="V146" s="41" t="s">
        <v>67</v>
      </c>
      <c r="W146" s="41" t="s">
        <v>67</v>
      </c>
      <c r="X146" s="41" t="s">
        <v>67</v>
      </c>
      <c r="Y146" s="41" t="s">
        <v>67</v>
      </c>
      <c r="Z146" s="41" t="s">
        <v>67</v>
      </c>
      <c r="AA146" s="41" t="s">
        <v>67</v>
      </c>
      <c r="AB146" s="41" t="s">
        <v>67</v>
      </c>
      <c r="AC146" s="41" t="s">
        <v>67</v>
      </c>
      <c r="AD146" s="41" t="s">
        <v>67</v>
      </c>
      <c r="AE146" s="41" t="s">
        <v>67</v>
      </c>
      <c r="AF146" s="41" t="s">
        <v>67</v>
      </c>
      <c r="AG146" s="41" t="s">
        <v>67</v>
      </c>
      <c r="AH146" s="41" t="s">
        <v>67</v>
      </c>
      <c r="AI146" s="41" t="s">
        <v>67</v>
      </c>
      <c r="AJ146" s="41" t="s">
        <v>67</v>
      </c>
      <c r="AK146" s="41" t="s">
        <v>67</v>
      </c>
      <c r="AL146" s="41" t="s">
        <v>67</v>
      </c>
      <c r="AM146" s="41" t="s">
        <v>67</v>
      </c>
      <c r="AN146" s="41" t="s">
        <v>67</v>
      </c>
      <c r="AO146" s="41" t="s">
        <v>67</v>
      </c>
      <c r="AP146" s="41" t="s">
        <v>67</v>
      </c>
      <c r="AQ146" s="41" t="s">
        <v>67</v>
      </c>
      <c r="AR146" s="41" t="s">
        <v>67</v>
      </c>
      <c r="AS146" s="41" t="s">
        <v>67</v>
      </c>
      <c r="AT146" s="41" t="s">
        <v>67</v>
      </c>
      <c r="AU146" s="41" t="s">
        <v>67</v>
      </c>
      <c r="AV146" s="41" t="s">
        <v>67</v>
      </c>
      <c r="AW146" s="41" t="s">
        <v>67</v>
      </c>
      <c r="AX146" s="41" t="s">
        <v>67</v>
      </c>
      <c r="AY146" s="41" t="s">
        <v>67</v>
      </c>
      <c r="AZ146" s="41" t="s">
        <v>67</v>
      </c>
      <c r="BA146" s="41" t="s">
        <v>67</v>
      </c>
      <c r="BB146" s="41" t="s">
        <v>67</v>
      </c>
      <c r="BC146" s="41" t="s">
        <v>67</v>
      </c>
      <c r="BD146" s="101" t="s">
        <v>67</v>
      </c>
      <c r="BE146" s="41" t="s">
        <v>67</v>
      </c>
      <c r="BF146" s="41" t="s">
        <v>67</v>
      </c>
      <c r="BG146" s="41" t="s">
        <v>67</v>
      </c>
      <c r="BH146" s="41" t="s">
        <v>67</v>
      </c>
      <c r="BI146" s="41" t="s">
        <v>67</v>
      </c>
      <c r="BJ146" s="41" t="s">
        <v>67</v>
      </c>
      <c r="BK146" s="41" t="s">
        <v>67</v>
      </c>
      <c r="BL146" s="41" t="s">
        <v>67</v>
      </c>
      <c r="BM146" s="41" t="s">
        <v>67</v>
      </c>
      <c r="BN146" s="41" t="s">
        <v>67</v>
      </c>
      <c r="BO146" s="41" t="s">
        <v>67</v>
      </c>
      <c r="BP146" s="41" t="s">
        <v>67</v>
      </c>
      <c r="BQ146" s="41" t="s">
        <v>67</v>
      </c>
      <c r="BR146" s="41" t="s">
        <v>67</v>
      </c>
      <c r="BS146" s="41" t="s">
        <v>67</v>
      </c>
      <c r="BT146" s="41" t="s">
        <v>67</v>
      </c>
      <c r="BU146" s="41" t="s">
        <v>67</v>
      </c>
      <c r="BV146" s="41" t="s">
        <v>67</v>
      </c>
      <c r="BW146" s="41" t="s">
        <v>67</v>
      </c>
      <c r="BX146" s="41" t="s">
        <v>67</v>
      </c>
      <c r="BY146" s="41" t="s">
        <v>67</v>
      </c>
      <c r="BZ146" s="41" t="s">
        <v>67</v>
      </c>
      <c r="CA146" s="41" t="s">
        <v>67</v>
      </c>
      <c r="CB146" s="41" t="s">
        <v>67</v>
      </c>
      <c r="CC146" s="41" t="s">
        <v>67</v>
      </c>
      <c r="CD146" s="41" t="s">
        <v>67</v>
      </c>
      <c r="CE146" s="41" t="s">
        <v>67</v>
      </c>
      <c r="CF146" s="41" t="s">
        <v>67</v>
      </c>
      <c r="CG146" s="41" t="s">
        <v>67</v>
      </c>
      <c r="CH146" s="41" t="s">
        <v>67</v>
      </c>
      <c r="CI146" s="41" t="s">
        <v>67</v>
      </c>
      <c r="CJ146" s="41" t="s">
        <v>67</v>
      </c>
      <c r="CK146" s="41" t="s">
        <v>67</v>
      </c>
      <c r="CL146" s="41" t="s">
        <v>67</v>
      </c>
      <c r="CM146" s="41" t="s">
        <v>67</v>
      </c>
      <c r="CN146" s="41" t="s">
        <v>67</v>
      </c>
      <c r="CO146" s="41" t="s">
        <v>67</v>
      </c>
      <c r="CP146" s="41" t="s">
        <v>67</v>
      </c>
      <c r="CQ146" s="41" t="s">
        <v>67</v>
      </c>
      <c r="CR146" s="41" t="s">
        <v>67</v>
      </c>
      <c r="CS146" s="41" t="s">
        <v>67</v>
      </c>
      <c r="CT146" s="41" t="s">
        <v>67</v>
      </c>
      <c r="CU146" s="41" t="s">
        <v>67</v>
      </c>
      <c r="CV146" s="41" t="s">
        <v>67</v>
      </c>
      <c r="CW146" s="41" t="s">
        <v>67</v>
      </c>
      <c r="CX146" s="41" t="s">
        <v>67</v>
      </c>
      <c r="CY146" s="41" t="s">
        <v>67</v>
      </c>
      <c r="CZ146" s="135" t="s">
        <v>67</v>
      </c>
      <c r="DA146" s="41" t="s">
        <v>67</v>
      </c>
      <c r="DB146" s="135" t="s">
        <v>67</v>
      </c>
      <c r="DC146" s="135" t="s">
        <v>67</v>
      </c>
      <c r="DD146" s="135" t="s">
        <v>67</v>
      </c>
      <c r="DE146" s="99" t="s">
        <v>67</v>
      </c>
      <c r="DF146" s="135" t="s">
        <v>67</v>
      </c>
      <c r="DG146" s="135" t="s">
        <v>67</v>
      </c>
      <c r="DH146" s="135" t="s">
        <v>67</v>
      </c>
      <c r="DI146" s="41" t="s">
        <v>67</v>
      </c>
      <c r="DJ146" s="135" t="s">
        <v>67</v>
      </c>
      <c r="DK146" s="135" t="s">
        <v>67</v>
      </c>
      <c r="DL146" s="135" t="s">
        <v>67</v>
      </c>
      <c r="DM146" s="135" t="s">
        <v>67</v>
      </c>
      <c r="DN146" s="135" t="s">
        <v>67</v>
      </c>
      <c r="DO146" s="135" t="s">
        <v>67</v>
      </c>
      <c r="DP146" s="135" t="s">
        <v>67</v>
      </c>
      <c r="DQ146" s="135" t="s">
        <v>67</v>
      </c>
      <c r="DR146" s="135" t="s">
        <v>67</v>
      </c>
      <c r="DS146" s="135" t="s">
        <v>67</v>
      </c>
      <c r="DT146" s="74"/>
      <c r="DU146" s="74"/>
    </row>
    <row r="147" spans="1:125" x14ac:dyDescent="0.15">
      <c r="A147" s="182" t="s">
        <v>281</v>
      </c>
      <c r="B147" s="41" t="s">
        <v>67</v>
      </c>
      <c r="C147" s="41" t="s">
        <v>67</v>
      </c>
      <c r="D147" s="41" t="s">
        <v>67</v>
      </c>
      <c r="E147" s="41" t="s">
        <v>67</v>
      </c>
      <c r="F147" s="41" t="s">
        <v>67</v>
      </c>
      <c r="G147" s="41" t="s">
        <v>67</v>
      </c>
      <c r="H147" s="41" t="s">
        <v>67</v>
      </c>
      <c r="I147" s="41" t="s">
        <v>67</v>
      </c>
      <c r="J147" s="41" t="s">
        <v>67</v>
      </c>
      <c r="K147" s="41" t="s">
        <v>67</v>
      </c>
      <c r="L147" s="41" t="s">
        <v>67</v>
      </c>
      <c r="M147" s="41" t="s">
        <v>67</v>
      </c>
      <c r="N147" s="41" t="s">
        <v>67</v>
      </c>
      <c r="O147" s="41" t="s">
        <v>67</v>
      </c>
      <c r="P147" s="41" t="s">
        <v>67</v>
      </c>
      <c r="Q147" s="41" t="s">
        <v>67</v>
      </c>
      <c r="R147" s="41" t="s">
        <v>67</v>
      </c>
      <c r="S147" s="41" t="s">
        <v>67</v>
      </c>
      <c r="T147" s="41" t="s">
        <v>67</v>
      </c>
      <c r="U147" s="41" t="s">
        <v>67</v>
      </c>
      <c r="V147" s="41" t="s">
        <v>67</v>
      </c>
      <c r="W147" s="41" t="s">
        <v>67</v>
      </c>
      <c r="X147" s="41" t="s">
        <v>67</v>
      </c>
      <c r="Y147" s="41" t="s">
        <v>67</v>
      </c>
      <c r="Z147" s="41" t="s">
        <v>67</v>
      </c>
      <c r="AA147" s="41" t="s">
        <v>67</v>
      </c>
      <c r="AB147" s="41" t="s">
        <v>67</v>
      </c>
      <c r="AC147" s="41" t="s">
        <v>67</v>
      </c>
      <c r="AD147" s="41" t="s">
        <v>67</v>
      </c>
      <c r="AE147" s="41" t="s">
        <v>67</v>
      </c>
      <c r="AF147" s="41" t="s">
        <v>67</v>
      </c>
      <c r="AG147" s="41" t="s">
        <v>67</v>
      </c>
      <c r="AH147" s="41" t="s">
        <v>67</v>
      </c>
      <c r="AI147" s="41" t="s">
        <v>67</v>
      </c>
      <c r="AJ147" s="41" t="s">
        <v>67</v>
      </c>
      <c r="AK147" s="41" t="s">
        <v>67</v>
      </c>
      <c r="AL147" s="41" t="s">
        <v>67</v>
      </c>
      <c r="AM147" s="41" t="s">
        <v>67</v>
      </c>
      <c r="AN147" s="41" t="s">
        <v>67</v>
      </c>
      <c r="AO147" s="41" t="s">
        <v>67</v>
      </c>
      <c r="AP147" s="41" t="s">
        <v>67</v>
      </c>
      <c r="AQ147" s="41" t="s">
        <v>67</v>
      </c>
      <c r="AR147" s="41" t="s">
        <v>67</v>
      </c>
      <c r="AS147" s="41" t="s">
        <v>67</v>
      </c>
      <c r="AT147" s="41" t="s">
        <v>67</v>
      </c>
      <c r="AU147" s="41" t="s">
        <v>67</v>
      </c>
      <c r="AV147" s="41" t="s">
        <v>67</v>
      </c>
      <c r="AW147" s="41" t="s">
        <v>67</v>
      </c>
      <c r="AX147" s="41" t="s">
        <v>67</v>
      </c>
      <c r="AY147" s="41" t="s">
        <v>67</v>
      </c>
      <c r="AZ147" s="41" t="s">
        <v>67</v>
      </c>
      <c r="BA147" s="41" t="s">
        <v>67</v>
      </c>
      <c r="BB147" s="41" t="s">
        <v>67</v>
      </c>
      <c r="BC147" s="41" t="s">
        <v>67</v>
      </c>
      <c r="BD147" s="101" t="s">
        <v>67</v>
      </c>
      <c r="BE147" s="41" t="s">
        <v>67</v>
      </c>
      <c r="BF147" s="41" t="s">
        <v>67</v>
      </c>
      <c r="BG147" s="41" t="s">
        <v>67</v>
      </c>
      <c r="BH147" s="41" t="s">
        <v>67</v>
      </c>
      <c r="BI147" s="41" t="s">
        <v>67</v>
      </c>
      <c r="BJ147" s="41" t="s">
        <v>67</v>
      </c>
      <c r="BK147" s="41" t="s">
        <v>67</v>
      </c>
      <c r="BL147" s="41" t="s">
        <v>67</v>
      </c>
      <c r="BM147" s="41" t="s">
        <v>67</v>
      </c>
      <c r="BN147" s="41" t="s">
        <v>67</v>
      </c>
      <c r="BO147" s="41" t="s">
        <v>67</v>
      </c>
      <c r="BP147" s="41" t="s">
        <v>67</v>
      </c>
      <c r="BQ147" s="41" t="s">
        <v>67</v>
      </c>
      <c r="BR147" s="41" t="s">
        <v>67</v>
      </c>
      <c r="BS147" s="41" t="s">
        <v>67</v>
      </c>
      <c r="BT147" s="41" t="s">
        <v>67</v>
      </c>
      <c r="BU147" s="41" t="s">
        <v>67</v>
      </c>
      <c r="BV147" s="41" t="s">
        <v>67</v>
      </c>
      <c r="BW147" s="41" t="s">
        <v>67</v>
      </c>
      <c r="BX147" s="41" t="s">
        <v>67</v>
      </c>
      <c r="BY147" s="41" t="s">
        <v>67</v>
      </c>
      <c r="BZ147" s="41" t="s">
        <v>67</v>
      </c>
      <c r="CA147" s="41" t="s">
        <v>67</v>
      </c>
      <c r="CB147" s="41" t="s">
        <v>67</v>
      </c>
      <c r="CC147" s="41" t="s">
        <v>67</v>
      </c>
      <c r="CD147" s="41" t="s">
        <v>67</v>
      </c>
      <c r="CE147" s="41" t="s">
        <v>67</v>
      </c>
      <c r="CF147" s="41" t="s">
        <v>67</v>
      </c>
      <c r="CG147" s="41" t="s">
        <v>67</v>
      </c>
      <c r="CH147" s="41" t="s">
        <v>67</v>
      </c>
      <c r="CI147" s="41" t="s">
        <v>67</v>
      </c>
      <c r="CJ147" s="41" t="s">
        <v>67</v>
      </c>
      <c r="CK147" s="41" t="s">
        <v>67</v>
      </c>
      <c r="CL147" s="41" t="s">
        <v>67</v>
      </c>
      <c r="CM147" s="41" t="s">
        <v>67</v>
      </c>
      <c r="CN147" s="41" t="s">
        <v>67</v>
      </c>
      <c r="CO147" s="41" t="s">
        <v>67</v>
      </c>
      <c r="CP147" s="41" t="s">
        <v>67</v>
      </c>
      <c r="CQ147" s="41" t="s">
        <v>67</v>
      </c>
      <c r="CR147" s="41" t="s">
        <v>67</v>
      </c>
      <c r="CS147" s="41" t="s">
        <v>67</v>
      </c>
      <c r="CT147" s="41" t="s">
        <v>67</v>
      </c>
      <c r="CU147" s="41" t="s">
        <v>67</v>
      </c>
      <c r="CV147" s="41" t="s">
        <v>67</v>
      </c>
      <c r="CW147" s="41" t="s">
        <v>67</v>
      </c>
      <c r="CX147" s="41" t="s">
        <v>67</v>
      </c>
      <c r="CY147" s="41" t="s">
        <v>67</v>
      </c>
      <c r="CZ147" s="135" t="s">
        <v>67</v>
      </c>
      <c r="DA147" s="41" t="s">
        <v>67</v>
      </c>
      <c r="DB147" s="135" t="s">
        <v>67</v>
      </c>
      <c r="DC147" s="135" t="s">
        <v>67</v>
      </c>
      <c r="DD147" s="135" t="s">
        <v>67</v>
      </c>
      <c r="DE147" s="99" t="s">
        <v>67</v>
      </c>
      <c r="DF147" s="135" t="s">
        <v>67</v>
      </c>
      <c r="DG147" s="135" t="s">
        <v>67</v>
      </c>
      <c r="DH147" s="135" t="s">
        <v>67</v>
      </c>
      <c r="DI147" s="41" t="s">
        <v>67</v>
      </c>
      <c r="DJ147" s="135" t="s">
        <v>67</v>
      </c>
      <c r="DK147" s="135" t="s">
        <v>67</v>
      </c>
      <c r="DL147" s="135" t="s">
        <v>67</v>
      </c>
      <c r="DM147" s="135" t="s">
        <v>67</v>
      </c>
      <c r="DN147" s="135" t="s">
        <v>67</v>
      </c>
      <c r="DO147" s="135" t="s">
        <v>67</v>
      </c>
      <c r="DP147" s="135" t="s">
        <v>67</v>
      </c>
      <c r="DQ147" s="135" t="s">
        <v>67</v>
      </c>
      <c r="DR147" s="135" t="s">
        <v>67</v>
      </c>
      <c r="DS147" s="135" t="s">
        <v>67</v>
      </c>
      <c r="DT147" s="74"/>
      <c r="DU147" s="74"/>
    </row>
    <row r="148" spans="1:125" x14ac:dyDescent="0.15">
      <c r="A148" s="182" t="s">
        <v>282</v>
      </c>
      <c r="B148" s="41" t="s">
        <v>67</v>
      </c>
      <c r="C148" s="41" t="s">
        <v>67</v>
      </c>
      <c r="D148" s="41" t="s">
        <v>67</v>
      </c>
      <c r="E148" s="41" t="s">
        <v>67</v>
      </c>
      <c r="F148" s="41" t="s">
        <v>67</v>
      </c>
      <c r="G148" s="41" t="s">
        <v>67</v>
      </c>
      <c r="H148" s="41" t="s">
        <v>67</v>
      </c>
      <c r="I148" s="41" t="s">
        <v>67</v>
      </c>
      <c r="J148" s="41" t="s">
        <v>67</v>
      </c>
      <c r="K148" s="41" t="s">
        <v>67</v>
      </c>
      <c r="L148" s="41" t="s">
        <v>67</v>
      </c>
      <c r="M148" s="41" t="s">
        <v>67</v>
      </c>
      <c r="N148" s="41" t="s">
        <v>67</v>
      </c>
      <c r="O148" s="41" t="s">
        <v>67</v>
      </c>
      <c r="P148" s="41" t="s">
        <v>67</v>
      </c>
      <c r="Q148" s="41" t="s">
        <v>67</v>
      </c>
      <c r="R148" s="41" t="s">
        <v>67</v>
      </c>
      <c r="S148" s="41" t="s">
        <v>67</v>
      </c>
      <c r="T148" s="41" t="s">
        <v>67</v>
      </c>
      <c r="U148" s="41" t="s">
        <v>67</v>
      </c>
      <c r="V148" s="41" t="s">
        <v>67</v>
      </c>
      <c r="W148" s="41" t="s">
        <v>67</v>
      </c>
      <c r="X148" s="41" t="s">
        <v>67</v>
      </c>
      <c r="Y148" s="41" t="s">
        <v>67</v>
      </c>
      <c r="Z148" s="41" t="s">
        <v>67</v>
      </c>
      <c r="AA148" s="41" t="s">
        <v>67</v>
      </c>
      <c r="AB148" s="41" t="s">
        <v>67</v>
      </c>
      <c r="AC148" s="41" t="s">
        <v>67</v>
      </c>
      <c r="AD148" s="41" t="s">
        <v>67</v>
      </c>
      <c r="AE148" s="41" t="s">
        <v>67</v>
      </c>
      <c r="AF148" s="41" t="s">
        <v>67</v>
      </c>
      <c r="AG148" s="41" t="s">
        <v>67</v>
      </c>
      <c r="AH148" s="41" t="s">
        <v>67</v>
      </c>
      <c r="AI148" s="41" t="s">
        <v>67</v>
      </c>
      <c r="AJ148" s="41" t="s">
        <v>67</v>
      </c>
      <c r="AK148" s="41" t="s">
        <v>67</v>
      </c>
      <c r="AL148" s="41" t="s">
        <v>67</v>
      </c>
      <c r="AM148" s="41" t="s">
        <v>67</v>
      </c>
      <c r="AN148" s="41" t="s">
        <v>67</v>
      </c>
      <c r="AO148" s="41" t="s">
        <v>67</v>
      </c>
      <c r="AP148" s="41" t="s">
        <v>67</v>
      </c>
      <c r="AQ148" s="41" t="s">
        <v>67</v>
      </c>
      <c r="AR148" s="41" t="s">
        <v>67</v>
      </c>
      <c r="AS148" s="41" t="s">
        <v>67</v>
      </c>
      <c r="AT148" s="41" t="s">
        <v>67</v>
      </c>
      <c r="AU148" s="41" t="s">
        <v>67</v>
      </c>
      <c r="AV148" s="41" t="s">
        <v>67</v>
      </c>
      <c r="AW148" s="41" t="s">
        <v>67</v>
      </c>
      <c r="AX148" s="41" t="s">
        <v>67</v>
      </c>
      <c r="AY148" s="41" t="s">
        <v>67</v>
      </c>
      <c r="AZ148" s="41" t="s">
        <v>67</v>
      </c>
      <c r="BA148" s="41" t="s">
        <v>67</v>
      </c>
      <c r="BB148" s="41" t="s">
        <v>67</v>
      </c>
      <c r="BC148" s="41" t="s">
        <v>67</v>
      </c>
      <c r="BD148" s="101" t="s">
        <v>67</v>
      </c>
      <c r="BE148" s="41" t="s">
        <v>67</v>
      </c>
      <c r="BF148" s="41" t="s">
        <v>67</v>
      </c>
      <c r="BG148" s="41" t="s">
        <v>67</v>
      </c>
      <c r="BH148" s="41" t="s">
        <v>67</v>
      </c>
      <c r="BI148" s="41" t="s">
        <v>67</v>
      </c>
      <c r="BJ148" s="41" t="s">
        <v>67</v>
      </c>
      <c r="BK148" s="41" t="s">
        <v>67</v>
      </c>
      <c r="BL148" s="41" t="s">
        <v>67</v>
      </c>
      <c r="BM148" s="41" t="s">
        <v>67</v>
      </c>
      <c r="BN148" s="41" t="s">
        <v>67</v>
      </c>
      <c r="BO148" s="41" t="s">
        <v>67</v>
      </c>
      <c r="BP148" s="41" t="s">
        <v>67</v>
      </c>
      <c r="BQ148" s="41" t="s">
        <v>67</v>
      </c>
      <c r="BR148" s="41" t="s">
        <v>67</v>
      </c>
      <c r="BS148" s="41" t="s">
        <v>67</v>
      </c>
      <c r="BT148" s="41" t="s">
        <v>67</v>
      </c>
      <c r="BU148" s="41" t="s">
        <v>67</v>
      </c>
      <c r="BV148" s="41" t="s">
        <v>67</v>
      </c>
      <c r="BW148" s="41" t="s">
        <v>67</v>
      </c>
      <c r="BX148" s="41" t="s">
        <v>67</v>
      </c>
      <c r="BY148" s="41" t="s">
        <v>67</v>
      </c>
      <c r="BZ148" s="41" t="s">
        <v>67</v>
      </c>
      <c r="CA148" s="41" t="s">
        <v>67</v>
      </c>
      <c r="CB148" s="41" t="s">
        <v>67</v>
      </c>
      <c r="CC148" s="41" t="s">
        <v>67</v>
      </c>
      <c r="CD148" s="41" t="s">
        <v>67</v>
      </c>
      <c r="CE148" s="41" t="s">
        <v>67</v>
      </c>
      <c r="CF148" s="41" t="s">
        <v>67</v>
      </c>
      <c r="CG148" s="41" t="s">
        <v>67</v>
      </c>
      <c r="CH148" s="41" t="s">
        <v>67</v>
      </c>
      <c r="CI148" s="41" t="s">
        <v>67</v>
      </c>
      <c r="CJ148" s="41" t="s">
        <v>67</v>
      </c>
      <c r="CK148" s="41" t="s">
        <v>67</v>
      </c>
      <c r="CL148" s="41" t="s">
        <v>67</v>
      </c>
      <c r="CM148" s="41" t="s">
        <v>67</v>
      </c>
      <c r="CN148" s="41" t="s">
        <v>67</v>
      </c>
      <c r="CO148" s="41" t="s">
        <v>67</v>
      </c>
      <c r="CP148" s="41" t="s">
        <v>67</v>
      </c>
      <c r="CQ148" s="41" t="s">
        <v>67</v>
      </c>
      <c r="CR148" s="41" t="s">
        <v>67</v>
      </c>
      <c r="CS148" s="41" t="s">
        <v>67</v>
      </c>
      <c r="CT148" s="41" t="s">
        <v>67</v>
      </c>
      <c r="CU148" s="41" t="s">
        <v>67</v>
      </c>
      <c r="CV148" s="41" t="s">
        <v>67</v>
      </c>
      <c r="CW148" s="41" t="s">
        <v>67</v>
      </c>
      <c r="CX148" s="41" t="s">
        <v>67</v>
      </c>
      <c r="CY148" s="41" t="s">
        <v>67</v>
      </c>
      <c r="CZ148" s="135" t="s">
        <v>67</v>
      </c>
      <c r="DA148" s="41" t="s">
        <v>67</v>
      </c>
      <c r="DB148" s="135" t="s">
        <v>67</v>
      </c>
      <c r="DC148" s="135" t="s">
        <v>67</v>
      </c>
      <c r="DD148" s="135" t="s">
        <v>67</v>
      </c>
      <c r="DE148" s="99" t="s">
        <v>67</v>
      </c>
      <c r="DF148" s="135" t="s">
        <v>67</v>
      </c>
      <c r="DG148" s="135" t="s">
        <v>67</v>
      </c>
      <c r="DH148" s="135" t="s">
        <v>67</v>
      </c>
      <c r="DI148" s="41" t="s">
        <v>67</v>
      </c>
      <c r="DJ148" s="135" t="s">
        <v>67</v>
      </c>
      <c r="DK148" s="135" t="s">
        <v>67</v>
      </c>
      <c r="DL148" s="135" t="s">
        <v>67</v>
      </c>
      <c r="DM148" s="135" t="s">
        <v>67</v>
      </c>
      <c r="DN148" s="135" t="s">
        <v>67</v>
      </c>
      <c r="DO148" s="135" t="s">
        <v>67</v>
      </c>
      <c r="DP148" s="135" t="s">
        <v>67</v>
      </c>
      <c r="DQ148" s="135" t="s">
        <v>67</v>
      </c>
      <c r="DR148" s="135" t="s">
        <v>67</v>
      </c>
      <c r="DS148" s="135" t="s">
        <v>67</v>
      </c>
      <c r="DT148" s="74"/>
      <c r="DU148" s="74"/>
    </row>
    <row r="149" spans="1:125" x14ac:dyDescent="0.15">
      <c r="A149" s="182" t="s">
        <v>283</v>
      </c>
      <c r="B149" s="41" t="s">
        <v>67</v>
      </c>
      <c r="C149" s="41" t="s">
        <v>67</v>
      </c>
      <c r="D149" s="41" t="s">
        <v>67</v>
      </c>
      <c r="E149" s="41" t="s">
        <v>67</v>
      </c>
      <c r="F149" s="41" t="s">
        <v>67</v>
      </c>
      <c r="G149" s="41" t="s">
        <v>67</v>
      </c>
      <c r="H149" s="41" t="s">
        <v>67</v>
      </c>
      <c r="I149" s="41" t="s">
        <v>67</v>
      </c>
      <c r="J149" s="41" t="s">
        <v>67</v>
      </c>
      <c r="K149" s="41" t="s">
        <v>67</v>
      </c>
      <c r="L149" s="41" t="s">
        <v>67</v>
      </c>
      <c r="M149" s="41" t="s">
        <v>67</v>
      </c>
      <c r="N149" s="41" t="s">
        <v>67</v>
      </c>
      <c r="O149" s="41" t="s">
        <v>67</v>
      </c>
      <c r="P149" s="41" t="s">
        <v>67</v>
      </c>
      <c r="Q149" s="41" t="s">
        <v>67</v>
      </c>
      <c r="R149" s="41" t="s">
        <v>67</v>
      </c>
      <c r="S149" s="41" t="s">
        <v>67</v>
      </c>
      <c r="T149" s="41" t="s">
        <v>67</v>
      </c>
      <c r="U149" s="41" t="s">
        <v>67</v>
      </c>
      <c r="V149" s="41" t="s">
        <v>67</v>
      </c>
      <c r="W149" s="41" t="s">
        <v>67</v>
      </c>
      <c r="X149" s="41" t="s">
        <v>67</v>
      </c>
      <c r="Y149" s="41" t="s">
        <v>67</v>
      </c>
      <c r="Z149" s="41" t="s">
        <v>67</v>
      </c>
      <c r="AA149" s="41" t="s">
        <v>67</v>
      </c>
      <c r="AB149" s="41" t="s">
        <v>67</v>
      </c>
      <c r="AC149" s="41" t="s">
        <v>67</v>
      </c>
      <c r="AD149" s="41" t="s">
        <v>67</v>
      </c>
      <c r="AE149" s="41" t="s">
        <v>67</v>
      </c>
      <c r="AF149" s="41" t="s">
        <v>67</v>
      </c>
      <c r="AG149" s="41" t="s">
        <v>67</v>
      </c>
      <c r="AH149" s="41" t="s">
        <v>67</v>
      </c>
      <c r="AI149" s="41" t="s">
        <v>67</v>
      </c>
      <c r="AJ149" s="41" t="s">
        <v>67</v>
      </c>
      <c r="AK149" s="41" t="s">
        <v>67</v>
      </c>
      <c r="AL149" s="41" t="s">
        <v>67</v>
      </c>
      <c r="AM149" s="41" t="s">
        <v>67</v>
      </c>
      <c r="AN149" s="41" t="s">
        <v>67</v>
      </c>
      <c r="AO149" s="41" t="s">
        <v>67</v>
      </c>
      <c r="AP149" s="41" t="s">
        <v>67</v>
      </c>
      <c r="AQ149" s="41" t="s">
        <v>67</v>
      </c>
      <c r="AR149" s="41" t="s">
        <v>67</v>
      </c>
      <c r="AS149" s="41" t="s">
        <v>67</v>
      </c>
      <c r="AT149" s="41" t="s">
        <v>67</v>
      </c>
      <c r="AU149" s="41" t="s">
        <v>67</v>
      </c>
      <c r="AV149" s="41" t="s">
        <v>67</v>
      </c>
      <c r="AW149" s="41" t="s">
        <v>67</v>
      </c>
      <c r="AX149" s="41" t="s">
        <v>67</v>
      </c>
      <c r="AY149" s="41" t="s">
        <v>67</v>
      </c>
      <c r="AZ149" s="41" t="s">
        <v>67</v>
      </c>
      <c r="BA149" s="41" t="s">
        <v>67</v>
      </c>
      <c r="BB149" s="41" t="s">
        <v>67</v>
      </c>
      <c r="BC149" s="41" t="s">
        <v>67</v>
      </c>
      <c r="BD149" s="101" t="s">
        <v>67</v>
      </c>
      <c r="BE149" s="41" t="s">
        <v>67</v>
      </c>
      <c r="BF149" s="41" t="s">
        <v>67</v>
      </c>
      <c r="BG149" s="41" t="s">
        <v>67</v>
      </c>
      <c r="BH149" s="41" t="s">
        <v>67</v>
      </c>
      <c r="BI149" s="41" t="s">
        <v>67</v>
      </c>
      <c r="BJ149" s="41" t="s">
        <v>67</v>
      </c>
      <c r="BK149" s="41" t="s">
        <v>67</v>
      </c>
      <c r="BL149" s="41" t="s">
        <v>67</v>
      </c>
      <c r="BM149" s="41" t="s">
        <v>67</v>
      </c>
      <c r="BN149" s="41" t="s">
        <v>67</v>
      </c>
      <c r="BO149" s="41" t="s">
        <v>67</v>
      </c>
      <c r="BP149" s="41" t="s">
        <v>67</v>
      </c>
      <c r="BQ149" s="41" t="s">
        <v>67</v>
      </c>
      <c r="BR149" s="41" t="s">
        <v>67</v>
      </c>
      <c r="BS149" s="41" t="s">
        <v>67</v>
      </c>
      <c r="BT149" s="41" t="s">
        <v>67</v>
      </c>
      <c r="BU149" s="41" t="s">
        <v>67</v>
      </c>
      <c r="BV149" s="41" t="s">
        <v>67</v>
      </c>
      <c r="BW149" s="41" t="s">
        <v>67</v>
      </c>
      <c r="BX149" s="41" t="s">
        <v>67</v>
      </c>
      <c r="BY149" s="41" t="s">
        <v>67</v>
      </c>
      <c r="BZ149" s="41" t="s">
        <v>67</v>
      </c>
      <c r="CA149" s="41" t="s">
        <v>67</v>
      </c>
      <c r="CB149" s="41" t="s">
        <v>67</v>
      </c>
      <c r="CC149" s="41" t="s">
        <v>67</v>
      </c>
      <c r="CD149" s="41" t="s">
        <v>67</v>
      </c>
      <c r="CE149" s="41" t="s">
        <v>67</v>
      </c>
      <c r="CF149" s="41" t="s">
        <v>67</v>
      </c>
      <c r="CG149" s="41" t="s">
        <v>67</v>
      </c>
      <c r="CH149" s="41" t="s">
        <v>67</v>
      </c>
      <c r="CI149" s="41" t="s">
        <v>67</v>
      </c>
      <c r="CJ149" s="41" t="s">
        <v>67</v>
      </c>
      <c r="CK149" s="41" t="s">
        <v>67</v>
      </c>
      <c r="CL149" s="41" t="s">
        <v>67</v>
      </c>
      <c r="CM149" s="41" t="s">
        <v>67</v>
      </c>
      <c r="CN149" s="41" t="s">
        <v>67</v>
      </c>
      <c r="CO149" s="41" t="s">
        <v>67</v>
      </c>
      <c r="CP149" s="41" t="s">
        <v>67</v>
      </c>
      <c r="CQ149" s="41" t="s">
        <v>67</v>
      </c>
      <c r="CR149" s="41" t="s">
        <v>67</v>
      </c>
      <c r="CS149" s="41" t="s">
        <v>67</v>
      </c>
      <c r="CT149" s="41" t="s">
        <v>67</v>
      </c>
      <c r="CU149" s="41" t="s">
        <v>67</v>
      </c>
      <c r="CV149" s="41" t="s">
        <v>67</v>
      </c>
      <c r="CW149" s="41" t="s">
        <v>67</v>
      </c>
      <c r="CX149" s="41" t="s">
        <v>67</v>
      </c>
      <c r="CY149" s="41" t="s">
        <v>67</v>
      </c>
      <c r="CZ149" s="135" t="s">
        <v>67</v>
      </c>
      <c r="DA149" s="41" t="s">
        <v>67</v>
      </c>
      <c r="DB149" s="135" t="s">
        <v>67</v>
      </c>
      <c r="DC149" s="135" t="s">
        <v>67</v>
      </c>
      <c r="DD149" s="135" t="s">
        <v>67</v>
      </c>
      <c r="DE149" s="99" t="s">
        <v>67</v>
      </c>
      <c r="DF149" s="135" t="s">
        <v>67</v>
      </c>
      <c r="DG149" s="135" t="s">
        <v>67</v>
      </c>
      <c r="DH149" s="135" t="s">
        <v>67</v>
      </c>
      <c r="DI149" s="41" t="s">
        <v>67</v>
      </c>
      <c r="DJ149" s="135" t="s">
        <v>67</v>
      </c>
      <c r="DK149" s="135" t="s">
        <v>67</v>
      </c>
      <c r="DL149" s="135" t="s">
        <v>67</v>
      </c>
      <c r="DM149" s="135" t="s">
        <v>67</v>
      </c>
      <c r="DN149" s="135" t="s">
        <v>67</v>
      </c>
      <c r="DO149" s="135" t="s">
        <v>67</v>
      </c>
      <c r="DP149" s="135" t="s">
        <v>67</v>
      </c>
      <c r="DQ149" s="135" t="s">
        <v>67</v>
      </c>
      <c r="DR149" s="135" t="s">
        <v>67</v>
      </c>
      <c r="DS149" s="135" t="s">
        <v>67</v>
      </c>
      <c r="DT149" s="74"/>
      <c r="DU149" s="74"/>
    </row>
    <row r="150" spans="1:125" x14ac:dyDescent="0.15">
      <c r="A150" s="182" t="s">
        <v>284</v>
      </c>
      <c r="B150" s="41" t="s">
        <v>67</v>
      </c>
      <c r="C150" s="41" t="s">
        <v>67</v>
      </c>
      <c r="D150" s="41" t="s">
        <v>67</v>
      </c>
      <c r="E150" s="41" t="s">
        <v>67</v>
      </c>
      <c r="F150" s="41" t="s">
        <v>67</v>
      </c>
      <c r="G150" s="41" t="s">
        <v>67</v>
      </c>
      <c r="H150" s="41" t="s">
        <v>67</v>
      </c>
      <c r="I150" s="41" t="s">
        <v>67</v>
      </c>
      <c r="J150" s="41" t="s">
        <v>67</v>
      </c>
      <c r="K150" s="41" t="s">
        <v>67</v>
      </c>
      <c r="L150" s="41" t="s">
        <v>67</v>
      </c>
      <c r="M150" s="41" t="s">
        <v>67</v>
      </c>
      <c r="N150" s="41" t="s">
        <v>67</v>
      </c>
      <c r="O150" s="41" t="s">
        <v>67</v>
      </c>
      <c r="P150" s="41" t="s">
        <v>67</v>
      </c>
      <c r="Q150" s="41" t="s">
        <v>67</v>
      </c>
      <c r="R150" s="41" t="s">
        <v>67</v>
      </c>
      <c r="S150" s="41" t="s">
        <v>67</v>
      </c>
      <c r="T150" s="41" t="s">
        <v>67</v>
      </c>
      <c r="U150" s="41" t="s">
        <v>67</v>
      </c>
      <c r="V150" s="41" t="s">
        <v>67</v>
      </c>
      <c r="W150" s="41" t="s">
        <v>67</v>
      </c>
      <c r="X150" s="41" t="s">
        <v>67</v>
      </c>
      <c r="Y150" s="41" t="s">
        <v>67</v>
      </c>
      <c r="Z150" s="41" t="s">
        <v>67</v>
      </c>
      <c r="AA150" s="41" t="s">
        <v>67</v>
      </c>
      <c r="AB150" s="41" t="s">
        <v>67</v>
      </c>
      <c r="AC150" s="41" t="s">
        <v>67</v>
      </c>
      <c r="AD150" s="41" t="s">
        <v>67</v>
      </c>
      <c r="AE150" s="41" t="s">
        <v>67</v>
      </c>
      <c r="AF150" s="41" t="s">
        <v>67</v>
      </c>
      <c r="AG150" s="41" t="s">
        <v>67</v>
      </c>
      <c r="AH150" s="41" t="s">
        <v>67</v>
      </c>
      <c r="AI150" s="41" t="s">
        <v>67</v>
      </c>
      <c r="AJ150" s="41" t="s">
        <v>67</v>
      </c>
      <c r="AK150" s="41" t="s">
        <v>67</v>
      </c>
      <c r="AL150" s="41" t="s">
        <v>67</v>
      </c>
      <c r="AM150" s="41" t="s">
        <v>67</v>
      </c>
      <c r="AN150" s="41" t="s">
        <v>67</v>
      </c>
      <c r="AO150" s="41" t="s">
        <v>67</v>
      </c>
      <c r="AP150" s="41" t="s">
        <v>67</v>
      </c>
      <c r="AQ150" s="41" t="s">
        <v>67</v>
      </c>
      <c r="AR150" s="41" t="s">
        <v>67</v>
      </c>
      <c r="AS150" s="41" t="s">
        <v>67</v>
      </c>
      <c r="AT150" s="41" t="s">
        <v>67</v>
      </c>
      <c r="AU150" s="41" t="s">
        <v>67</v>
      </c>
      <c r="AV150" s="41" t="s">
        <v>67</v>
      </c>
      <c r="AW150" s="41" t="s">
        <v>67</v>
      </c>
      <c r="AX150" s="41" t="s">
        <v>67</v>
      </c>
      <c r="AY150" s="41" t="s">
        <v>67</v>
      </c>
      <c r="AZ150" s="41" t="s">
        <v>67</v>
      </c>
      <c r="BA150" s="41" t="s">
        <v>67</v>
      </c>
      <c r="BB150" s="41" t="s">
        <v>67</v>
      </c>
      <c r="BC150" s="41" t="s">
        <v>67</v>
      </c>
      <c r="BD150" s="101" t="s">
        <v>67</v>
      </c>
      <c r="BE150" s="41" t="s">
        <v>67</v>
      </c>
      <c r="BF150" s="41" t="s">
        <v>67</v>
      </c>
      <c r="BG150" s="41" t="s">
        <v>67</v>
      </c>
      <c r="BH150" s="41" t="s">
        <v>67</v>
      </c>
      <c r="BI150" s="41" t="s">
        <v>67</v>
      </c>
      <c r="BJ150" s="41" t="s">
        <v>67</v>
      </c>
      <c r="BK150" s="41" t="s">
        <v>67</v>
      </c>
      <c r="BL150" s="41" t="s">
        <v>67</v>
      </c>
      <c r="BM150" s="41" t="s">
        <v>67</v>
      </c>
      <c r="BN150" s="41" t="s">
        <v>67</v>
      </c>
      <c r="BO150" s="41" t="s">
        <v>67</v>
      </c>
      <c r="BP150" s="41" t="s">
        <v>67</v>
      </c>
      <c r="BQ150" s="41" t="s">
        <v>67</v>
      </c>
      <c r="BR150" s="41" t="s">
        <v>67</v>
      </c>
      <c r="BS150" s="41" t="s">
        <v>67</v>
      </c>
      <c r="BT150" s="41" t="s">
        <v>67</v>
      </c>
      <c r="BU150" s="41" t="s">
        <v>67</v>
      </c>
      <c r="BV150" s="41" t="s">
        <v>67</v>
      </c>
      <c r="BW150" s="41" t="s">
        <v>67</v>
      </c>
      <c r="BX150" s="41" t="s">
        <v>67</v>
      </c>
      <c r="BY150" s="41" t="s">
        <v>67</v>
      </c>
      <c r="BZ150" s="41" t="s">
        <v>67</v>
      </c>
      <c r="CA150" s="41" t="s">
        <v>67</v>
      </c>
      <c r="CB150" s="41" t="s">
        <v>67</v>
      </c>
      <c r="CC150" s="41" t="s">
        <v>67</v>
      </c>
      <c r="CD150" s="41" t="s">
        <v>67</v>
      </c>
      <c r="CE150" s="41" t="s">
        <v>67</v>
      </c>
      <c r="CF150" s="41" t="s">
        <v>67</v>
      </c>
      <c r="CG150" s="41" t="s">
        <v>67</v>
      </c>
      <c r="CH150" s="41" t="s">
        <v>67</v>
      </c>
      <c r="CI150" s="41" t="s">
        <v>67</v>
      </c>
      <c r="CJ150" s="41" t="s">
        <v>67</v>
      </c>
      <c r="CK150" s="41" t="s">
        <v>67</v>
      </c>
      <c r="CL150" s="41" t="s">
        <v>67</v>
      </c>
      <c r="CM150" s="41" t="s">
        <v>67</v>
      </c>
      <c r="CN150" s="41" t="s">
        <v>67</v>
      </c>
      <c r="CO150" s="41" t="s">
        <v>67</v>
      </c>
      <c r="CP150" s="41" t="s">
        <v>67</v>
      </c>
      <c r="CQ150" s="41" t="s">
        <v>67</v>
      </c>
      <c r="CR150" s="41" t="s">
        <v>67</v>
      </c>
      <c r="CS150" s="41" t="s">
        <v>67</v>
      </c>
      <c r="CT150" s="41" t="s">
        <v>67</v>
      </c>
      <c r="CU150" s="41" t="s">
        <v>67</v>
      </c>
      <c r="CV150" s="41" t="s">
        <v>67</v>
      </c>
      <c r="CW150" s="41" t="s">
        <v>67</v>
      </c>
      <c r="CX150" s="41" t="s">
        <v>67</v>
      </c>
      <c r="CY150" s="41" t="s">
        <v>67</v>
      </c>
      <c r="CZ150" s="135" t="s">
        <v>67</v>
      </c>
      <c r="DA150" s="41" t="s">
        <v>67</v>
      </c>
      <c r="DB150" s="135" t="s">
        <v>67</v>
      </c>
      <c r="DC150" s="135" t="s">
        <v>67</v>
      </c>
      <c r="DD150" s="135" t="s">
        <v>67</v>
      </c>
      <c r="DE150" s="99" t="s">
        <v>67</v>
      </c>
      <c r="DF150" s="135" t="s">
        <v>67</v>
      </c>
      <c r="DG150" s="135" t="s">
        <v>67</v>
      </c>
      <c r="DH150" s="135" t="s">
        <v>67</v>
      </c>
      <c r="DI150" s="41" t="s">
        <v>67</v>
      </c>
      <c r="DJ150" s="135" t="s">
        <v>67</v>
      </c>
      <c r="DK150" s="135" t="s">
        <v>67</v>
      </c>
      <c r="DL150" s="135" t="s">
        <v>67</v>
      </c>
      <c r="DM150" s="135" t="s">
        <v>67</v>
      </c>
      <c r="DN150" s="135" t="s">
        <v>67</v>
      </c>
      <c r="DO150" s="135" t="s">
        <v>67</v>
      </c>
      <c r="DP150" s="135" t="s">
        <v>67</v>
      </c>
      <c r="DQ150" s="135" t="s">
        <v>67</v>
      </c>
      <c r="DR150" s="135" t="s">
        <v>67</v>
      </c>
      <c r="DS150" s="135" t="s">
        <v>67</v>
      </c>
      <c r="DT150" s="74"/>
      <c r="DU150" s="74"/>
    </row>
    <row r="151" spans="1:125" x14ac:dyDescent="0.15">
      <c r="A151" s="182" t="s">
        <v>285</v>
      </c>
      <c r="B151" s="41" t="s">
        <v>67</v>
      </c>
      <c r="C151" s="41" t="s">
        <v>67</v>
      </c>
      <c r="D151" s="41" t="s">
        <v>67</v>
      </c>
      <c r="E151" s="41" t="s">
        <v>67</v>
      </c>
      <c r="F151" s="41" t="s">
        <v>67</v>
      </c>
      <c r="G151" s="41" t="s">
        <v>67</v>
      </c>
      <c r="H151" s="41" t="s">
        <v>67</v>
      </c>
      <c r="I151" s="41" t="s">
        <v>67</v>
      </c>
      <c r="J151" s="41" t="s">
        <v>67</v>
      </c>
      <c r="K151" s="41" t="s">
        <v>67</v>
      </c>
      <c r="L151" s="41" t="s">
        <v>67</v>
      </c>
      <c r="M151" s="41" t="s">
        <v>67</v>
      </c>
      <c r="N151" s="41" t="s">
        <v>67</v>
      </c>
      <c r="O151" s="41" t="s">
        <v>67</v>
      </c>
      <c r="P151" s="41" t="s">
        <v>67</v>
      </c>
      <c r="Q151" s="41" t="s">
        <v>67</v>
      </c>
      <c r="R151" s="41" t="s">
        <v>67</v>
      </c>
      <c r="S151" s="41" t="s">
        <v>67</v>
      </c>
      <c r="T151" s="41" t="s">
        <v>67</v>
      </c>
      <c r="U151" s="41" t="s">
        <v>67</v>
      </c>
      <c r="V151" s="41" t="s">
        <v>67</v>
      </c>
      <c r="W151" s="41" t="s">
        <v>67</v>
      </c>
      <c r="X151" s="41" t="s">
        <v>67</v>
      </c>
      <c r="Y151" s="41" t="s">
        <v>67</v>
      </c>
      <c r="Z151" s="41" t="s">
        <v>67</v>
      </c>
      <c r="AA151" s="41" t="s">
        <v>67</v>
      </c>
      <c r="AB151" s="41" t="s">
        <v>67</v>
      </c>
      <c r="AC151" s="41" t="s">
        <v>67</v>
      </c>
      <c r="AD151" s="41" t="s">
        <v>67</v>
      </c>
      <c r="AE151" s="41" t="s">
        <v>67</v>
      </c>
      <c r="AF151" s="41" t="s">
        <v>67</v>
      </c>
      <c r="AG151" s="41" t="s">
        <v>67</v>
      </c>
      <c r="AH151" s="41" t="s">
        <v>67</v>
      </c>
      <c r="AI151" s="41" t="s">
        <v>67</v>
      </c>
      <c r="AJ151" s="41" t="s">
        <v>67</v>
      </c>
      <c r="AK151" s="41" t="s">
        <v>67</v>
      </c>
      <c r="AL151" s="41" t="s">
        <v>67</v>
      </c>
      <c r="AM151" s="41" t="s">
        <v>67</v>
      </c>
      <c r="AN151" s="41" t="s">
        <v>67</v>
      </c>
      <c r="AO151" s="41" t="s">
        <v>67</v>
      </c>
      <c r="AP151" s="41" t="s">
        <v>67</v>
      </c>
      <c r="AQ151" s="41" t="s">
        <v>67</v>
      </c>
      <c r="AR151" s="41" t="s">
        <v>67</v>
      </c>
      <c r="AS151" s="41" t="s">
        <v>67</v>
      </c>
      <c r="AT151" s="41" t="s">
        <v>67</v>
      </c>
      <c r="AU151" s="41" t="s">
        <v>67</v>
      </c>
      <c r="AV151" s="41" t="s">
        <v>67</v>
      </c>
      <c r="AW151" s="41" t="s">
        <v>67</v>
      </c>
      <c r="AX151" s="41" t="s">
        <v>67</v>
      </c>
      <c r="AY151" s="41" t="s">
        <v>67</v>
      </c>
      <c r="AZ151" s="41" t="s">
        <v>67</v>
      </c>
      <c r="BA151" s="41" t="s">
        <v>67</v>
      </c>
      <c r="BB151" s="41" t="s">
        <v>67</v>
      </c>
      <c r="BC151" s="41" t="s">
        <v>67</v>
      </c>
      <c r="BD151" s="101" t="s">
        <v>67</v>
      </c>
      <c r="BE151" s="41" t="s">
        <v>67</v>
      </c>
      <c r="BF151" s="41" t="s">
        <v>67</v>
      </c>
      <c r="BG151" s="41" t="s">
        <v>67</v>
      </c>
      <c r="BH151" s="41" t="s">
        <v>67</v>
      </c>
      <c r="BI151" s="41" t="s">
        <v>67</v>
      </c>
      <c r="BJ151" s="41" t="s">
        <v>67</v>
      </c>
      <c r="BK151" s="41" t="s">
        <v>67</v>
      </c>
      <c r="BL151" s="41" t="s">
        <v>67</v>
      </c>
      <c r="BM151" s="41" t="s">
        <v>67</v>
      </c>
      <c r="BN151" s="41" t="s">
        <v>67</v>
      </c>
      <c r="BO151" s="41" t="s">
        <v>67</v>
      </c>
      <c r="BP151" s="41" t="s">
        <v>67</v>
      </c>
      <c r="BQ151" s="41" t="s">
        <v>67</v>
      </c>
      <c r="BR151" s="41" t="s">
        <v>67</v>
      </c>
      <c r="BS151" s="41" t="s">
        <v>67</v>
      </c>
      <c r="BT151" s="41" t="s">
        <v>67</v>
      </c>
      <c r="BU151" s="41" t="s">
        <v>67</v>
      </c>
      <c r="BV151" s="41" t="s">
        <v>67</v>
      </c>
      <c r="BW151" s="41" t="s">
        <v>67</v>
      </c>
      <c r="BX151" s="41" t="s">
        <v>67</v>
      </c>
      <c r="BY151" s="41" t="s">
        <v>67</v>
      </c>
      <c r="BZ151" s="41" t="s">
        <v>67</v>
      </c>
      <c r="CA151" s="41" t="s">
        <v>67</v>
      </c>
      <c r="CB151" s="41" t="s">
        <v>67</v>
      </c>
      <c r="CC151" s="41" t="s">
        <v>67</v>
      </c>
      <c r="CD151" s="41" t="s">
        <v>67</v>
      </c>
      <c r="CE151" s="41" t="s">
        <v>67</v>
      </c>
      <c r="CF151" s="41" t="s">
        <v>67</v>
      </c>
      <c r="CG151" s="41" t="s">
        <v>67</v>
      </c>
      <c r="CH151" s="41" t="s">
        <v>67</v>
      </c>
      <c r="CI151" s="41" t="s">
        <v>67</v>
      </c>
      <c r="CJ151" s="41" t="s">
        <v>67</v>
      </c>
      <c r="CK151" s="41" t="s">
        <v>67</v>
      </c>
      <c r="CL151" s="41" t="s">
        <v>67</v>
      </c>
      <c r="CM151" s="41" t="s">
        <v>67</v>
      </c>
      <c r="CN151" s="41" t="s">
        <v>67</v>
      </c>
      <c r="CO151" s="41" t="s">
        <v>67</v>
      </c>
      <c r="CP151" s="41" t="s">
        <v>67</v>
      </c>
      <c r="CQ151" s="41" t="s">
        <v>67</v>
      </c>
      <c r="CR151" s="41" t="s">
        <v>67</v>
      </c>
      <c r="CS151" s="41" t="s">
        <v>67</v>
      </c>
      <c r="CT151" s="41" t="s">
        <v>67</v>
      </c>
      <c r="CU151" s="41" t="s">
        <v>67</v>
      </c>
      <c r="CV151" s="41" t="s">
        <v>67</v>
      </c>
      <c r="CW151" s="41" t="s">
        <v>67</v>
      </c>
      <c r="CX151" s="41" t="s">
        <v>67</v>
      </c>
      <c r="CY151" s="41" t="s">
        <v>67</v>
      </c>
      <c r="CZ151" s="135" t="s">
        <v>67</v>
      </c>
      <c r="DA151" s="41" t="s">
        <v>67</v>
      </c>
      <c r="DB151" s="135" t="s">
        <v>67</v>
      </c>
      <c r="DC151" s="135" t="s">
        <v>67</v>
      </c>
      <c r="DD151" s="135" t="s">
        <v>67</v>
      </c>
      <c r="DE151" s="99" t="s">
        <v>67</v>
      </c>
      <c r="DF151" s="135" t="s">
        <v>67</v>
      </c>
      <c r="DG151" s="135" t="s">
        <v>67</v>
      </c>
      <c r="DH151" s="135" t="s">
        <v>67</v>
      </c>
      <c r="DI151" s="41" t="s">
        <v>67</v>
      </c>
      <c r="DJ151" s="135" t="s">
        <v>67</v>
      </c>
      <c r="DK151" s="135" t="s">
        <v>67</v>
      </c>
      <c r="DL151" s="135" t="s">
        <v>67</v>
      </c>
      <c r="DM151" s="135" t="s">
        <v>67</v>
      </c>
      <c r="DN151" s="135" t="s">
        <v>67</v>
      </c>
      <c r="DO151" s="135" t="s">
        <v>67</v>
      </c>
      <c r="DP151" s="135" t="s">
        <v>67</v>
      </c>
      <c r="DQ151" s="135" t="s">
        <v>67</v>
      </c>
      <c r="DR151" s="135" t="s">
        <v>67</v>
      </c>
      <c r="DS151" s="135" t="s">
        <v>67</v>
      </c>
      <c r="DT151" s="74"/>
      <c r="DU151" s="74"/>
    </row>
    <row r="152" spans="1:125" x14ac:dyDescent="0.15">
      <c r="A152" s="182" t="s">
        <v>286</v>
      </c>
      <c r="B152" s="41" t="s">
        <v>67</v>
      </c>
      <c r="C152" s="41" t="s">
        <v>67</v>
      </c>
      <c r="D152" s="41" t="s">
        <v>67</v>
      </c>
      <c r="E152" s="41" t="s">
        <v>67</v>
      </c>
      <c r="F152" s="41" t="s">
        <v>67</v>
      </c>
      <c r="G152" s="41" t="s">
        <v>67</v>
      </c>
      <c r="H152" s="41" t="s">
        <v>67</v>
      </c>
      <c r="I152" s="41" t="s">
        <v>67</v>
      </c>
      <c r="J152" s="41" t="s">
        <v>67</v>
      </c>
      <c r="K152" s="41" t="s">
        <v>67</v>
      </c>
      <c r="L152" s="41" t="s">
        <v>67</v>
      </c>
      <c r="M152" s="41" t="s">
        <v>67</v>
      </c>
      <c r="N152" s="41" t="s">
        <v>67</v>
      </c>
      <c r="O152" s="41" t="s">
        <v>67</v>
      </c>
      <c r="P152" s="41" t="s">
        <v>67</v>
      </c>
      <c r="Q152" s="41" t="s">
        <v>67</v>
      </c>
      <c r="R152" s="41" t="s">
        <v>67</v>
      </c>
      <c r="S152" s="41" t="s">
        <v>67</v>
      </c>
      <c r="T152" s="41" t="s">
        <v>67</v>
      </c>
      <c r="U152" s="41" t="s">
        <v>67</v>
      </c>
      <c r="V152" s="41" t="s">
        <v>67</v>
      </c>
      <c r="W152" s="41" t="s">
        <v>67</v>
      </c>
      <c r="X152" s="41" t="s">
        <v>67</v>
      </c>
      <c r="Y152" s="41" t="s">
        <v>67</v>
      </c>
      <c r="Z152" s="41" t="s">
        <v>67</v>
      </c>
      <c r="AA152" s="41" t="s">
        <v>67</v>
      </c>
      <c r="AB152" s="41" t="s">
        <v>67</v>
      </c>
      <c r="AC152" s="41" t="s">
        <v>67</v>
      </c>
      <c r="AD152" s="41" t="s">
        <v>67</v>
      </c>
      <c r="AE152" s="41" t="s">
        <v>67</v>
      </c>
      <c r="AF152" s="41" t="s">
        <v>67</v>
      </c>
      <c r="AG152" s="41" t="s">
        <v>67</v>
      </c>
      <c r="AH152" s="41" t="s">
        <v>67</v>
      </c>
      <c r="AI152" s="41" t="s">
        <v>67</v>
      </c>
      <c r="AJ152" s="41" t="s">
        <v>67</v>
      </c>
      <c r="AK152" s="41" t="s">
        <v>67</v>
      </c>
      <c r="AL152" s="41" t="s">
        <v>67</v>
      </c>
      <c r="AM152" s="41" t="s">
        <v>67</v>
      </c>
      <c r="AN152" s="41" t="s">
        <v>67</v>
      </c>
      <c r="AO152" s="41" t="s">
        <v>67</v>
      </c>
      <c r="AP152" s="41" t="s">
        <v>67</v>
      </c>
      <c r="AQ152" s="41" t="s">
        <v>67</v>
      </c>
      <c r="AR152" s="41" t="s">
        <v>67</v>
      </c>
      <c r="AS152" s="41" t="s">
        <v>67</v>
      </c>
      <c r="AT152" s="41" t="s">
        <v>67</v>
      </c>
      <c r="AU152" s="41" t="s">
        <v>67</v>
      </c>
      <c r="AV152" s="41" t="s">
        <v>67</v>
      </c>
      <c r="AW152" s="41" t="s">
        <v>67</v>
      </c>
      <c r="AX152" s="41" t="s">
        <v>67</v>
      </c>
      <c r="AY152" s="41" t="s">
        <v>67</v>
      </c>
      <c r="AZ152" s="41" t="s">
        <v>67</v>
      </c>
      <c r="BA152" s="41" t="s">
        <v>67</v>
      </c>
      <c r="BB152" s="41" t="s">
        <v>67</v>
      </c>
      <c r="BC152" s="41" t="s">
        <v>67</v>
      </c>
      <c r="BD152" s="101" t="s">
        <v>67</v>
      </c>
      <c r="BE152" s="41" t="s">
        <v>67</v>
      </c>
      <c r="BF152" s="41" t="s">
        <v>67</v>
      </c>
      <c r="BG152" s="41" t="s">
        <v>67</v>
      </c>
      <c r="BH152" s="41" t="s">
        <v>67</v>
      </c>
      <c r="BI152" s="41" t="s">
        <v>67</v>
      </c>
      <c r="BJ152" s="41" t="s">
        <v>67</v>
      </c>
      <c r="BK152" s="41" t="s">
        <v>67</v>
      </c>
      <c r="BL152" s="41" t="s">
        <v>67</v>
      </c>
      <c r="BM152" s="41" t="s">
        <v>67</v>
      </c>
      <c r="BN152" s="41" t="s">
        <v>67</v>
      </c>
      <c r="BO152" s="41" t="s">
        <v>67</v>
      </c>
      <c r="BP152" s="41" t="s">
        <v>67</v>
      </c>
      <c r="BQ152" s="41" t="s">
        <v>67</v>
      </c>
      <c r="BR152" s="41" t="s">
        <v>67</v>
      </c>
      <c r="BS152" s="41" t="s">
        <v>67</v>
      </c>
      <c r="BT152" s="41" t="s">
        <v>67</v>
      </c>
      <c r="BU152" s="41" t="s">
        <v>67</v>
      </c>
      <c r="BV152" s="41" t="s">
        <v>67</v>
      </c>
      <c r="BW152" s="41" t="s">
        <v>67</v>
      </c>
      <c r="BX152" s="41" t="s">
        <v>67</v>
      </c>
      <c r="BY152" s="41" t="s">
        <v>67</v>
      </c>
      <c r="BZ152" s="41" t="s">
        <v>67</v>
      </c>
      <c r="CA152" s="41" t="s">
        <v>67</v>
      </c>
      <c r="CB152" s="41" t="s">
        <v>67</v>
      </c>
      <c r="CC152" s="41" t="s">
        <v>67</v>
      </c>
      <c r="CD152" s="41" t="s">
        <v>67</v>
      </c>
      <c r="CE152" s="41" t="s">
        <v>67</v>
      </c>
      <c r="CF152" s="41" t="s">
        <v>67</v>
      </c>
      <c r="CG152" s="41" t="s">
        <v>67</v>
      </c>
      <c r="CH152" s="41" t="s">
        <v>67</v>
      </c>
      <c r="CI152" s="41" t="s">
        <v>67</v>
      </c>
      <c r="CJ152" s="41" t="s">
        <v>67</v>
      </c>
      <c r="CK152" s="41" t="s">
        <v>67</v>
      </c>
      <c r="CL152" s="41" t="s">
        <v>67</v>
      </c>
      <c r="CM152" s="41" t="s">
        <v>67</v>
      </c>
      <c r="CN152" s="41" t="s">
        <v>67</v>
      </c>
      <c r="CO152" s="41" t="s">
        <v>67</v>
      </c>
      <c r="CP152" s="41" t="s">
        <v>67</v>
      </c>
      <c r="CQ152" s="41" t="s">
        <v>67</v>
      </c>
      <c r="CR152" s="41" t="s">
        <v>67</v>
      </c>
      <c r="CS152" s="41" t="s">
        <v>67</v>
      </c>
      <c r="CT152" s="41" t="s">
        <v>67</v>
      </c>
      <c r="CU152" s="41" t="s">
        <v>67</v>
      </c>
      <c r="CV152" s="41" t="s">
        <v>67</v>
      </c>
      <c r="CW152" s="41" t="s">
        <v>67</v>
      </c>
      <c r="CX152" s="41" t="s">
        <v>67</v>
      </c>
      <c r="CY152" s="41" t="s">
        <v>67</v>
      </c>
      <c r="CZ152" s="135" t="s">
        <v>67</v>
      </c>
      <c r="DA152" s="41" t="s">
        <v>67</v>
      </c>
      <c r="DB152" s="135" t="s">
        <v>67</v>
      </c>
      <c r="DC152" s="135" t="s">
        <v>67</v>
      </c>
      <c r="DD152" s="135" t="s">
        <v>67</v>
      </c>
      <c r="DE152" s="99" t="s">
        <v>67</v>
      </c>
      <c r="DF152" s="135" t="s">
        <v>67</v>
      </c>
      <c r="DG152" s="135" t="s">
        <v>67</v>
      </c>
      <c r="DH152" s="135" t="s">
        <v>67</v>
      </c>
      <c r="DI152" s="41" t="s">
        <v>67</v>
      </c>
      <c r="DJ152" s="135" t="s">
        <v>67</v>
      </c>
      <c r="DK152" s="135" t="s">
        <v>67</v>
      </c>
      <c r="DL152" s="135" t="s">
        <v>67</v>
      </c>
      <c r="DM152" s="135" t="s">
        <v>67</v>
      </c>
      <c r="DN152" s="135" t="s">
        <v>67</v>
      </c>
      <c r="DO152" s="135" t="s">
        <v>67</v>
      </c>
      <c r="DP152" s="135" t="s">
        <v>67</v>
      </c>
      <c r="DQ152" s="135" t="s">
        <v>67</v>
      </c>
      <c r="DR152" s="135" t="s">
        <v>67</v>
      </c>
      <c r="DS152" s="135" t="s">
        <v>67</v>
      </c>
      <c r="DT152" s="74"/>
      <c r="DU152" s="74"/>
    </row>
    <row r="153" spans="1:125" x14ac:dyDescent="0.15">
      <c r="A153" s="182" t="s">
        <v>287</v>
      </c>
      <c r="B153" s="41" t="s">
        <v>67</v>
      </c>
      <c r="C153" s="41" t="s">
        <v>67</v>
      </c>
      <c r="D153" s="41" t="s">
        <v>67</v>
      </c>
      <c r="E153" s="41" t="s">
        <v>67</v>
      </c>
      <c r="F153" s="41" t="s">
        <v>67</v>
      </c>
      <c r="G153" s="41" t="s">
        <v>67</v>
      </c>
      <c r="H153" s="41" t="s">
        <v>67</v>
      </c>
      <c r="I153" s="41" t="s">
        <v>67</v>
      </c>
      <c r="J153" s="41" t="s">
        <v>67</v>
      </c>
      <c r="K153" s="41" t="s">
        <v>67</v>
      </c>
      <c r="L153" s="41" t="s">
        <v>67</v>
      </c>
      <c r="M153" s="41" t="s">
        <v>67</v>
      </c>
      <c r="N153" s="41" t="s">
        <v>67</v>
      </c>
      <c r="O153" s="41" t="s">
        <v>67</v>
      </c>
      <c r="P153" s="41" t="s">
        <v>67</v>
      </c>
      <c r="Q153" s="41" t="s">
        <v>67</v>
      </c>
      <c r="R153" s="41" t="s">
        <v>67</v>
      </c>
      <c r="S153" s="41" t="s">
        <v>67</v>
      </c>
      <c r="T153" s="41" t="s">
        <v>67</v>
      </c>
      <c r="U153" s="41" t="s">
        <v>67</v>
      </c>
      <c r="V153" s="41" t="s">
        <v>67</v>
      </c>
      <c r="W153" s="41" t="s">
        <v>67</v>
      </c>
      <c r="X153" s="41" t="s">
        <v>67</v>
      </c>
      <c r="Y153" s="41" t="s">
        <v>67</v>
      </c>
      <c r="Z153" s="41" t="s">
        <v>67</v>
      </c>
      <c r="AA153" s="41" t="s">
        <v>67</v>
      </c>
      <c r="AB153" s="41" t="s">
        <v>67</v>
      </c>
      <c r="AC153" s="41" t="s">
        <v>67</v>
      </c>
      <c r="AD153" s="41" t="s">
        <v>67</v>
      </c>
      <c r="AE153" s="41" t="s">
        <v>67</v>
      </c>
      <c r="AF153" s="41" t="s">
        <v>67</v>
      </c>
      <c r="AG153" s="41" t="s">
        <v>67</v>
      </c>
      <c r="AH153" s="41" t="s">
        <v>67</v>
      </c>
      <c r="AI153" s="41" t="s">
        <v>67</v>
      </c>
      <c r="AJ153" s="41" t="s">
        <v>67</v>
      </c>
      <c r="AK153" s="41" t="s">
        <v>67</v>
      </c>
      <c r="AL153" s="41" t="s">
        <v>67</v>
      </c>
      <c r="AM153" s="41" t="s">
        <v>67</v>
      </c>
      <c r="AN153" s="41" t="s">
        <v>67</v>
      </c>
      <c r="AO153" s="41" t="s">
        <v>67</v>
      </c>
      <c r="AP153" s="41" t="s">
        <v>67</v>
      </c>
      <c r="AQ153" s="41" t="s">
        <v>67</v>
      </c>
      <c r="AR153" s="41" t="s">
        <v>67</v>
      </c>
      <c r="AS153" s="41" t="s">
        <v>67</v>
      </c>
      <c r="AT153" s="41" t="s">
        <v>67</v>
      </c>
      <c r="AU153" s="41" t="s">
        <v>67</v>
      </c>
      <c r="AV153" s="41" t="s">
        <v>67</v>
      </c>
      <c r="AW153" s="41" t="s">
        <v>67</v>
      </c>
      <c r="AX153" s="41" t="s">
        <v>67</v>
      </c>
      <c r="AY153" s="41" t="s">
        <v>67</v>
      </c>
      <c r="AZ153" s="41" t="s">
        <v>67</v>
      </c>
      <c r="BA153" s="41" t="s">
        <v>67</v>
      </c>
      <c r="BB153" s="41" t="s">
        <v>67</v>
      </c>
      <c r="BC153" s="41" t="s">
        <v>67</v>
      </c>
      <c r="BD153" s="101" t="s">
        <v>67</v>
      </c>
      <c r="BE153" s="41" t="s">
        <v>67</v>
      </c>
      <c r="BF153" s="41" t="s">
        <v>67</v>
      </c>
      <c r="BG153" s="41" t="s">
        <v>67</v>
      </c>
      <c r="BH153" s="41" t="s">
        <v>67</v>
      </c>
      <c r="BI153" s="41" t="s">
        <v>67</v>
      </c>
      <c r="BJ153" s="41" t="s">
        <v>67</v>
      </c>
      <c r="BK153" s="41" t="s">
        <v>67</v>
      </c>
      <c r="BL153" s="41" t="s">
        <v>67</v>
      </c>
      <c r="BM153" s="41" t="s">
        <v>67</v>
      </c>
      <c r="BN153" s="41" t="s">
        <v>67</v>
      </c>
      <c r="BO153" s="41" t="s">
        <v>67</v>
      </c>
      <c r="BP153" s="41" t="s">
        <v>67</v>
      </c>
      <c r="BQ153" s="41" t="s">
        <v>67</v>
      </c>
      <c r="BR153" s="41" t="s">
        <v>67</v>
      </c>
      <c r="BS153" s="41" t="s">
        <v>67</v>
      </c>
      <c r="BT153" s="41" t="s">
        <v>67</v>
      </c>
      <c r="BU153" s="41" t="s">
        <v>67</v>
      </c>
      <c r="BV153" s="41" t="s">
        <v>67</v>
      </c>
      <c r="BW153" s="41" t="s">
        <v>67</v>
      </c>
      <c r="BX153" s="41" t="s">
        <v>67</v>
      </c>
      <c r="BY153" s="41" t="s">
        <v>67</v>
      </c>
      <c r="BZ153" s="41" t="s">
        <v>67</v>
      </c>
      <c r="CA153" s="41" t="s">
        <v>67</v>
      </c>
      <c r="CB153" s="41" t="s">
        <v>67</v>
      </c>
      <c r="CC153" s="41" t="s">
        <v>67</v>
      </c>
      <c r="CD153" s="41" t="s">
        <v>67</v>
      </c>
      <c r="CE153" s="41" t="s">
        <v>67</v>
      </c>
      <c r="CF153" s="41" t="s">
        <v>67</v>
      </c>
      <c r="CG153" s="41" t="s">
        <v>67</v>
      </c>
      <c r="CH153" s="41" t="s">
        <v>67</v>
      </c>
      <c r="CI153" s="41" t="s">
        <v>67</v>
      </c>
      <c r="CJ153" s="41" t="s">
        <v>67</v>
      </c>
      <c r="CK153" s="41" t="s">
        <v>67</v>
      </c>
      <c r="CL153" s="41" t="s">
        <v>67</v>
      </c>
      <c r="CM153" s="41" t="s">
        <v>67</v>
      </c>
      <c r="CN153" s="41" t="s">
        <v>67</v>
      </c>
      <c r="CO153" s="41" t="s">
        <v>67</v>
      </c>
      <c r="CP153" s="41" t="s">
        <v>67</v>
      </c>
      <c r="CQ153" s="41" t="s">
        <v>67</v>
      </c>
      <c r="CR153" s="41" t="s">
        <v>67</v>
      </c>
      <c r="CS153" s="41" t="s">
        <v>67</v>
      </c>
      <c r="CT153" s="41" t="s">
        <v>67</v>
      </c>
      <c r="CU153" s="41" t="s">
        <v>67</v>
      </c>
      <c r="CV153" s="41" t="s">
        <v>67</v>
      </c>
      <c r="CW153" s="41" t="s">
        <v>67</v>
      </c>
      <c r="CX153" s="41" t="s">
        <v>67</v>
      </c>
      <c r="CY153" s="41" t="s">
        <v>67</v>
      </c>
      <c r="CZ153" s="135" t="s">
        <v>67</v>
      </c>
      <c r="DA153" s="41" t="s">
        <v>67</v>
      </c>
      <c r="DB153" s="135" t="s">
        <v>67</v>
      </c>
      <c r="DC153" s="135" t="s">
        <v>67</v>
      </c>
      <c r="DD153" s="135" t="s">
        <v>67</v>
      </c>
      <c r="DE153" s="99" t="s">
        <v>67</v>
      </c>
      <c r="DF153" s="135" t="s">
        <v>67</v>
      </c>
      <c r="DG153" s="135" t="s">
        <v>67</v>
      </c>
      <c r="DH153" s="135" t="s">
        <v>67</v>
      </c>
      <c r="DI153" s="41" t="s">
        <v>67</v>
      </c>
      <c r="DJ153" s="135" t="s">
        <v>67</v>
      </c>
      <c r="DK153" s="135" t="s">
        <v>67</v>
      </c>
      <c r="DL153" s="135" t="s">
        <v>67</v>
      </c>
      <c r="DM153" s="135" t="s">
        <v>67</v>
      </c>
      <c r="DN153" s="135" t="s">
        <v>67</v>
      </c>
      <c r="DO153" s="135" t="s">
        <v>67</v>
      </c>
      <c r="DP153" s="135" t="s">
        <v>67</v>
      </c>
      <c r="DQ153" s="135" t="s">
        <v>67</v>
      </c>
      <c r="DR153" s="135" t="s">
        <v>67</v>
      </c>
      <c r="DS153" s="135" t="s">
        <v>67</v>
      </c>
      <c r="DT153" s="74"/>
      <c r="DU153" s="74"/>
    </row>
    <row r="154" spans="1:125" x14ac:dyDescent="0.15">
      <c r="A154" s="182" t="s">
        <v>288</v>
      </c>
      <c r="B154" s="41" t="s">
        <v>67</v>
      </c>
      <c r="C154" s="41" t="s">
        <v>67</v>
      </c>
      <c r="D154" s="41" t="s">
        <v>67</v>
      </c>
      <c r="E154" s="41" t="s">
        <v>67</v>
      </c>
      <c r="F154" s="41" t="s">
        <v>67</v>
      </c>
      <c r="G154" s="41" t="s">
        <v>67</v>
      </c>
      <c r="H154" s="41" t="s">
        <v>67</v>
      </c>
      <c r="I154" s="41" t="s">
        <v>67</v>
      </c>
      <c r="J154" s="41" t="s">
        <v>67</v>
      </c>
      <c r="K154" s="41" t="s">
        <v>67</v>
      </c>
      <c r="L154" s="41" t="s">
        <v>67</v>
      </c>
      <c r="M154" s="41" t="s">
        <v>67</v>
      </c>
      <c r="N154" s="41" t="s">
        <v>67</v>
      </c>
      <c r="O154" s="41" t="s">
        <v>67</v>
      </c>
      <c r="P154" s="41" t="s">
        <v>67</v>
      </c>
      <c r="Q154" s="41" t="s">
        <v>67</v>
      </c>
      <c r="R154" s="41" t="s">
        <v>67</v>
      </c>
      <c r="S154" s="41" t="s">
        <v>67</v>
      </c>
      <c r="T154" s="41" t="s">
        <v>67</v>
      </c>
      <c r="U154" s="41" t="s">
        <v>67</v>
      </c>
      <c r="V154" s="41" t="s">
        <v>67</v>
      </c>
      <c r="W154" s="41" t="s">
        <v>67</v>
      </c>
      <c r="X154" s="41" t="s">
        <v>67</v>
      </c>
      <c r="Y154" s="41" t="s">
        <v>67</v>
      </c>
      <c r="Z154" s="41" t="s">
        <v>67</v>
      </c>
      <c r="AA154" s="41" t="s">
        <v>67</v>
      </c>
      <c r="AB154" s="41" t="s">
        <v>67</v>
      </c>
      <c r="AC154" s="41" t="s">
        <v>67</v>
      </c>
      <c r="AD154" s="41" t="s">
        <v>67</v>
      </c>
      <c r="AE154" s="41" t="s">
        <v>67</v>
      </c>
      <c r="AF154" s="41" t="s">
        <v>67</v>
      </c>
      <c r="AG154" s="41" t="s">
        <v>67</v>
      </c>
      <c r="AH154" s="41" t="s">
        <v>67</v>
      </c>
      <c r="AI154" s="41" t="s">
        <v>67</v>
      </c>
      <c r="AJ154" s="41" t="s">
        <v>67</v>
      </c>
      <c r="AK154" s="41" t="s">
        <v>67</v>
      </c>
      <c r="AL154" s="41" t="s">
        <v>67</v>
      </c>
      <c r="AM154" s="41" t="s">
        <v>67</v>
      </c>
      <c r="AN154" s="41" t="s">
        <v>67</v>
      </c>
      <c r="AO154" s="41" t="s">
        <v>67</v>
      </c>
      <c r="AP154" s="41" t="s">
        <v>67</v>
      </c>
      <c r="AQ154" s="41" t="s">
        <v>67</v>
      </c>
      <c r="AR154" s="41" t="s">
        <v>67</v>
      </c>
      <c r="AS154" s="41" t="s">
        <v>67</v>
      </c>
      <c r="AT154" s="41" t="s">
        <v>67</v>
      </c>
      <c r="AU154" s="41" t="s">
        <v>67</v>
      </c>
      <c r="AV154" s="41" t="s">
        <v>67</v>
      </c>
      <c r="AW154" s="41" t="s">
        <v>67</v>
      </c>
      <c r="AX154" s="41" t="s">
        <v>67</v>
      </c>
      <c r="AY154" s="41" t="s">
        <v>67</v>
      </c>
      <c r="AZ154" s="41" t="s">
        <v>67</v>
      </c>
      <c r="BA154" s="41" t="s">
        <v>67</v>
      </c>
      <c r="BB154" s="41" t="s">
        <v>67</v>
      </c>
      <c r="BC154" s="41" t="s">
        <v>67</v>
      </c>
      <c r="BD154" s="101" t="s">
        <v>67</v>
      </c>
      <c r="BE154" s="41" t="s">
        <v>67</v>
      </c>
      <c r="BF154" s="41" t="s">
        <v>67</v>
      </c>
      <c r="BG154" s="41" t="s">
        <v>67</v>
      </c>
      <c r="BH154" s="41" t="s">
        <v>67</v>
      </c>
      <c r="BI154" s="41" t="s">
        <v>67</v>
      </c>
      <c r="BJ154" s="41" t="s">
        <v>67</v>
      </c>
      <c r="BK154" s="41" t="s">
        <v>67</v>
      </c>
      <c r="BL154" s="41" t="s">
        <v>67</v>
      </c>
      <c r="BM154" s="41" t="s">
        <v>67</v>
      </c>
      <c r="BN154" s="41" t="s">
        <v>67</v>
      </c>
      <c r="BO154" s="41" t="s">
        <v>67</v>
      </c>
      <c r="BP154" s="41" t="s">
        <v>67</v>
      </c>
      <c r="BQ154" s="41" t="s">
        <v>67</v>
      </c>
      <c r="BR154" s="41" t="s">
        <v>67</v>
      </c>
      <c r="BS154" s="41" t="s">
        <v>67</v>
      </c>
      <c r="BT154" s="41" t="s">
        <v>67</v>
      </c>
      <c r="BU154" s="41" t="s">
        <v>67</v>
      </c>
      <c r="BV154" s="41" t="s">
        <v>67</v>
      </c>
      <c r="BW154" s="41" t="s">
        <v>67</v>
      </c>
      <c r="BX154" s="41" t="s">
        <v>67</v>
      </c>
      <c r="BY154" s="41" t="s">
        <v>67</v>
      </c>
      <c r="BZ154" s="41" t="s">
        <v>67</v>
      </c>
      <c r="CA154" s="41" t="s">
        <v>67</v>
      </c>
      <c r="CB154" s="41" t="s">
        <v>67</v>
      </c>
      <c r="CC154" s="41" t="s">
        <v>67</v>
      </c>
      <c r="CD154" s="41" t="s">
        <v>67</v>
      </c>
      <c r="CE154" s="41" t="s">
        <v>67</v>
      </c>
      <c r="CF154" s="41" t="s">
        <v>67</v>
      </c>
      <c r="CG154" s="41" t="s">
        <v>67</v>
      </c>
      <c r="CH154" s="41" t="s">
        <v>67</v>
      </c>
      <c r="CI154" s="41" t="s">
        <v>67</v>
      </c>
      <c r="CJ154" s="41" t="s">
        <v>67</v>
      </c>
      <c r="CK154" s="41" t="s">
        <v>67</v>
      </c>
      <c r="CL154" s="41" t="s">
        <v>67</v>
      </c>
      <c r="CM154" s="41" t="s">
        <v>67</v>
      </c>
      <c r="CN154" s="41" t="s">
        <v>67</v>
      </c>
      <c r="CO154" s="41" t="s">
        <v>67</v>
      </c>
      <c r="CP154" s="41" t="s">
        <v>67</v>
      </c>
      <c r="CQ154" s="41" t="s">
        <v>67</v>
      </c>
      <c r="CR154" s="41" t="s">
        <v>67</v>
      </c>
      <c r="CS154" s="41" t="s">
        <v>67</v>
      </c>
      <c r="CT154" s="41" t="s">
        <v>67</v>
      </c>
      <c r="CU154" s="41" t="s">
        <v>67</v>
      </c>
      <c r="CV154" s="41" t="s">
        <v>67</v>
      </c>
      <c r="CW154" s="41" t="s">
        <v>67</v>
      </c>
      <c r="CX154" s="41" t="s">
        <v>67</v>
      </c>
      <c r="CY154" s="41" t="s">
        <v>67</v>
      </c>
      <c r="CZ154" s="135" t="s">
        <v>67</v>
      </c>
      <c r="DA154" s="41" t="s">
        <v>67</v>
      </c>
      <c r="DB154" s="135" t="s">
        <v>67</v>
      </c>
      <c r="DC154" s="135" t="s">
        <v>67</v>
      </c>
      <c r="DD154" s="135" t="s">
        <v>67</v>
      </c>
      <c r="DE154" s="99" t="s">
        <v>67</v>
      </c>
      <c r="DF154" s="135" t="s">
        <v>67</v>
      </c>
      <c r="DG154" s="135" t="s">
        <v>67</v>
      </c>
      <c r="DH154" s="135" t="s">
        <v>67</v>
      </c>
      <c r="DI154" s="41" t="s">
        <v>67</v>
      </c>
      <c r="DJ154" s="135" t="s">
        <v>67</v>
      </c>
      <c r="DK154" s="135" t="s">
        <v>67</v>
      </c>
      <c r="DL154" s="135" t="s">
        <v>67</v>
      </c>
      <c r="DM154" s="135" t="s">
        <v>67</v>
      </c>
      <c r="DN154" s="135" t="s">
        <v>67</v>
      </c>
      <c r="DO154" s="135" t="s">
        <v>67</v>
      </c>
      <c r="DP154" s="135" t="s">
        <v>67</v>
      </c>
      <c r="DQ154" s="135" t="s">
        <v>67</v>
      </c>
      <c r="DR154" s="135" t="s">
        <v>67</v>
      </c>
      <c r="DS154" s="135" t="s">
        <v>67</v>
      </c>
      <c r="DT154" s="74"/>
      <c r="DU154" s="74"/>
    </row>
    <row r="155" spans="1:125" x14ac:dyDescent="0.15">
      <c r="A155" s="182" t="s">
        <v>289</v>
      </c>
      <c r="B155" s="41" t="s">
        <v>67</v>
      </c>
      <c r="C155" s="41" t="s">
        <v>67</v>
      </c>
      <c r="D155" s="41" t="s">
        <v>67</v>
      </c>
      <c r="E155" s="41" t="s">
        <v>67</v>
      </c>
      <c r="F155" s="41" t="s">
        <v>67</v>
      </c>
      <c r="G155" s="41" t="s">
        <v>67</v>
      </c>
      <c r="H155" s="41" t="s">
        <v>67</v>
      </c>
      <c r="I155" s="41" t="s">
        <v>67</v>
      </c>
      <c r="J155" s="41" t="s">
        <v>67</v>
      </c>
      <c r="K155" s="41" t="s">
        <v>67</v>
      </c>
      <c r="L155" s="41" t="s">
        <v>67</v>
      </c>
      <c r="M155" s="41" t="s">
        <v>67</v>
      </c>
      <c r="N155" s="41" t="s">
        <v>67</v>
      </c>
      <c r="O155" s="41" t="s">
        <v>67</v>
      </c>
      <c r="P155" s="41" t="s">
        <v>67</v>
      </c>
      <c r="Q155" s="41" t="s">
        <v>67</v>
      </c>
      <c r="R155" s="41" t="s">
        <v>67</v>
      </c>
      <c r="S155" s="41" t="s">
        <v>67</v>
      </c>
      <c r="T155" s="41" t="s">
        <v>67</v>
      </c>
      <c r="U155" s="41" t="s">
        <v>67</v>
      </c>
      <c r="V155" s="41" t="s">
        <v>67</v>
      </c>
      <c r="W155" s="41" t="s">
        <v>67</v>
      </c>
      <c r="X155" s="41" t="s">
        <v>67</v>
      </c>
      <c r="Y155" s="41" t="s">
        <v>67</v>
      </c>
      <c r="Z155" s="41" t="s">
        <v>67</v>
      </c>
      <c r="AA155" s="41" t="s">
        <v>67</v>
      </c>
      <c r="AB155" s="41" t="s">
        <v>67</v>
      </c>
      <c r="AC155" s="41" t="s">
        <v>67</v>
      </c>
      <c r="AD155" s="41" t="s">
        <v>67</v>
      </c>
      <c r="AE155" s="41" t="s">
        <v>67</v>
      </c>
      <c r="AF155" s="41" t="s">
        <v>67</v>
      </c>
      <c r="AG155" s="41" t="s">
        <v>67</v>
      </c>
      <c r="AH155" s="41" t="s">
        <v>67</v>
      </c>
      <c r="AI155" s="41" t="s">
        <v>67</v>
      </c>
      <c r="AJ155" s="41" t="s">
        <v>67</v>
      </c>
      <c r="AK155" s="41" t="s">
        <v>67</v>
      </c>
      <c r="AL155" s="41" t="s">
        <v>67</v>
      </c>
      <c r="AM155" s="41" t="s">
        <v>67</v>
      </c>
      <c r="AN155" s="41" t="s">
        <v>67</v>
      </c>
      <c r="AO155" s="41" t="s">
        <v>67</v>
      </c>
      <c r="AP155" s="41" t="s">
        <v>67</v>
      </c>
      <c r="AQ155" s="41" t="s">
        <v>67</v>
      </c>
      <c r="AR155" s="41" t="s">
        <v>67</v>
      </c>
      <c r="AS155" s="41" t="s">
        <v>67</v>
      </c>
      <c r="AT155" s="41" t="s">
        <v>67</v>
      </c>
      <c r="AU155" s="41" t="s">
        <v>67</v>
      </c>
      <c r="AV155" s="41" t="s">
        <v>67</v>
      </c>
      <c r="AW155" s="41" t="s">
        <v>67</v>
      </c>
      <c r="AX155" s="41" t="s">
        <v>67</v>
      </c>
      <c r="AY155" s="41" t="s">
        <v>67</v>
      </c>
      <c r="AZ155" s="41" t="s">
        <v>67</v>
      </c>
      <c r="BA155" s="41" t="s">
        <v>67</v>
      </c>
      <c r="BB155" s="41" t="s">
        <v>67</v>
      </c>
      <c r="BC155" s="41" t="s">
        <v>67</v>
      </c>
      <c r="BD155" s="101" t="s">
        <v>67</v>
      </c>
      <c r="BE155" s="41" t="s">
        <v>67</v>
      </c>
      <c r="BF155" s="41" t="s">
        <v>67</v>
      </c>
      <c r="BG155" s="41" t="s">
        <v>67</v>
      </c>
      <c r="BH155" s="41" t="s">
        <v>67</v>
      </c>
      <c r="BI155" s="41" t="s">
        <v>67</v>
      </c>
      <c r="BJ155" s="41" t="s">
        <v>67</v>
      </c>
      <c r="BK155" s="41" t="s">
        <v>67</v>
      </c>
      <c r="BL155" s="41" t="s">
        <v>67</v>
      </c>
      <c r="BM155" s="41" t="s">
        <v>67</v>
      </c>
      <c r="BN155" s="41" t="s">
        <v>67</v>
      </c>
      <c r="BO155" s="41" t="s">
        <v>67</v>
      </c>
      <c r="BP155" s="41" t="s">
        <v>67</v>
      </c>
      <c r="BQ155" s="41" t="s">
        <v>67</v>
      </c>
      <c r="BR155" s="41" t="s">
        <v>67</v>
      </c>
      <c r="BS155" s="41" t="s">
        <v>67</v>
      </c>
      <c r="BT155" s="41" t="s">
        <v>67</v>
      </c>
      <c r="BU155" s="41" t="s">
        <v>67</v>
      </c>
      <c r="BV155" s="41" t="s">
        <v>67</v>
      </c>
      <c r="BW155" s="41" t="s">
        <v>67</v>
      </c>
      <c r="BX155" s="41" t="s">
        <v>67</v>
      </c>
      <c r="BY155" s="41" t="s">
        <v>67</v>
      </c>
      <c r="BZ155" s="41" t="s">
        <v>67</v>
      </c>
      <c r="CA155" s="41" t="s">
        <v>67</v>
      </c>
      <c r="CB155" s="41" t="s">
        <v>67</v>
      </c>
      <c r="CC155" s="41" t="s">
        <v>67</v>
      </c>
      <c r="CD155" s="41" t="s">
        <v>67</v>
      </c>
      <c r="CE155" s="41" t="s">
        <v>67</v>
      </c>
      <c r="CF155" s="41" t="s">
        <v>67</v>
      </c>
      <c r="CG155" s="41" t="s">
        <v>67</v>
      </c>
      <c r="CH155" s="41" t="s">
        <v>67</v>
      </c>
      <c r="CI155" s="41" t="s">
        <v>67</v>
      </c>
      <c r="CJ155" s="41" t="s">
        <v>67</v>
      </c>
      <c r="CK155" s="41" t="s">
        <v>67</v>
      </c>
      <c r="CL155" s="41" t="s">
        <v>67</v>
      </c>
      <c r="CM155" s="41" t="s">
        <v>67</v>
      </c>
      <c r="CN155" s="41" t="s">
        <v>67</v>
      </c>
      <c r="CO155" s="41" t="s">
        <v>67</v>
      </c>
      <c r="CP155" s="41" t="s">
        <v>67</v>
      </c>
      <c r="CQ155" s="41" t="s">
        <v>67</v>
      </c>
      <c r="CR155" s="41" t="s">
        <v>67</v>
      </c>
      <c r="CS155" s="41" t="s">
        <v>67</v>
      </c>
      <c r="CT155" s="41" t="s">
        <v>67</v>
      </c>
      <c r="CU155" s="41" t="s">
        <v>67</v>
      </c>
      <c r="CV155" s="41" t="s">
        <v>67</v>
      </c>
      <c r="CW155" s="41" t="s">
        <v>67</v>
      </c>
      <c r="CX155" s="41" t="s">
        <v>67</v>
      </c>
      <c r="CY155" s="41" t="s">
        <v>67</v>
      </c>
      <c r="CZ155" s="135" t="s">
        <v>67</v>
      </c>
      <c r="DA155" s="41" t="s">
        <v>67</v>
      </c>
      <c r="DB155" s="135" t="s">
        <v>67</v>
      </c>
      <c r="DC155" s="135" t="s">
        <v>67</v>
      </c>
      <c r="DD155" s="135" t="s">
        <v>67</v>
      </c>
      <c r="DE155" s="99" t="s">
        <v>67</v>
      </c>
      <c r="DF155" s="135" t="s">
        <v>67</v>
      </c>
      <c r="DG155" s="135" t="s">
        <v>67</v>
      </c>
      <c r="DH155" s="135" t="s">
        <v>67</v>
      </c>
      <c r="DI155" s="41" t="s">
        <v>67</v>
      </c>
      <c r="DJ155" s="135" t="s">
        <v>67</v>
      </c>
      <c r="DK155" s="135" t="s">
        <v>67</v>
      </c>
      <c r="DL155" s="135" t="s">
        <v>67</v>
      </c>
      <c r="DM155" s="135" t="s">
        <v>67</v>
      </c>
      <c r="DN155" s="135" t="s">
        <v>67</v>
      </c>
      <c r="DO155" s="135" t="s">
        <v>67</v>
      </c>
      <c r="DP155" s="135" t="s">
        <v>67</v>
      </c>
      <c r="DQ155" s="135" t="s">
        <v>67</v>
      </c>
      <c r="DR155" s="135" t="s">
        <v>67</v>
      </c>
      <c r="DS155" s="135" t="s">
        <v>67</v>
      </c>
      <c r="DT155" s="74"/>
      <c r="DU155" s="74"/>
    </row>
    <row r="156" spans="1:125" x14ac:dyDescent="0.15">
      <c r="A156" s="18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10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DA156" s="72"/>
      <c r="DE156" s="31"/>
      <c r="DI156" s="72"/>
      <c r="DT156" s="74"/>
      <c r="DU156" s="74"/>
    </row>
    <row r="157" spans="1:125" x14ac:dyDescent="0.15">
      <c r="A157" s="182" t="s">
        <v>290</v>
      </c>
      <c r="B157" s="41" t="s">
        <v>67</v>
      </c>
      <c r="C157" s="41" t="s">
        <v>67</v>
      </c>
      <c r="D157" s="41" t="s">
        <v>67</v>
      </c>
      <c r="E157" s="41" t="s">
        <v>67</v>
      </c>
      <c r="F157" s="41" t="s">
        <v>67</v>
      </c>
      <c r="G157" s="41" t="s">
        <v>67</v>
      </c>
      <c r="H157" s="41" t="s">
        <v>67</v>
      </c>
      <c r="I157" s="41" t="s">
        <v>67</v>
      </c>
      <c r="J157" s="41" t="s">
        <v>67</v>
      </c>
      <c r="K157" s="41" t="s">
        <v>67</v>
      </c>
      <c r="L157" s="41" t="s">
        <v>67</v>
      </c>
      <c r="M157" s="41" t="s">
        <v>67</v>
      </c>
      <c r="N157" s="41" t="s">
        <v>67</v>
      </c>
      <c r="O157" s="41" t="s">
        <v>67</v>
      </c>
      <c r="P157" s="41" t="s">
        <v>67</v>
      </c>
      <c r="Q157" s="41" t="s">
        <v>67</v>
      </c>
      <c r="R157" s="41" t="s">
        <v>67</v>
      </c>
      <c r="S157" s="41" t="s">
        <v>67</v>
      </c>
      <c r="T157" s="41" t="s">
        <v>67</v>
      </c>
      <c r="U157" s="41" t="s">
        <v>67</v>
      </c>
      <c r="V157" s="41" t="s">
        <v>67</v>
      </c>
      <c r="W157" s="41" t="s">
        <v>67</v>
      </c>
      <c r="X157" s="41" t="s">
        <v>67</v>
      </c>
      <c r="Y157" s="41" t="s">
        <v>67</v>
      </c>
      <c r="Z157" s="41" t="s">
        <v>67</v>
      </c>
      <c r="AA157" s="41" t="s">
        <v>67</v>
      </c>
      <c r="AB157" s="41" t="s">
        <v>67</v>
      </c>
      <c r="AC157" s="41" t="s">
        <v>67</v>
      </c>
      <c r="AD157" s="41" t="s">
        <v>67</v>
      </c>
      <c r="AE157" s="41" t="s">
        <v>67</v>
      </c>
      <c r="AF157" s="41" t="s">
        <v>67</v>
      </c>
      <c r="AG157" s="41" t="s">
        <v>67</v>
      </c>
      <c r="AH157" s="41" t="s">
        <v>67</v>
      </c>
      <c r="AI157" s="41" t="s">
        <v>67</v>
      </c>
      <c r="AJ157" s="41" t="s">
        <v>67</v>
      </c>
      <c r="AK157" s="41" t="s">
        <v>67</v>
      </c>
      <c r="AL157" s="41" t="s">
        <v>67</v>
      </c>
      <c r="AM157" s="41" t="s">
        <v>67</v>
      </c>
      <c r="AN157" s="41" t="s">
        <v>67</v>
      </c>
      <c r="AO157" s="41" t="s">
        <v>67</v>
      </c>
      <c r="AP157" s="41" t="s">
        <v>67</v>
      </c>
      <c r="AQ157" s="41" t="s">
        <v>67</v>
      </c>
      <c r="AR157" s="41" t="s">
        <v>67</v>
      </c>
      <c r="AS157" s="41" t="s">
        <v>67</v>
      </c>
      <c r="AT157" s="41" t="s">
        <v>67</v>
      </c>
      <c r="AU157" s="41" t="s">
        <v>67</v>
      </c>
      <c r="AV157" s="41" t="s">
        <v>67</v>
      </c>
      <c r="AW157" s="41" t="s">
        <v>67</v>
      </c>
      <c r="AX157" s="41" t="s">
        <v>67</v>
      </c>
      <c r="AY157" s="41" t="s">
        <v>67</v>
      </c>
      <c r="AZ157" s="41" t="s">
        <v>67</v>
      </c>
      <c r="BA157" s="41" t="s">
        <v>67</v>
      </c>
      <c r="BB157" s="41" t="s">
        <v>67</v>
      </c>
      <c r="BC157" s="41" t="s">
        <v>67</v>
      </c>
      <c r="BD157" s="101" t="s">
        <v>67</v>
      </c>
      <c r="BE157" s="41" t="s">
        <v>67</v>
      </c>
      <c r="BF157" s="41" t="s">
        <v>67</v>
      </c>
      <c r="BG157" s="41" t="s">
        <v>67</v>
      </c>
      <c r="BH157" s="41" t="s">
        <v>67</v>
      </c>
      <c r="BI157" s="41" t="s">
        <v>67</v>
      </c>
      <c r="BJ157" s="41" t="s">
        <v>67</v>
      </c>
      <c r="BK157" s="41" t="s">
        <v>67</v>
      </c>
      <c r="BL157" s="41" t="s">
        <v>67</v>
      </c>
      <c r="BM157" s="41" t="s">
        <v>67</v>
      </c>
      <c r="BN157" s="41" t="s">
        <v>67</v>
      </c>
      <c r="BO157" s="41" t="s">
        <v>67</v>
      </c>
      <c r="BP157" s="41" t="s">
        <v>67</v>
      </c>
      <c r="BQ157" s="41" t="s">
        <v>67</v>
      </c>
      <c r="BR157" s="41" t="s">
        <v>67</v>
      </c>
      <c r="BS157" s="41" t="s">
        <v>67</v>
      </c>
      <c r="BT157" s="41" t="s">
        <v>67</v>
      </c>
      <c r="BU157" s="41" t="s">
        <v>67</v>
      </c>
      <c r="BV157" s="41" t="s">
        <v>67</v>
      </c>
      <c r="BW157" s="41" t="s">
        <v>67</v>
      </c>
      <c r="BX157" s="41" t="s">
        <v>67</v>
      </c>
      <c r="BY157" s="41" t="s">
        <v>67</v>
      </c>
      <c r="BZ157" s="41" t="s">
        <v>67</v>
      </c>
      <c r="CA157" s="41" t="s">
        <v>67</v>
      </c>
      <c r="CB157" s="41" t="s">
        <v>67</v>
      </c>
      <c r="CC157" s="41" t="s">
        <v>67</v>
      </c>
      <c r="CD157" s="41" t="s">
        <v>67</v>
      </c>
      <c r="CE157" s="41" t="s">
        <v>67</v>
      </c>
      <c r="CF157" s="41" t="s">
        <v>67</v>
      </c>
      <c r="CG157" s="41" t="s">
        <v>67</v>
      </c>
      <c r="CH157" s="41" t="s">
        <v>67</v>
      </c>
      <c r="CI157" s="41" t="s">
        <v>67</v>
      </c>
      <c r="CJ157" s="41" t="s">
        <v>67</v>
      </c>
      <c r="CK157" s="41" t="s">
        <v>67</v>
      </c>
      <c r="CL157" s="41" t="s">
        <v>67</v>
      </c>
      <c r="CM157" s="41" t="s">
        <v>67</v>
      </c>
      <c r="CN157" s="41" t="s">
        <v>67</v>
      </c>
      <c r="CO157" s="41" t="s">
        <v>67</v>
      </c>
      <c r="CP157" s="41" t="s">
        <v>67</v>
      </c>
      <c r="CQ157" s="41" t="s">
        <v>67</v>
      </c>
      <c r="CR157" s="41" t="s">
        <v>67</v>
      </c>
      <c r="CS157" s="41" t="s">
        <v>67</v>
      </c>
      <c r="CT157" s="41" t="s">
        <v>67</v>
      </c>
      <c r="CU157" s="41" t="s">
        <v>67</v>
      </c>
      <c r="CV157" s="41" t="s">
        <v>67</v>
      </c>
      <c r="CW157" s="41" t="s">
        <v>67</v>
      </c>
      <c r="CX157" s="41" t="s">
        <v>67</v>
      </c>
      <c r="CY157" s="41" t="s">
        <v>67</v>
      </c>
      <c r="CZ157" s="135" t="s">
        <v>67</v>
      </c>
      <c r="DA157" s="41" t="s">
        <v>67</v>
      </c>
      <c r="DB157" s="135" t="s">
        <v>67</v>
      </c>
      <c r="DC157" s="135" t="s">
        <v>67</v>
      </c>
      <c r="DD157" s="135" t="s">
        <v>67</v>
      </c>
      <c r="DE157" s="99" t="s">
        <v>67</v>
      </c>
      <c r="DF157" s="135" t="s">
        <v>67</v>
      </c>
      <c r="DG157" s="135" t="s">
        <v>67</v>
      </c>
      <c r="DH157" s="135" t="s">
        <v>67</v>
      </c>
      <c r="DI157" s="41" t="s">
        <v>67</v>
      </c>
      <c r="DJ157" s="135" t="s">
        <v>67</v>
      </c>
      <c r="DK157" s="135" t="s">
        <v>67</v>
      </c>
      <c r="DL157" s="135" t="s">
        <v>67</v>
      </c>
      <c r="DM157" s="135" t="s">
        <v>67</v>
      </c>
      <c r="DN157" s="135" t="s">
        <v>67</v>
      </c>
      <c r="DO157" s="135" t="s">
        <v>67</v>
      </c>
      <c r="DP157" s="135" t="s">
        <v>67</v>
      </c>
      <c r="DQ157" s="135" t="s">
        <v>67</v>
      </c>
      <c r="DR157" s="135" t="s">
        <v>67</v>
      </c>
      <c r="DS157" s="135" t="s">
        <v>67</v>
      </c>
      <c r="DT157" s="74"/>
      <c r="DU157" s="74"/>
    </row>
    <row r="158" spans="1:125" x14ac:dyDescent="0.15">
      <c r="A158" s="182" t="s">
        <v>291</v>
      </c>
      <c r="B158" s="41" t="s">
        <v>67</v>
      </c>
      <c r="C158" s="41" t="s">
        <v>67</v>
      </c>
      <c r="D158" s="41" t="s">
        <v>67</v>
      </c>
      <c r="E158" s="41" t="s">
        <v>67</v>
      </c>
      <c r="F158" s="41" t="s">
        <v>67</v>
      </c>
      <c r="G158" s="41" t="s">
        <v>67</v>
      </c>
      <c r="H158" s="41" t="s">
        <v>67</v>
      </c>
      <c r="I158" s="41" t="s">
        <v>67</v>
      </c>
      <c r="J158" s="41" t="s">
        <v>67</v>
      </c>
      <c r="K158" s="41" t="s">
        <v>67</v>
      </c>
      <c r="L158" s="41" t="s">
        <v>67</v>
      </c>
      <c r="M158" s="41" t="s">
        <v>67</v>
      </c>
      <c r="N158" s="41" t="s">
        <v>67</v>
      </c>
      <c r="O158" s="41" t="s">
        <v>67</v>
      </c>
      <c r="P158" s="41" t="s">
        <v>67</v>
      </c>
      <c r="Q158" s="41" t="s">
        <v>67</v>
      </c>
      <c r="R158" s="41" t="s">
        <v>67</v>
      </c>
      <c r="S158" s="41" t="s">
        <v>67</v>
      </c>
      <c r="T158" s="41" t="s">
        <v>67</v>
      </c>
      <c r="U158" s="41" t="s">
        <v>67</v>
      </c>
      <c r="V158" s="41" t="s">
        <v>67</v>
      </c>
      <c r="W158" s="41" t="s">
        <v>67</v>
      </c>
      <c r="X158" s="41" t="s">
        <v>67</v>
      </c>
      <c r="Y158" s="41" t="s">
        <v>67</v>
      </c>
      <c r="Z158" s="41" t="s">
        <v>67</v>
      </c>
      <c r="AA158" s="41" t="s">
        <v>67</v>
      </c>
      <c r="AB158" s="41" t="s">
        <v>67</v>
      </c>
      <c r="AC158" s="41" t="s">
        <v>67</v>
      </c>
      <c r="AD158" s="41" t="s">
        <v>67</v>
      </c>
      <c r="AE158" s="41" t="s">
        <v>67</v>
      </c>
      <c r="AF158" s="41" t="s">
        <v>67</v>
      </c>
      <c r="AG158" s="41" t="s">
        <v>67</v>
      </c>
      <c r="AH158" s="41" t="s">
        <v>67</v>
      </c>
      <c r="AI158" s="41" t="s">
        <v>67</v>
      </c>
      <c r="AJ158" s="41" t="s">
        <v>67</v>
      </c>
      <c r="AK158" s="41" t="s">
        <v>67</v>
      </c>
      <c r="AL158" s="41" t="s">
        <v>67</v>
      </c>
      <c r="AM158" s="41" t="s">
        <v>67</v>
      </c>
      <c r="AN158" s="41" t="s">
        <v>67</v>
      </c>
      <c r="AO158" s="41" t="s">
        <v>67</v>
      </c>
      <c r="AP158" s="41" t="s">
        <v>67</v>
      </c>
      <c r="AQ158" s="41" t="s">
        <v>67</v>
      </c>
      <c r="AR158" s="41" t="s">
        <v>67</v>
      </c>
      <c r="AS158" s="41" t="s">
        <v>67</v>
      </c>
      <c r="AT158" s="41" t="s">
        <v>67</v>
      </c>
      <c r="AU158" s="41" t="s">
        <v>67</v>
      </c>
      <c r="AV158" s="41" t="s">
        <v>67</v>
      </c>
      <c r="AW158" s="41" t="s">
        <v>67</v>
      </c>
      <c r="AX158" s="41" t="s">
        <v>67</v>
      </c>
      <c r="AY158" s="41" t="s">
        <v>67</v>
      </c>
      <c r="AZ158" s="41" t="s">
        <v>67</v>
      </c>
      <c r="BA158" s="41" t="s">
        <v>67</v>
      </c>
      <c r="BB158" s="41" t="s">
        <v>67</v>
      </c>
      <c r="BC158" s="41" t="s">
        <v>67</v>
      </c>
      <c r="BD158" s="101" t="s">
        <v>67</v>
      </c>
      <c r="BE158" s="41" t="s">
        <v>67</v>
      </c>
      <c r="BF158" s="41" t="s">
        <v>67</v>
      </c>
      <c r="BG158" s="41" t="s">
        <v>67</v>
      </c>
      <c r="BH158" s="41" t="s">
        <v>67</v>
      </c>
      <c r="BI158" s="41" t="s">
        <v>67</v>
      </c>
      <c r="BJ158" s="41" t="s">
        <v>67</v>
      </c>
      <c r="BK158" s="41" t="s">
        <v>67</v>
      </c>
      <c r="BL158" s="41" t="s">
        <v>67</v>
      </c>
      <c r="BM158" s="41" t="s">
        <v>67</v>
      </c>
      <c r="BN158" s="41" t="s">
        <v>67</v>
      </c>
      <c r="BO158" s="41" t="s">
        <v>67</v>
      </c>
      <c r="BP158" s="41" t="s">
        <v>67</v>
      </c>
      <c r="BQ158" s="41" t="s">
        <v>67</v>
      </c>
      <c r="BR158" s="41" t="s">
        <v>67</v>
      </c>
      <c r="BS158" s="41" t="s">
        <v>67</v>
      </c>
      <c r="BT158" s="41" t="s">
        <v>67</v>
      </c>
      <c r="BU158" s="41" t="s">
        <v>67</v>
      </c>
      <c r="BV158" s="41" t="s">
        <v>67</v>
      </c>
      <c r="BW158" s="41" t="s">
        <v>67</v>
      </c>
      <c r="BX158" s="41" t="s">
        <v>67</v>
      </c>
      <c r="BY158" s="41" t="s">
        <v>67</v>
      </c>
      <c r="BZ158" s="41" t="s">
        <v>67</v>
      </c>
      <c r="CA158" s="41" t="s">
        <v>67</v>
      </c>
      <c r="CB158" s="41" t="s">
        <v>67</v>
      </c>
      <c r="CC158" s="41" t="s">
        <v>67</v>
      </c>
      <c r="CD158" s="41" t="s">
        <v>67</v>
      </c>
      <c r="CE158" s="41" t="s">
        <v>67</v>
      </c>
      <c r="CF158" s="41" t="s">
        <v>67</v>
      </c>
      <c r="CG158" s="41" t="s">
        <v>67</v>
      </c>
      <c r="CH158" s="41" t="s">
        <v>67</v>
      </c>
      <c r="CI158" s="41" t="s">
        <v>67</v>
      </c>
      <c r="CJ158" s="41" t="s">
        <v>67</v>
      </c>
      <c r="CK158" s="41" t="s">
        <v>67</v>
      </c>
      <c r="CL158" s="41" t="s">
        <v>67</v>
      </c>
      <c r="CM158" s="41" t="s">
        <v>67</v>
      </c>
      <c r="CN158" s="41" t="s">
        <v>67</v>
      </c>
      <c r="CO158" s="41" t="s">
        <v>67</v>
      </c>
      <c r="CP158" s="41" t="s">
        <v>67</v>
      </c>
      <c r="CQ158" s="41" t="s">
        <v>67</v>
      </c>
      <c r="CR158" s="41" t="s">
        <v>67</v>
      </c>
      <c r="CS158" s="41" t="s">
        <v>67</v>
      </c>
      <c r="CT158" s="41" t="s">
        <v>67</v>
      </c>
      <c r="CU158" s="41" t="s">
        <v>67</v>
      </c>
      <c r="CV158" s="41" t="s">
        <v>67</v>
      </c>
      <c r="CW158" s="41" t="s">
        <v>67</v>
      </c>
      <c r="CX158" s="41" t="s">
        <v>67</v>
      </c>
      <c r="CY158" s="41" t="s">
        <v>67</v>
      </c>
      <c r="CZ158" s="135" t="s">
        <v>67</v>
      </c>
      <c r="DA158" s="41" t="s">
        <v>67</v>
      </c>
      <c r="DB158" s="135" t="s">
        <v>67</v>
      </c>
      <c r="DC158" s="135" t="s">
        <v>67</v>
      </c>
      <c r="DD158" s="135" t="s">
        <v>67</v>
      </c>
      <c r="DE158" s="99" t="s">
        <v>67</v>
      </c>
      <c r="DF158" s="135" t="s">
        <v>67</v>
      </c>
      <c r="DG158" s="135" t="s">
        <v>67</v>
      </c>
      <c r="DH158" s="135" t="s">
        <v>67</v>
      </c>
      <c r="DI158" s="41" t="s">
        <v>67</v>
      </c>
      <c r="DJ158" s="135" t="s">
        <v>67</v>
      </c>
      <c r="DK158" s="135" t="s">
        <v>67</v>
      </c>
      <c r="DL158" s="135" t="s">
        <v>67</v>
      </c>
      <c r="DM158" s="135" t="s">
        <v>67</v>
      </c>
      <c r="DN158" s="135" t="s">
        <v>67</v>
      </c>
      <c r="DO158" s="135" t="s">
        <v>67</v>
      </c>
      <c r="DP158" s="135" t="s">
        <v>67</v>
      </c>
      <c r="DQ158" s="135" t="s">
        <v>67</v>
      </c>
      <c r="DR158" s="135" t="s">
        <v>67</v>
      </c>
      <c r="DS158" s="135" t="s">
        <v>67</v>
      </c>
      <c r="DT158" s="74"/>
      <c r="DU158" s="74"/>
    </row>
    <row r="159" spans="1:125" x14ac:dyDescent="0.15">
      <c r="A159" s="18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72"/>
      <c r="AU159" s="72"/>
      <c r="AV159" s="72"/>
      <c r="AW159" s="72"/>
      <c r="AX159" s="72"/>
      <c r="AY159" s="72"/>
      <c r="AZ159" s="98"/>
      <c r="BA159" s="72"/>
      <c r="BB159" s="72"/>
      <c r="BC159" s="72"/>
      <c r="BD159" s="10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98"/>
      <c r="CM159" s="72"/>
      <c r="CN159" s="72"/>
      <c r="CO159" s="72"/>
      <c r="CP159" s="72"/>
      <c r="CQ159" s="72"/>
      <c r="CR159" s="72"/>
      <c r="CS159" s="72"/>
      <c r="CT159" s="72"/>
      <c r="CU159" s="72"/>
      <c r="CW159" s="98"/>
      <c r="DA159" s="98"/>
      <c r="DE159" s="31"/>
      <c r="DI159" s="98"/>
      <c r="DT159" s="74"/>
      <c r="DU159" s="74"/>
    </row>
    <row r="160" spans="1:125" x14ac:dyDescent="0.15">
      <c r="A160" s="184" t="s">
        <v>292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10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W160" s="72"/>
      <c r="DA160" s="72"/>
      <c r="DE160" s="31"/>
      <c r="DI160" s="72"/>
      <c r="DT160" s="74"/>
      <c r="DU160" s="74"/>
    </row>
    <row r="161" spans="1:125" x14ac:dyDescent="0.15">
      <c r="A161" s="182" t="s">
        <v>294</v>
      </c>
      <c r="B161" s="41" t="s">
        <v>67</v>
      </c>
      <c r="C161" s="41" t="s">
        <v>67</v>
      </c>
      <c r="D161" s="41" t="s">
        <v>67</v>
      </c>
      <c r="E161" s="41" t="s">
        <v>67</v>
      </c>
      <c r="F161" s="41" t="s">
        <v>67</v>
      </c>
      <c r="G161" s="41" t="s">
        <v>67</v>
      </c>
      <c r="H161" s="41" t="s">
        <v>67</v>
      </c>
      <c r="I161" s="41" t="s">
        <v>67</v>
      </c>
      <c r="J161" s="41" t="s">
        <v>67</v>
      </c>
      <c r="K161" s="41" t="s">
        <v>67</v>
      </c>
      <c r="L161" s="41" t="s">
        <v>67</v>
      </c>
      <c r="M161" s="41" t="s">
        <v>67</v>
      </c>
      <c r="N161" s="41" t="s">
        <v>67</v>
      </c>
      <c r="O161" s="41" t="s">
        <v>67</v>
      </c>
      <c r="P161" s="41" t="s">
        <v>67</v>
      </c>
      <c r="Q161" s="41" t="s">
        <v>67</v>
      </c>
      <c r="R161" s="41" t="s">
        <v>67</v>
      </c>
      <c r="S161" s="41" t="s">
        <v>67</v>
      </c>
      <c r="T161" s="41" t="s">
        <v>67</v>
      </c>
      <c r="U161" s="41" t="s">
        <v>67</v>
      </c>
      <c r="V161" s="41" t="s">
        <v>67</v>
      </c>
      <c r="W161" s="41" t="s">
        <v>67</v>
      </c>
      <c r="X161" s="41" t="s">
        <v>67</v>
      </c>
      <c r="Y161" s="41" t="s">
        <v>67</v>
      </c>
      <c r="Z161" s="41" t="s">
        <v>67</v>
      </c>
      <c r="AA161" s="41" t="s">
        <v>67</v>
      </c>
      <c r="AB161" s="41" t="s">
        <v>67</v>
      </c>
      <c r="AC161" s="41" t="s">
        <v>67</v>
      </c>
      <c r="AD161" s="41" t="s">
        <v>67</v>
      </c>
      <c r="AE161" s="41" t="s">
        <v>67</v>
      </c>
      <c r="AF161" s="41" t="s">
        <v>67</v>
      </c>
      <c r="AG161" s="41" t="s">
        <v>67</v>
      </c>
      <c r="AH161" s="41" t="s">
        <v>67</v>
      </c>
      <c r="AI161" s="41" t="s">
        <v>67</v>
      </c>
      <c r="AJ161" s="41" t="s">
        <v>67</v>
      </c>
      <c r="AK161" s="41" t="s">
        <v>67</v>
      </c>
      <c r="AL161" s="41" t="s">
        <v>67</v>
      </c>
      <c r="AM161" s="41" t="s">
        <v>67</v>
      </c>
      <c r="AN161" s="41" t="s">
        <v>67</v>
      </c>
      <c r="AO161" s="41" t="s">
        <v>67</v>
      </c>
      <c r="AP161" s="41" t="s">
        <v>67</v>
      </c>
      <c r="AQ161" s="41" t="s">
        <v>67</v>
      </c>
      <c r="AR161" s="41" t="s">
        <v>67</v>
      </c>
      <c r="AS161" s="41" t="s">
        <v>67</v>
      </c>
      <c r="AT161" s="41" t="s">
        <v>67</v>
      </c>
      <c r="AU161" s="41" t="s">
        <v>67</v>
      </c>
      <c r="AV161" s="41" t="s">
        <v>67</v>
      </c>
      <c r="AW161" s="99" t="s">
        <v>67</v>
      </c>
      <c r="AX161" s="41" t="s">
        <v>67</v>
      </c>
      <c r="AY161" s="41" t="s">
        <v>67</v>
      </c>
      <c r="AZ161" s="41" t="s">
        <v>67</v>
      </c>
      <c r="BA161" s="41" t="s">
        <v>67</v>
      </c>
      <c r="BB161" s="41" t="s">
        <v>67</v>
      </c>
      <c r="BC161" s="41" t="s">
        <v>67</v>
      </c>
      <c r="BD161" s="99" t="s">
        <v>67</v>
      </c>
      <c r="BE161" s="99" t="s">
        <v>439</v>
      </c>
      <c r="BF161" s="97" t="s">
        <v>439</v>
      </c>
      <c r="BG161" s="99">
        <v>2</v>
      </c>
      <c r="BH161" s="99">
        <v>2</v>
      </c>
      <c r="BI161" s="99" t="s">
        <v>439</v>
      </c>
      <c r="BJ161" s="99" t="s">
        <v>439</v>
      </c>
      <c r="BK161" s="99" t="s">
        <v>439</v>
      </c>
      <c r="BL161" s="99" t="s">
        <v>439</v>
      </c>
      <c r="BM161" s="99" t="s">
        <v>439</v>
      </c>
      <c r="BN161" s="99" t="s">
        <v>439</v>
      </c>
      <c r="BO161" s="97">
        <v>20</v>
      </c>
      <c r="BP161" s="97">
        <v>5200</v>
      </c>
      <c r="BQ161" s="99">
        <v>1300</v>
      </c>
      <c r="BR161" s="99" t="s">
        <v>439</v>
      </c>
      <c r="BS161" s="97" t="s">
        <v>439</v>
      </c>
      <c r="BT161" s="97" t="s">
        <v>439</v>
      </c>
      <c r="BU161" s="97">
        <v>600</v>
      </c>
      <c r="BV161" s="99">
        <v>12</v>
      </c>
      <c r="BW161" s="99" t="s">
        <v>439</v>
      </c>
      <c r="BX161" s="97" t="s">
        <v>439</v>
      </c>
      <c r="BY161" s="97" t="s">
        <v>439</v>
      </c>
      <c r="BZ161" s="97" t="s">
        <v>439</v>
      </c>
      <c r="CA161" s="97">
        <v>4</v>
      </c>
      <c r="CB161" s="97">
        <v>180</v>
      </c>
      <c r="CC161" s="97">
        <v>1</v>
      </c>
      <c r="CD161" s="99">
        <v>2</v>
      </c>
      <c r="CE161" s="97">
        <v>2100</v>
      </c>
      <c r="CF161" s="99">
        <v>2600</v>
      </c>
      <c r="CG161" s="99">
        <v>42</v>
      </c>
      <c r="CH161" s="97" t="s">
        <v>439</v>
      </c>
      <c r="CI161" s="99" t="s">
        <v>439</v>
      </c>
      <c r="CJ161" s="104">
        <v>1</v>
      </c>
      <c r="CK161" s="97">
        <v>22</v>
      </c>
      <c r="CL161" s="41" t="s">
        <v>67</v>
      </c>
      <c r="CM161" s="97">
        <v>3000</v>
      </c>
      <c r="CN161" s="97">
        <v>4600</v>
      </c>
      <c r="CO161" s="97">
        <v>4600</v>
      </c>
      <c r="CP161" s="97">
        <v>2700</v>
      </c>
      <c r="CQ161" s="97">
        <v>1900</v>
      </c>
      <c r="CR161" s="99" t="s">
        <v>439</v>
      </c>
      <c r="CS161" s="99">
        <v>1000</v>
      </c>
      <c r="CT161" s="97">
        <v>2</v>
      </c>
      <c r="CU161" s="97">
        <v>4</v>
      </c>
      <c r="CV161" s="135">
        <v>140</v>
      </c>
      <c r="CW161" s="41" t="s">
        <v>67</v>
      </c>
      <c r="CX161" s="135" t="s">
        <v>439</v>
      </c>
      <c r="CY161" s="135">
        <v>1800</v>
      </c>
      <c r="CZ161" s="135">
        <v>19</v>
      </c>
      <c r="DA161" s="41" t="s">
        <v>67</v>
      </c>
      <c r="DB161" s="135">
        <v>560</v>
      </c>
      <c r="DC161" s="135">
        <v>12</v>
      </c>
      <c r="DD161" s="135">
        <v>4800</v>
      </c>
      <c r="DE161" s="99">
        <v>570</v>
      </c>
      <c r="DF161" s="135">
        <v>3</v>
      </c>
      <c r="DG161" s="135">
        <v>330</v>
      </c>
      <c r="DH161" s="135">
        <v>11000</v>
      </c>
      <c r="DI161" s="41" t="s">
        <v>67</v>
      </c>
      <c r="DJ161" s="135">
        <v>4</v>
      </c>
      <c r="DK161" s="135">
        <v>2500</v>
      </c>
      <c r="DL161" s="135">
        <v>21000</v>
      </c>
      <c r="DM161" s="135">
        <v>20000</v>
      </c>
      <c r="DN161" s="135">
        <v>14000</v>
      </c>
      <c r="DO161" s="135">
        <v>1100</v>
      </c>
      <c r="DP161" s="135">
        <v>960</v>
      </c>
      <c r="DQ161" s="135">
        <v>4</v>
      </c>
      <c r="DR161" s="135" t="s">
        <v>439</v>
      </c>
      <c r="DS161" s="135" t="s">
        <v>67</v>
      </c>
      <c r="DT161" s="74"/>
      <c r="DU161" s="74"/>
    </row>
    <row r="162" spans="1:125" x14ac:dyDescent="0.15">
      <c r="A162" s="182" t="s">
        <v>295</v>
      </c>
      <c r="B162" s="41" t="s">
        <v>67</v>
      </c>
      <c r="C162" s="41" t="s">
        <v>67</v>
      </c>
      <c r="D162" s="41" t="s">
        <v>67</v>
      </c>
      <c r="E162" s="41" t="s">
        <v>67</v>
      </c>
      <c r="F162" s="41" t="s">
        <v>67</v>
      </c>
      <c r="G162" s="41" t="s">
        <v>67</v>
      </c>
      <c r="H162" s="41" t="s">
        <v>67</v>
      </c>
      <c r="I162" s="41" t="s">
        <v>67</v>
      </c>
      <c r="J162" s="41" t="s">
        <v>67</v>
      </c>
      <c r="K162" s="41" t="s">
        <v>67</v>
      </c>
      <c r="L162" s="41" t="s">
        <v>67</v>
      </c>
      <c r="M162" s="41" t="s">
        <v>67</v>
      </c>
      <c r="N162" s="41" t="s">
        <v>67</v>
      </c>
      <c r="O162" s="41" t="s">
        <v>67</v>
      </c>
      <c r="P162" s="41" t="s">
        <v>67</v>
      </c>
      <c r="Q162" s="41" t="s">
        <v>67</v>
      </c>
      <c r="R162" s="41" t="s">
        <v>67</v>
      </c>
      <c r="S162" s="41" t="s">
        <v>67</v>
      </c>
      <c r="T162" s="41" t="s">
        <v>67</v>
      </c>
      <c r="U162" s="41" t="s">
        <v>67</v>
      </c>
      <c r="V162" s="41" t="s">
        <v>67</v>
      </c>
      <c r="W162" s="41" t="s">
        <v>67</v>
      </c>
      <c r="X162" s="41" t="s">
        <v>67</v>
      </c>
      <c r="Y162" s="41" t="s">
        <v>67</v>
      </c>
      <c r="Z162" s="41" t="s">
        <v>67</v>
      </c>
      <c r="AA162" s="41" t="s">
        <v>67</v>
      </c>
      <c r="AB162" s="41" t="s">
        <v>67</v>
      </c>
      <c r="AC162" s="41" t="s">
        <v>67</v>
      </c>
      <c r="AD162" s="41" t="s">
        <v>67</v>
      </c>
      <c r="AE162" s="41" t="s">
        <v>67</v>
      </c>
      <c r="AF162" s="41" t="s">
        <v>67</v>
      </c>
      <c r="AG162" s="41" t="s">
        <v>67</v>
      </c>
      <c r="AH162" s="41" t="s">
        <v>67</v>
      </c>
      <c r="AI162" s="41" t="s">
        <v>67</v>
      </c>
      <c r="AJ162" s="41" t="s">
        <v>67</v>
      </c>
      <c r="AK162" s="41" t="s">
        <v>67</v>
      </c>
      <c r="AL162" s="41" t="s">
        <v>67</v>
      </c>
      <c r="AM162" s="41" t="s">
        <v>67</v>
      </c>
      <c r="AN162" s="41" t="s">
        <v>67</v>
      </c>
      <c r="AO162" s="41" t="s">
        <v>67</v>
      </c>
      <c r="AP162" s="41" t="s">
        <v>67</v>
      </c>
      <c r="AQ162" s="41" t="s">
        <v>67</v>
      </c>
      <c r="AR162" s="41" t="s">
        <v>67</v>
      </c>
      <c r="AS162" s="41" t="s">
        <v>67</v>
      </c>
      <c r="AT162" s="41" t="s">
        <v>67</v>
      </c>
      <c r="AU162" s="41" t="s">
        <v>67</v>
      </c>
      <c r="AV162" s="41" t="s">
        <v>67</v>
      </c>
      <c r="AW162" s="99" t="s">
        <v>67</v>
      </c>
      <c r="AX162" s="41" t="s">
        <v>67</v>
      </c>
      <c r="AY162" s="41" t="s">
        <v>67</v>
      </c>
      <c r="AZ162" s="41" t="s">
        <v>67</v>
      </c>
      <c r="BA162" s="41" t="s">
        <v>67</v>
      </c>
      <c r="BB162" s="41" t="s">
        <v>67</v>
      </c>
      <c r="BC162" s="41" t="s">
        <v>67</v>
      </c>
      <c r="BD162" s="99" t="s">
        <v>67</v>
      </c>
      <c r="BE162" s="99" t="s">
        <v>439</v>
      </c>
      <c r="BF162" s="97" t="s">
        <v>439</v>
      </c>
      <c r="BG162" s="99">
        <v>3</v>
      </c>
      <c r="BH162" s="99" t="s">
        <v>439</v>
      </c>
      <c r="BI162" s="99" t="s">
        <v>439</v>
      </c>
      <c r="BJ162" s="99" t="s">
        <v>439</v>
      </c>
      <c r="BK162" s="99" t="s">
        <v>439</v>
      </c>
      <c r="BL162" s="99" t="s">
        <v>439</v>
      </c>
      <c r="BM162" s="99" t="s">
        <v>439</v>
      </c>
      <c r="BN162" s="99" t="s">
        <v>439</v>
      </c>
      <c r="BO162" s="97">
        <v>52</v>
      </c>
      <c r="BP162" s="97">
        <v>110</v>
      </c>
      <c r="BQ162" s="97">
        <v>17</v>
      </c>
      <c r="BR162" s="99" t="s">
        <v>439</v>
      </c>
      <c r="BS162" s="97" t="s">
        <v>439</v>
      </c>
      <c r="BT162" s="97" t="s">
        <v>439</v>
      </c>
      <c r="BU162" s="97">
        <v>11</v>
      </c>
      <c r="BV162" s="99">
        <v>29</v>
      </c>
      <c r="BW162" s="99" t="s">
        <v>439</v>
      </c>
      <c r="BX162" s="97" t="s">
        <v>439</v>
      </c>
      <c r="BY162" s="97" t="s">
        <v>439</v>
      </c>
      <c r="BZ162" s="97" t="s">
        <v>439</v>
      </c>
      <c r="CA162" s="97">
        <v>8</v>
      </c>
      <c r="CB162" s="97">
        <v>7</v>
      </c>
      <c r="CC162" s="97" t="s">
        <v>439</v>
      </c>
      <c r="CD162" s="99" t="s">
        <v>439</v>
      </c>
      <c r="CE162" s="97">
        <v>130</v>
      </c>
      <c r="CF162" s="99">
        <v>36</v>
      </c>
      <c r="CG162" s="99">
        <v>86</v>
      </c>
      <c r="CH162" s="97" t="s">
        <v>439</v>
      </c>
      <c r="CI162" s="99" t="s">
        <v>439</v>
      </c>
      <c r="CJ162" s="97" t="s">
        <v>439</v>
      </c>
      <c r="CK162" s="97" t="s">
        <v>439</v>
      </c>
      <c r="CL162" s="41" t="s">
        <v>67</v>
      </c>
      <c r="CM162" s="97">
        <v>77</v>
      </c>
      <c r="CN162" s="97">
        <v>86</v>
      </c>
      <c r="CO162" s="97">
        <v>64</v>
      </c>
      <c r="CP162" s="97">
        <v>20</v>
      </c>
      <c r="CQ162" s="97">
        <v>10</v>
      </c>
      <c r="CR162" s="99" t="s">
        <v>439</v>
      </c>
      <c r="CS162" s="99">
        <v>13</v>
      </c>
      <c r="CT162" s="97">
        <v>5</v>
      </c>
      <c r="CU162" s="97">
        <v>3</v>
      </c>
      <c r="CV162" s="135">
        <v>17</v>
      </c>
      <c r="CW162" s="41" t="s">
        <v>67</v>
      </c>
      <c r="CX162" s="135" t="s">
        <v>439</v>
      </c>
      <c r="CY162" s="135">
        <v>90</v>
      </c>
      <c r="CZ162" s="135">
        <v>80</v>
      </c>
      <c r="DA162" s="41" t="s">
        <v>67</v>
      </c>
      <c r="DB162" s="135">
        <v>32</v>
      </c>
      <c r="DC162" s="135">
        <v>55</v>
      </c>
      <c r="DD162" s="135">
        <v>360</v>
      </c>
      <c r="DE162" s="99">
        <v>49</v>
      </c>
      <c r="DF162" s="135">
        <v>18</v>
      </c>
      <c r="DG162" s="135">
        <v>79</v>
      </c>
      <c r="DH162" s="135">
        <v>450</v>
      </c>
      <c r="DI162" s="41" t="s">
        <v>67</v>
      </c>
      <c r="DJ162" s="135">
        <v>3</v>
      </c>
      <c r="DK162" s="135">
        <v>240</v>
      </c>
      <c r="DL162" s="135">
        <v>630</v>
      </c>
      <c r="DM162" s="135">
        <v>560</v>
      </c>
      <c r="DN162" s="135">
        <v>610</v>
      </c>
      <c r="DO162" s="135">
        <v>120</v>
      </c>
      <c r="DP162" s="135">
        <v>14</v>
      </c>
      <c r="DQ162" s="135" t="s">
        <v>439</v>
      </c>
      <c r="DR162" s="135" t="s">
        <v>439</v>
      </c>
      <c r="DS162" s="135" t="s">
        <v>67</v>
      </c>
      <c r="DT162" s="74"/>
      <c r="DU162" s="74"/>
    </row>
    <row r="163" spans="1:125" x14ac:dyDescent="0.15">
      <c r="A163" s="182" t="s">
        <v>296</v>
      </c>
      <c r="B163" s="41" t="s">
        <v>67</v>
      </c>
      <c r="C163" s="41" t="s">
        <v>67</v>
      </c>
      <c r="D163" s="41" t="s">
        <v>67</v>
      </c>
      <c r="E163" s="41" t="s">
        <v>67</v>
      </c>
      <c r="F163" s="41" t="s">
        <v>67</v>
      </c>
      <c r="G163" s="41" t="s">
        <v>67</v>
      </c>
      <c r="H163" s="41" t="s">
        <v>67</v>
      </c>
      <c r="I163" s="41" t="s">
        <v>67</v>
      </c>
      <c r="J163" s="41" t="s">
        <v>67</v>
      </c>
      <c r="K163" s="41" t="s">
        <v>67</v>
      </c>
      <c r="L163" s="41" t="s">
        <v>67</v>
      </c>
      <c r="M163" s="41" t="s">
        <v>67</v>
      </c>
      <c r="N163" s="41" t="s">
        <v>67</v>
      </c>
      <c r="O163" s="41" t="s">
        <v>67</v>
      </c>
      <c r="P163" s="41" t="s">
        <v>67</v>
      </c>
      <c r="Q163" s="41" t="s">
        <v>67</v>
      </c>
      <c r="R163" s="41" t="s">
        <v>67</v>
      </c>
      <c r="S163" s="41" t="s">
        <v>67</v>
      </c>
      <c r="T163" s="41" t="s">
        <v>67</v>
      </c>
      <c r="U163" s="41" t="s">
        <v>67</v>
      </c>
      <c r="V163" s="41" t="s">
        <v>67</v>
      </c>
      <c r="W163" s="41" t="s">
        <v>67</v>
      </c>
      <c r="X163" s="41" t="s">
        <v>67</v>
      </c>
      <c r="Y163" s="41" t="s">
        <v>67</v>
      </c>
      <c r="Z163" s="41" t="s">
        <v>67</v>
      </c>
      <c r="AA163" s="41" t="s">
        <v>67</v>
      </c>
      <c r="AB163" s="41" t="s">
        <v>67</v>
      </c>
      <c r="AC163" s="41" t="s">
        <v>67</v>
      </c>
      <c r="AD163" s="41" t="s">
        <v>67</v>
      </c>
      <c r="AE163" s="41" t="s">
        <v>67</v>
      </c>
      <c r="AF163" s="41" t="s">
        <v>67</v>
      </c>
      <c r="AG163" s="41" t="s">
        <v>67</v>
      </c>
      <c r="AH163" s="41" t="s">
        <v>67</v>
      </c>
      <c r="AI163" s="41" t="s">
        <v>67</v>
      </c>
      <c r="AJ163" s="41" t="s">
        <v>67</v>
      </c>
      <c r="AK163" s="41" t="s">
        <v>67</v>
      </c>
      <c r="AL163" s="41" t="s">
        <v>67</v>
      </c>
      <c r="AM163" s="41" t="s">
        <v>67</v>
      </c>
      <c r="AN163" s="41" t="s">
        <v>67</v>
      </c>
      <c r="AO163" s="41" t="s">
        <v>67</v>
      </c>
      <c r="AP163" s="41" t="s">
        <v>67</v>
      </c>
      <c r="AQ163" s="41" t="s">
        <v>67</v>
      </c>
      <c r="AR163" s="41" t="s">
        <v>67</v>
      </c>
      <c r="AS163" s="41" t="s">
        <v>67</v>
      </c>
      <c r="AT163" s="41" t="s">
        <v>67</v>
      </c>
      <c r="AU163" s="41" t="s">
        <v>67</v>
      </c>
      <c r="AV163" s="41" t="s">
        <v>67</v>
      </c>
      <c r="AW163" s="99" t="s">
        <v>67</v>
      </c>
      <c r="AX163" s="41" t="s">
        <v>67</v>
      </c>
      <c r="AY163" s="41" t="s">
        <v>67</v>
      </c>
      <c r="AZ163" s="41" t="s">
        <v>67</v>
      </c>
      <c r="BA163" s="41" t="s">
        <v>67</v>
      </c>
      <c r="BB163" s="41" t="s">
        <v>67</v>
      </c>
      <c r="BC163" s="41" t="s">
        <v>67</v>
      </c>
      <c r="BD163" s="99" t="s">
        <v>67</v>
      </c>
      <c r="BE163" s="99" t="s">
        <v>439</v>
      </c>
      <c r="BF163" s="97" t="s">
        <v>439</v>
      </c>
      <c r="BG163" s="99">
        <v>3</v>
      </c>
      <c r="BH163" s="99">
        <v>1</v>
      </c>
      <c r="BI163" s="99" t="s">
        <v>439</v>
      </c>
      <c r="BJ163" s="99" t="s">
        <v>439</v>
      </c>
      <c r="BK163" s="99" t="s">
        <v>439</v>
      </c>
      <c r="BL163" s="99" t="s">
        <v>439</v>
      </c>
      <c r="BM163" s="99" t="s">
        <v>439</v>
      </c>
      <c r="BN163" s="99" t="s">
        <v>439</v>
      </c>
      <c r="BO163" s="97">
        <v>77</v>
      </c>
      <c r="BP163" s="97">
        <v>250</v>
      </c>
      <c r="BQ163" s="97">
        <v>25</v>
      </c>
      <c r="BR163" s="99" t="s">
        <v>439</v>
      </c>
      <c r="BS163" s="97" t="s">
        <v>439</v>
      </c>
      <c r="BT163" s="97" t="s">
        <v>439</v>
      </c>
      <c r="BU163" s="97">
        <v>27</v>
      </c>
      <c r="BV163" s="99">
        <v>36</v>
      </c>
      <c r="BW163" s="99" t="s">
        <v>439</v>
      </c>
      <c r="BX163" s="97" t="s">
        <v>439</v>
      </c>
      <c r="BY163" s="97" t="s">
        <v>439</v>
      </c>
      <c r="BZ163" s="97" t="s">
        <v>439</v>
      </c>
      <c r="CA163" s="97">
        <v>14</v>
      </c>
      <c r="CB163" s="97">
        <v>13</v>
      </c>
      <c r="CC163" s="97" t="s">
        <v>439</v>
      </c>
      <c r="CD163" s="99">
        <v>4</v>
      </c>
      <c r="CE163" s="97">
        <v>71</v>
      </c>
      <c r="CF163" s="99">
        <v>83</v>
      </c>
      <c r="CG163" s="99">
        <v>50</v>
      </c>
      <c r="CH163" s="97" t="s">
        <v>439</v>
      </c>
      <c r="CI163" s="99" t="s">
        <v>439</v>
      </c>
      <c r="CJ163" s="97" t="s">
        <v>439</v>
      </c>
      <c r="CK163" s="97" t="s">
        <v>439</v>
      </c>
      <c r="CL163" s="41" t="s">
        <v>67</v>
      </c>
      <c r="CM163" s="97">
        <v>200</v>
      </c>
      <c r="CN163" s="97">
        <v>250</v>
      </c>
      <c r="CO163" s="97">
        <v>180</v>
      </c>
      <c r="CP163" s="97">
        <v>39</v>
      </c>
      <c r="CQ163" s="97">
        <v>11</v>
      </c>
      <c r="CR163" s="99" t="s">
        <v>439</v>
      </c>
      <c r="CS163" s="99">
        <v>12</v>
      </c>
      <c r="CT163" s="97" t="s">
        <v>439</v>
      </c>
      <c r="CU163" s="97">
        <v>2</v>
      </c>
      <c r="CV163" s="135">
        <v>10</v>
      </c>
      <c r="CW163" s="41" t="s">
        <v>67</v>
      </c>
      <c r="CX163" s="135" t="s">
        <v>439</v>
      </c>
      <c r="CY163" s="135">
        <v>140</v>
      </c>
      <c r="CZ163" s="135">
        <v>270</v>
      </c>
      <c r="DA163" s="41" t="s">
        <v>67</v>
      </c>
      <c r="DB163" s="135">
        <v>5</v>
      </c>
      <c r="DC163" s="135">
        <v>24</v>
      </c>
      <c r="DD163" s="135">
        <v>230</v>
      </c>
      <c r="DE163" s="99">
        <v>28</v>
      </c>
      <c r="DF163" s="135">
        <v>11</v>
      </c>
      <c r="DG163" s="135">
        <v>82</v>
      </c>
      <c r="DH163" s="135">
        <v>440</v>
      </c>
      <c r="DI163" s="41" t="s">
        <v>67</v>
      </c>
      <c r="DJ163" s="135">
        <v>23</v>
      </c>
      <c r="DK163" s="135">
        <v>140</v>
      </c>
      <c r="DL163" s="135">
        <v>970</v>
      </c>
      <c r="DM163" s="135">
        <v>680</v>
      </c>
      <c r="DN163" s="135">
        <v>450</v>
      </c>
      <c r="DO163" s="135">
        <v>86</v>
      </c>
      <c r="DP163" s="135">
        <v>15</v>
      </c>
      <c r="DQ163" s="135" t="s">
        <v>439</v>
      </c>
      <c r="DR163" s="135" t="s">
        <v>439</v>
      </c>
      <c r="DS163" s="135" t="s">
        <v>67</v>
      </c>
      <c r="DT163" s="74"/>
      <c r="DU163" s="74"/>
    </row>
    <row r="164" spans="1:125" x14ac:dyDescent="0.15">
      <c r="A164" s="182" t="s">
        <v>297</v>
      </c>
      <c r="B164" s="41" t="s">
        <v>67</v>
      </c>
      <c r="C164" s="41" t="s">
        <v>67</v>
      </c>
      <c r="D164" s="41" t="s">
        <v>67</v>
      </c>
      <c r="E164" s="41" t="s">
        <v>67</v>
      </c>
      <c r="F164" s="41" t="s">
        <v>67</v>
      </c>
      <c r="G164" s="41" t="s">
        <v>67</v>
      </c>
      <c r="H164" s="41" t="s">
        <v>67</v>
      </c>
      <c r="I164" s="41" t="s">
        <v>67</v>
      </c>
      <c r="J164" s="41" t="s">
        <v>67</v>
      </c>
      <c r="K164" s="41" t="s">
        <v>67</v>
      </c>
      <c r="L164" s="41" t="s">
        <v>67</v>
      </c>
      <c r="M164" s="41" t="s">
        <v>67</v>
      </c>
      <c r="N164" s="41" t="s">
        <v>67</v>
      </c>
      <c r="O164" s="41" t="s">
        <v>67</v>
      </c>
      <c r="P164" s="41" t="s">
        <v>67</v>
      </c>
      <c r="Q164" s="41" t="s">
        <v>67</v>
      </c>
      <c r="R164" s="41" t="s">
        <v>67</v>
      </c>
      <c r="S164" s="41" t="s">
        <v>67</v>
      </c>
      <c r="T164" s="41" t="s">
        <v>67</v>
      </c>
      <c r="U164" s="41" t="s">
        <v>67</v>
      </c>
      <c r="V164" s="41" t="s">
        <v>67</v>
      </c>
      <c r="W164" s="41" t="s">
        <v>67</v>
      </c>
      <c r="X164" s="41" t="s">
        <v>67</v>
      </c>
      <c r="Y164" s="41" t="s">
        <v>67</v>
      </c>
      <c r="Z164" s="41" t="s">
        <v>67</v>
      </c>
      <c r="AA164" s="41" t="s">
        <v>67</v>
      </c>
      <c r="AB164" s="41" t="s">
        <v>67</v>
      </c>
      <c r="AC164" s="41" t="s">
        <v>67</v>
      </c>
      <c r="AD164" s="41" t="s">
        <v>67</v>
      </c>
      <c r="AE164" s="41" t="s">
        <v>67</v>
      </c>
      <c r="AF164" s="41" t="s">
        <v>67</v>
      </c>
      <c r="AG164" s="41" t="s">
        <v>67</v>
      </c>
      <c r="AH164" s="41" t="s">
        <v>67</v>
      </c>
      <c r="AI164" s="41" t="s">
        <v>67</v>
      </c>
      <c r="AJ164" s="41" t="s">
        <v>67</v>
      </c>
      <c r="AK164" s="41" t="s">
        <v>67</v>
      </c>
      <c r="AL164" s="41" t="s">
        <v>67</v>
      </c>
      <c r="AM164" s="41" t="s">
        <v>67</v>
      </c>
      <c r="AN164" s="41" t="s">
        <v>67</v>
      </c>
      <c r="AO164" s="41" t="s">
        <v>67</v>
      </c>
      <c r="AP164" s="41" t="s">
        <v>67</v>
      </c>
      <c r="AQ164" s="41" t="s">
        <v>67</v>
      </c>
      <c r="AR164" s="41" t="s">
        <v>67</v>
      </c>
      <c r="AS164" s="41" t="s">
        <v>67</v>
      </c>
      <c r="AT164" s="41" t="s">
        <v>67</v>
      </c>
      <c r="AU164" s="41" t="s">
        <v>67</v>
      </c>
      <c r="AV164" s="41" t="s">
        <v>67</v>
      </c>
      <c r="AW164" s="99" t="s">
        <v>67</v>
      </c>
      <c r="AX164" s="41" t="s">
        <v>67</v>
      </c>
      <c r="AY164" s="41" t="s">
        <v>67</v>
      </c>
      <c r="AZ164" s="41" t="s">
        <v>67</v>
      </c>
      <c r="BA164" s="41" t="s">
        <v>67</v>
      </c>
      <c r="BB164" s="41" t="s">
        <v>67</v>
      </c>
      <c r="BC164" s="41" t="s">
        <v>67</v>
      </c>
      <c r="BD164" s="99" t="s">
        <v>67</v>
      </c>
      <c r="BE164" s="99" t="s">
        <v>439</v>
      </c>
      <c r="BF164" s="97" t="s">
        <v>439</v>
      </c>
      <c r="BG164" s="99" t="s">
        <v>439</v>
      </c>
      <c r="BH164" s="99" t="s">
        <v>439</v>
      </c>
      <c r="BI164" s="99" t="s">
        <v>439</v>
      </c>
      <c r="BJ164" s="99" t="s">
        <v>439</v>
      </c>
      <c r="BK164" s="99" t="s">
        <v>439</v>
      </c>
      <c r="BL164" s="99" t="s">
        <v>439</v>
      </c>
      <c r="BM164" s="99" t="s">
        <v>439</v>
      </c>
      <c r="BN164" s="99" t="s">
        <v>439</v>
      </c>
      <c r="BO164" s="97">
        <v>76</v>
      </c>
      <c r="BP164" s="97">
        <v>260</v>
      </c>
      <c r="BQ164" s="97">
        <v>33</v>
      </c>
      <c r="BR164" s="99" t="s">
        <v>439</v>
      </c>
      <c r="BS164" s="97" t="s">
        <v>439</v>
      </c>
      <c r="BT164" s="97" t="s">
        <v>439</v>
      </c>
      <c r="BU164" s="97">
        <v>18</v>
      </c>
      <c r="BV164" s="99">
        <v>35</v>
      </c>
      <c r="BW164" s="99" t="s">
        <v>439</v>
      </c>
      <c r="BX164" s="97" t="s">
        <v>439</v>
      </c>
      <c r="BY164" s="97" t="s">
        <v>439</v>
      </c>
      <c r="BZ164" s="97" t="s">
        <v>439</v>
      </c>
      <c r="CA164" s="97">
        <v>16</v>
      </c>
      <c r="CB164" s="97">
        <v>11</v>
      </c>
      <c r="CC164" s="97" t="s">
        <v>439</v>
      </c>
      <c r="CD164" s="99">
        <v>6</v>
      </c>
      <c r="CE164" s="97">
        <v>86</v>
      </c>
      <c r="CF164" s="99">
        <v>61</v>
      </c>
      <c r="CG164" s="99">
        <v>93</v>
      </c>
      <c r="CH164" s="97" t="s">
        <v>439</v>
      </c>
      <c r="CI164" s="99" t="s">
        <v>439</v>
      </c>
      <c r="CJ164" s="97" t="s">
        <v>439</v>
      </c>
      <c r="CK164" s="97" t="s">
        <v>439</v>
      </c>
      <c r="CL164" s="41" t="s">
        <v>67</v>
      </c>
      <c r="CM164" s="97">
        <v>130</v>
      </c>
      <c r="CN164" s="97">
        <v>160</v>
      </c>
      <c r="CO164" s="97">
        <v>120</v>
      </c>
      <c r="CP164" s="97">
        <v>26</v>
      </c>
      <c r="CQ164" s="104">
        <v>9</v>
      </c>
      <c r="CR164" s="99" t="s">
        <v>439</v>
      </c>
      <c r="CS164" s="99">
        <v>17</v>
      </c>
      <c r="CT164" s="97" t="s">
        <v>439</v>
      </c>
      <c r="CU164" s="97">
        <v>3</v>
      </c>
      <c r="CV164" s="135">
        <v>23</v>
      </c>
      <c r="CW164" s="41" t="s">
        <v>67</v>
      </c>
      <c r="CX164" s="135" t="s">
        <v>439</v>
      </c>
      <c r="CY164" s="135">
        <v>220</v>
      </c>
      <c r="CZ164" s="135">
        <v>180</v>
      </c>
      <c r="DA164" s="41" t="s">
        <v>67</v>
      </c>
      <c r="DB164" s="135">
        <v>15</v>
      </c>
      <c r="DC164" s="135">
        <v>15</v>
      </c>
      <c r="DD164" s="135">
        <v>290</v>
      </c>
      <c r="DE164" s="99">
        <v>54</v>
      </c>
      <c r="DF164" s="135">
        <v>29</v>
      </c>
      <c r="DG164" s="135">
        <v>250</v>
      </c>
      <c r="DH164" s="135">
        <v>670</v>
      </c>
      <c r="DI164" s="41" t="s">
        <v>67</v>
      </c>
      <c r="DJ164" s="135">
        <v>61</v>
      </c>
      <c r="DK164" s="135">
        <v>240</v>
      </c>
      <c r="DL164" s="135">
        <v>1300</v>
      </c>
      <c r="DM164" s="135">
        <v>950</v>
      </c>
      <c r="DN164" s="135">
        <v>920</v>
      </c>
      <c r="DO164" s="135">
        <v>130</v>
      </c>
      <c r="DP164" s="135">
        <v>20</v>
      </c>
      <c r="DQ164" s="135" t="s">
        <v>439</v>
      </c>
      <c r="DR164" s="135" t="s">
        <v>439</v>
      </c>
      <c r="DS164" s="135" t="s">
        <v>67</v>
      </c>
      <c r="DT164" s="74"/>
      <c r="DU164" s="74"/>
    </row>
    <row r="165" spans="1:125" x14ac:dyDescent="0.15">
      <c r="A165" s="182" t="s">
        <v>298</v>
      </c>
      <c r="B165" s="41" t="s">
        <v>67</v>
      </c>
      <c r="C165" s="41" t="s">
        <v>67</v>
      </c>
      <c r="D165" s="41" t="s">
        <v>67</v>
      </c>
      <c r="E165" s="41" t="s">
        <v>67</v>
      </c>
      <c r="F165" s="41" t="s">
        <v>67</v>
      </c>
      <c r="G165" s="41" t="s">
        <v>67</v>
      </c>
      <c r="H165" s="41" t="s">
        <v>67</v>
      </c>
      <c r="I165" s="41" t="s">
        <v>67</v>
      </c>
      <c r="J165" s="41" t="s">
        <v>67</v>
      </c>
      <c r="K165" s="41" t="s">
        <v>67</v>
      </c>
      <c r="L165" s="41" t="s">
        <v>67</v>
      </c>
      <c r="M165" s="41" t="s">
        <v>67</v>
      </c>
      <c r="N165" s="41" t="s">
        <v>67</v>
      </c>
      <c r="O165" s="41" t="s">
        <v>67</v>
      </c>
      <c r="P165" s="41" t="s">
        <v>67</v>
      </c>
      <c r="Q165" s="41" t="s">
        <v>67</v>
      </c>
      <c r="R165" s="41" t="s">
        <v>67</v>
      </c>
      <c r="S165" s="41" t="s">
        <v>67</v>
      </c>
      <c r="T165" s="41" t="s">
        <v>67</v>
      </c>
      <c r="U165" s="41" t="s">
        <v>67</v>
      </c>
      <c r="V165" s="41" t="s">
        <v>67</v>
      </c>
      <c r="W165" s="41" t="s">
        <v>67</v>
      </c>
      <c r="X165" s="41" t="s">
        <v>67</v>
      </c>
      <c r="Y165" s="41" t="s">
        <v>67</v>
      </c>
      <c r="Z165" s="41" t="s">
        <v>67</v>
      </c>
      <c r="AA165" s="41" t="s">
        <v>67</v>
      </c>
      <c r="AB165" s="41" t="s">
        <v>67</v>
      </c>
      <c r="AC165" s="41" t="s">
        <v>67</v>
      </c>
      <c r="AD165" s="41" t="s">
        <v>67</v>
      </c>
      <c r="AE165" s="41" t="s">
        <v>67</v>
      </c>
      <c r="AF165" s="41" t="s">
        <v>67</v>
      </c>
      <c r="AG165" s="41" t="s">
        <v>67</v>
      </c>
      <c r="AH165" s="41" t="s">
        <v>67</v>
      </c>
      <c r="AI165" s="41" t="s">
        <v>67</v>
      </c>
      <c r="AJ165" s="41" t="s">
        <v>67</v>
      </c>
      <c r="AK165" s="41" t="s">
        <v>67</v>
      </c>
      <c r="AL165" s="41" t="s">
        <v>67</v>
      </c>
      <c r="AM165" s="41" t="s">
        <v>67</v>
      </c>
      <c r="AN165" s="41" t="s">
        <v>67</v>
      </c>
      <c r="AO165" s="41" t="s">
        <v>67</v>
      </c>
      <c r="AP165" s="41" t="s">
        <v>67</v>
      </c>
      <c r="AQ165" s="41" t="s">
        <v>67</v>
      </c>
      <c r="AR165" s="41" t="s">
        <v>67</v>
      </c>
      <c r="AS165" s="41" t="s">
        <v>67</v>
      </c>
      <c r="AT165" s="41" t="s">
        <v>67</v>
      </c>
      <c r="AU165" s="41" t="s">
        <v>67</v>
      </c>
      <c r="AV165" s="41" t="s">
        <v>67</v>
      </c>
      <c r="AW165" s="99" t="s">
        <v>67</v>
      </c>
      <c r="AX165" s="41" t="s">
        <v>67</v>
      </c>
      <c r="AY165" s="41" t="s">
        <v>67</v>
      </c>
      <c r="AZ165" s="41" t="s">
        <v>67</v>
      </c>
      <c r="BA165" s="41" t="s">
        <v>67</v>
      </c>
      <c r="BB165" s="41" t="s">
        <v>67</v>
      </c>
      <c r="BC165" s="41" t="s">
        <v>67</v>
      </c>
      <c r="BD165" s="99" t="s">
        <v>67</v>
      </c>
      <c r="BE165" s="99" t="s">
        <v>439</v>
      </c>
      <c r="BF165" s="97" t="s">
        <v>439</v>
      </c>
      <c r="BG165" s="99">
        <v>10</v>
      </c>
      <c r="BH165" s="99" t="s">
        <v>439</v>
      </c>
      <c r="BI165" s="99" t="s">
        <v>439</v>
      </c>
      <c r="BJ165" s="99" t="s">
        <v>439</v>
      </c>
      <c r="BK165" s="99" t="s">
        <v>439</v>
      </c>
      <c r="BL165" s="99" t="s">
        <v>439</v>
      </c>
      <c r="BM165" s="99">
        <v>1</v>
      </c>
      <c r="BN165" s="99" t="s">
        <v>439</v>
      </c>
      <c r="BO165" s="97">
        <v>2</v>
      </c>
      <c r="BP165" s="97">
        <v>1</v>
      </c>
      <c r="BQ165" s="97" t="s">
        <v>439</v>
      </c>
      <c r="BR165" s="99">
        <v>3</v>
      </c>
      <c r="BS165" s="97" t="s">
        <v>439</v>
      </c>
      <c r="BT165" s="97" t="s">
        <v>439</v>
      </c>
      <c r="BU165" s="97" t="s">
        <v>439</v>
      </c>
      <c r="BV165" s="99">
        <v>9</v>
      </c>
      <c r="BW165" s="99" t="s">
        <v>439</v>
      </c>
      <c r="BX165" s="97" t="s">
        <v>439</v>
      </c>
      <c r="BY165" s="97" t="s">
        <v>439</v>
      </c>
      <c r="BZ165" s="97" t="s">
        <v>439</v>
      </c>
      <c r="CA165" s="97">
        <v>2</v>
      </c>
      <c r="CB165" s="97" t="s">
        <v>439</v>
      </c>
      <c r="CC165" s="97" t="s">
        <v>439</v>
      </c>
      <c r="CD165" s="99">
        <v>1</v>
      </c>
      <c r="CE165" s="97">
        <v>10</v>
      </c>
      <c r="CF165" s="99" t="s">
        <v>439</v>
      </c>
      <c r="CG165" s="99">
        <v>3</v>
      </c>
      <c r="CH165" s="97" t="s">
        <v>439</v>
      </c>
      <c r="CI165" s="99" t="s">
        <v>439</v>
      </c>
      <c r="CJ165" s="97" t="s">
        <v>439</v>
      </c>
      <c r="CK165" s="97" t="s">
        <v>439</v>
      </c>
      <c r="CL165" s="41" t="s">
        <v>67</v>
      </c>
      <c r="CM165" s="97" t="s">
        <v>439</v>
      </c>
      <c r="CN165" s="97" t="s">
        <v>439</v>
      </c>
      <c r="CO165" s="97" t="s">
        <v>439</v>
      </c>
      <c r="CP165" s="97" t="s">
        <v>439</v>
      </c>
      <c r="CQ165" s="97" t="s">
        <v>439</v>
      </c>
      <c r="CR165" s="99" t="s">
        <v>439</v>
      </c>
      <c r="CS165" s="99" t="s">
        <v>439</v>
      </c>
      <c r="CT165" s="97" t="s">
        <v>439</v>
      </c>
      <c r="CU165" s="97" t="s">
        <v>439</v>
      </c>
      <c r="CV165" s="135" t="s">
        <v>439</v>
      </c>
      <c r="CW165" s="41" t="s">
        <v>67</v>
      </c>
      <c r="CX165" s="135" t="s">
        <v>439</v>
      </c>
      <c r="CY165" s="135">
        <v>1</v>
      </c>
      <c r="CZ165" s="135">
        <v>17</v>
      </c>
      <c r="DA165" s="41" t="s">
        <v>67</v>
      </c>
      <c r="DB165" s="135" t="s">
        <v>439</v>
      </c>
      <c r="DC165" s="135">
        <v>57</v>
      </c>
      <c r="DD165" s="135">
        <v>86</v>
      </c>
      <c r="DE165" s="99">
        <v>5</v>
      </c>
      <c r="DF165" s="135">
        <v>3</v>
      </c>
      <c r="DG165" s="135">
        <v>8</v>
      </c>
      <c r="DH165" s="135">
        <v>4</v>
      </c>
      <c r="DI165" s="41" t="s">
        <v>67</v>
      </c>
      <c r="DJ165" s="135">
        <v>4</v>
      </c>
      <c r="DK165" s="135">
        <v>3</v>
      </c>
      <c r="DL165" s="135">
        <v>3</v>
      </c>
      <c r="DM165" s="135">
        <v>3</v>
      </c>
      <c r="DN165" s="135">
        <v>8</v>
      </c>
      <c r="DO165" s="135">
        <v>5</v>
      </c>
      <c r="DP165" s="135" t="s">
        <v>439</v>
      </c>
      <c r="DQ165" s="135" t="s">
        <v>439</v>
      </c>
      <c r="DR165" s="135" t="s">
        <v>439</v>
      </c>
      <c r="DS165" s="135" t="s">
        <v>67</v>
      </c>
      <c r="DT165" s="74"/>
      <c r="DU165" s="74"/>
    </row>
    <row r="166" spans="1:125" x14ac:dyDescent="0.15">
      <c r="A166" s="182" t="s">
        <v>299</v>
      </c>
      <c r="B166" s="41" t="s">
        <v>67</v>
      </c>
      <c r="C166" s="41" t="s">
        <v>67</v>
      </c>
      <c r="D166" s="41" t="s">
        <v>67</v>
      </c>
      <c r="E166" s="41" t="s">
        <v>67</v>
      </c>
      <c r="F166" s="41" t="s">
        <v>67</v>
      </c>
      <c r="G166" s="41" t="s">
        <v>67</v>
      </c>
      <c r="H166" s="41" t="s">
        <v>67</v>
      </c>
      <c r="I166" s="41" t="s">
        <v>67</v>
      </c>
      <c r="J166" s="41" t="s">
        <v>67</v>
      </c>
      <c r="K166" s="41" t="s">
        <v>67</v>
      </c>
      <c r="L166" s="41" t="s">
        <v>67</v>
      </c>
      <c r="M166" s="41" t="s">
        <v>67</v>
      </c>
      <c r="N166" s="41" t="s">
        <v>67</v>
      </c>
      <c r="O166" s="41" t="s">
        <v>67</v>
      </c>
      <c r="P166" s="41" t="s">
        <v>67</v>
      </c>
      <c r="Q166" s="41" t="s">
        <v>67</v>
      </c>
      <c r="R166" s="41" t="s">
        <v>67</v>
      </c>
      <c r="S166" s="41" t="s">
        <v>67</v>
      </c>
      <c r="T166" s="41" t="s">
        <v>67</v>
      </c>
      <c r="U166" s="41" t="s">
        <v>67</v>
      </c>
      <c r="V166" s="41" t="s">
        <v>67</v>
      </c>
      <c r="W166" s="41" t="s">
        <v>67</v>
      </c>
      <c r="X166" s="41" t="s">
        <v>67</v>
      </c>
      <c r="Y166" s="41" t="s">
        <v>67</v>
      </c>
      <c r="Z166" s="41" t="s">
        <v>67</v>
      </c>
      <c r="AA166" s="41" t="s">
        <v>67</v>
      </c>
      <c r="AB166" s="41" t="s">
        <v>67</v>
      </c>
      <c r="AC166" s="41" t="s">
        <v>67</v>
      </c>
      <c r="AD166" s="41" t="s">
        <v>67</v>
      </c>
      <c r="AE166" s="41" t="s">
        <v>67</v>
      </c>
      <c r="AF166" s="41" t="s">
        <v>67</v>
      </c>
      <c r="AG166" s="41" t="s">
        <v>67</v>
      </c>
      <c r="AH166" s="41" t="s">
        <v>67</v>
      </c>
      <c r="AI166" s="41" t="s">
        <v>67</v>
      </c>
      <c r="AJ166" s="41" t="s">
        <v>67</v>
      </c>
      <c r="AK166" s="41" t="s">
        <v>67</v>
      </c>
      <c r="AL166" s="41" t="s">
        <v>67</v>
      </c>
      <c r="AM166" s="41" t="s">
        <v>67</v>
      </c>
      <c r="AN166" s="41" t="s">
        <v>67</v>
      </c>
      <c r="AO166" s="41" t="s">
        <v>67</v>
      </c>
      <c r="AP166" s="41" t="s">
        <v>67</v>
      </c>
      <c r="AQ166" s="41" t="s">
        <v>67</v>
      </c>
      <c r="AR166" s="41" t="s">
        <v>67</v>
      </c>
      <c r="AS166" s="41" t="s">
        <v>67</v>
      </c>
      <c r="AT166" s="41" t="s">
        <v>67</v>
      </c>
      <c r="AU166" s="41" t="s">
        <v>67</v>
      </c>
      <c r="AV166" s="41" t="s">
        <v>67</v>
      </c>
      <c r="AW166" s="99" t="s">
        <v>67</v>
      </c>
      <c r="AX166" s="41" t="s">
        <v>67</v>
      </c>
      <c r="AY166" s="41" t="s">
        <v>67</v>
      </c>
      <c r="AZ166" s="41" t="s">
        <v>67</v>
      </c>
      <c r="BA166" s="41" t="s">
        <v>67</v>
      </c>
      <c r="BB166" s="41" t="s">
        <v>67</v>
      </c>
      <c r="BC166" s="41" t="s">
        <v>67</v>
      </c>
      <c r="BD166" s="99" t="s">
        <v>67</v>
      </c>
      <c r="BE166" s="99" t="s">
        <v>439</v>
      </c>
      <c r="BF166" s="97" t="s">
        <v>439</v>
      </c>
      <c r="BG166" s="99">
        <v>3</v>
      </c>
      <c r="BH166" s="99" t="s">
        <v>439</v>
      </c>
      <c r="BI166" s="99" t="s">
        <v>439</v>
      </c>
      <c r="BJ166" s="99" t="s">
        <v>439</v>
      </c>
      <c r="BK166" s="99" t="s">
        <v>439</v>
      </c>
      <c r="BL166" s="99" t="s">
        <v>439</v>
      </c>
      <c r="BM166" s="99" t="s">
        <v>439</v>
      </c>
      <c r="BN166" s="99" t="s">
        <v>439</v>
      </c>
      <c r="BO166" s="97">
        <v>5</v>
      </c>
      <c r="BP166" s="97">
        <v>13</v>
      </c>
      <c r="BQ166" s="97">
        <v>4</v>
      </c>
      <c r="BR166" s="99" t="s">
        <v>439</v>
      </c>
      <c r="BS166" s="97" t="s">
        <v>439</v>
      </c>
      <c r="BT166" s="97" t="s">
        <v>439</v>
      </c>
      <c r="BU166" s="97">
        <v>1</v>
      </c>
      <c r="BV166" s="99">
        <v>11</v>
      </c>
      <c r="BW166" s="99" t="s">
        <v>439</v>
      </c>
      <c r="BX166" s="97" t="s">
        <v>439</v>
      </c>
      <c r="BY166" s="97" t="s">
        <v>439</v>
      </c>
      <c r="BZ166" s="97" t="s">
        <v>439</v>
      </c>
      <c r="CA166" s="97">
        <v>2</v>
      </c>
      <c r="CB166" s="97">
        <v>2</v>
      </c>
      <c r="CC166" s="97" t="s">
        <v>439</v>
      </c>
      <c r="CD166" s="99">
        <v>1</v>
      </c>
      <c r="CE166" s="97">
        <v>12</v>
      </c>
      <c r="CF166" s="99">
        <v>6</v>
      </c>
      <c r="CG166" s="99">
        <v>4</v>
      </c>
      <c r="CH166" s="97" t="s">
        <v>439</v>
      </c>
      <c r="CI166" s="99" t="s">
        <v>439</v>
      </c>
      <c r="CJ166" s="97" t="s">
        <v>439</v>
      </c>
      <c r="CK166" s="97" t="s">
        <v>439</v>
      </c>
      <c r="CL166" s="41" t="s">
        <v>67</v>
      </c>
      <c r="CM166" s="97">
        <v>12</v>
      </c>
      <c r="CN166" s="97">
        <v>13</v>
      </c>
      <c r="CO166" s="97">
        <v>7</v>
      </c>
      <c r="CP166" s="97">
        <v>3</v>
      </c>
      <c r="CQ166" s="97">
        <v>2</v>
      </c>
      <c r="CR166" s="99" t="s">
        <v>439</v>
      </c>
      <c r="CS166" s="99">
        <v>4</v>
      </c>
      <c r="CT166" s="97">
        <v>2</v>
      </c>
      <c r="CU166" s="97">
        <v>1</v>
      </c>
      <c r="CV166" s="135">
        <v>2</v>
      </c>
      <c r="CW166" s="41" t="s">
        <v>67</v>
      </c>
      <c r="CX166" s="135" t="s">
        <v>439</v>
      </c>
      <c r="CY166" s="135">
        <v>2</v>
      </c>
      <c r="CZ166" s="135">
        <v>9</v>
      </c>
      <c r="DA166" s="41" t="s">
        <v>67</v>
      </c>
      <c r="DB166" s="135">
        <v>4</v>
      </c>
      <c r="DC166" s="135">
        <v>12</v>
      </c>
      <c r="DD166" s="135">
        <v>25</v>
      </c>
      <c r="DE166" s="99">
        <v>3</v>
      </c>
      <c r="DF166" s="135">
        <v>1</v>
      </c>
      <c r="DG166" s="135">
        <v>4</v>
      </c>
      <c r="DH166" s="135">
        <v>27</v>
      </c>
      <c r="DI166" s="41" t="s">
        <v>67</v>
      </c>
      <c r="DJ166" s="135">
        <v>2</v>
      </c>
      <c r="DK166" s="135">
        <v>6</v>
      </c>
      <c r="DL166" s="135">
        <v>24</v>
      </c>
      <c r="DM166" s="135">
        <v>26</v>
      </c>
      <c r="DN166" s="135">
        <v>21</v>
      </c>
      <c r="DO166" s="135">
        <v>10</v>
      </c>
      <c r="DP166" s="135">
        <v>4</v>
      </c>
      <c r="DQ166" s="135" t="s">
        <v>439</v>
      </c>
      <c r="DR166" s="135" t="s">
        <v>439</v>
      </c>
      <c r="DS166" s="135" t="s">
        <v>67</v>
      </c>
      <c r="DT166" s="74"/>
      <c r="DU166" s="74"/>
    </row>
    <row r="167" spans="1:125" x14ac:dyDescent="0.15">
      <c r="A167" s="182" t="s">
        <v>300</v>
      </c>
      <c r="B167" s="41" t="s">
        <v>67</v>
      </c>
      <c r="C167" s="41" t="s">
        <v>67</v>
      </c>
      <c r="D167" s="41" t="s">
        <v>67</v>
      </c>
      <c r="E167" s="41" t="s">
        <v>67</v>
      </c>
      <c r="F167" s="41" t="s">
        <v>67</v>
      </c>
      <c r="G167" s="41" t="s">
        <v>67</v>
      </c>
      <c r="H167" s="41" t="s">
        <v>67</v>
      </c>
      <c r="I167" s="41" t="s">
        <v>67</v>
      </c>
      <c r="J167" s="41" t="s">
        <v>67</v>
      </c>
      <c r="K167" s="41" t="s">
        <v>67</v>
      </c>
      <c r="L167" s="41" t="s">
        <v>67</v>
      </c>
      <c r="M167" s="41" t="s">
        <v>67</v>
      </c>
      <c r="N167" s="41" t="s">
        <v>67</v>
      </c>
      <c r="O167" s="41" t="s">
        <v>67</v>
      </c>
      <c r="P167" s="41" t="s">
        <v>67</v>
      </c>
      <c r="Q167" s="41" t="s">
        <v>67</v>
      </c>
      <c r="R167" s="41" t="s">
        <v>67</v>
      </c>
      <c r="S167" s="41" t="s">
        <v>67</v>
      </c>
      <c r="T167" s="41" t="s">
        <v>67</v>
      </c>
      <c r="U167" s="41" t="s">
        <v>67</v>
      </c>
      <c r="V167" s="41" t="s">
        <v>67</v>
      </c>
      <c r="W167" s="41" t="s">
        <v>67</v>
      </c>
      <c r="X167" s="41" t="s">
        <v>67</v>
      </c>
      <c r="Y167" s="41" t="s">
        <v>67</v>
      </c>
      <c r="Z167" s="41" t="s">
        <v>67</v>
      </c>
      <c r="AA167" s="41" t="s">
        <v>67</v>
      </c>
      <c r="AB167" s="41" t="s">
        <v>67</v>
      </c>
      <c r="AC167" s="41" t="s">
        <v>67</v>
      </c>
      <c r="AD167" s="41" t="s">
        <v>67</v>
      </c>
      <c r="AE167" s="41" t="s">
        <v>67</v>
      </c>
      <c r="AF167" s="41" t="s">
        <v>67</v>
      </c>
      <c r="AG167" s="41" t="s">
        <v>67</v>
      </c>
      <c r="AH167" s="41" t="s">
        <v>67</v>
      </c>
      <c r="AI167" s="41" t="s">
        <v>67</v>
      </c>
      <c r="AJ167" s="41" t="s">
        <v>67</v>
      </c>
      <c r="AK167" s="41" t="s">
        <v>67</v>
      </c>
      <c r="AL167" s="41" t="s">
        <v>67</v>
      </c>
      <c r="AM167" s="41" t="s">
        <v>67</v>
      </c>
      <c r="AN167" s="41" t="s">
        <v>67</v>
      </c>
      <c r="AO167" s="41" t="s">
        <v>67</v>
      </c>
      <c r="AP167" s="41" t="s">
        <v>67</v>
      </c>
      <c r="AQ167" s="41" t="s">
        <v>67</v>
      </c>
      <c r="AR167" s="41" t="s">
        <v>67</v>
      </c>
      <c r="AS167" s="41" t="s">
        <v>67</v>
      </c>
      <c r="AT167" s="41" t="s">
        <v>67</v>
      </c>
      <c r="AU167" s="41" t="s">
        <v>67</v>
      </c>
      <c r="AV167" s="41" t="s">
        <v>67</v>
      </c>
      <c r="AW167" s="99" t="s">
        <v>67</v>
      </c>
      <c r="AX167" s="41" t="s">
        <v>67</v>
      </c>
      <c r="AY167" s="41" t="s">
        <v>67</v>
      </c>
      <c r="AZ167" s="41" t="s">
        <v>67</v>
      </c>
      <c r="BA167" s="41" t="s">
        <v>67</v>
      </c>
      <c r="BB167" s="41" t="s">
        <v>67</v>
      </c>
      <c r="BC167" s="41" t="s">
        <v>67</v>
      </c>
      <c r="BD167" s="99" t="s">
        <v>67</v>
      </c>
      <c r="BE167" s="99" t="s">
        <v>439</v>
      </c>
      <c r="BF167" s="97" t="s">
        <v>439</v>
      </c>
      <c r="BG167" s="99">
        <v>1</v>
      </c>
      <c r="BH167" s="99">
        <v>5</v>
      </c>
      <c r="BI167" s="97" t="s">
        <v>439</v>
      </c>
      <c r="BJ167" s="99">
        <v>1</v>
      </c>
      <c r="BK167" s="97" t="s">
        <v>439</v>
      </c>
      <c r="BL167" s="97">
        <v>2</v>
      </c>
      <c r="BM167" s="99">
        <v>4</v>
      </c>
      <c r="BN167" s="99" t="s">
        <v>439</v>
      </c>
      <c r="BO167" s="97">
        <v>27</v>
      </c>
      <c r="BP167" s="97">
        <v>25</v>
      </c>
      <c r="BQ167" s="97">
        <v>26</v>
      </c>
      <c r="BR167" s="99">
        <v>3</v>
      </c>
      <c r="BS167" s="97" t="s">
        <v>439</v>
      </c>
      <c r="BT167" s="97" t="s">
        <v>439</v>
      </c>
      <c r="BU167" s="97">
        <v>4</v>
      </c>
      <c r="BV167" s="99">
        <v>61</v>
      </c>
      <c r="BW167" s="99" t="s">
        <v>439</v>
      </c>
      <c r="BX167" s="97" t="s">
        <v>439</v>
      </c>
      <c r="BY167" s="97">
        <v>4</v>
      </c>
      <c r="BZ167" s="97" t="s">
        <v>439</v>
      </c>
      <c r="CA167" s="97">
        <v>17</v>
      </c>
      <c r="CB167" s="97">
        <v>11</v>
      </c>
      <c r="CC167" s="97">
        <v>8</v>
      </c>
      <c r="CD167" s="99">
        <v>17</v>
      </c>
      <c r="CE167" s="97">
        <v>56</v>
      </c>
      <c r="CF167" s="99">
        <v>16</v>
      </c>
      <c r="CG167" s="99">
        <v>19</v>
      </c>
      <c r="CH167" s="97" t="s">
        <v>439</v>
      </c>
      <c r="CI167" s="99" t="s">
        <v>439</v>
      </c>
      <c r="CJ167" s="97" t="s">
        <v>439</v>
      </c>
      <c r="CK167" s="97" t="s">
        <v>439</v>
      </c>
      <c r="CL167" s="41" t="s">
        <v>67</v>
      </c>
      <c r="CM167" s="97">
        <v>35</v>
      </c>
      <c r="CN167" s="97">
        <v>37</v>
      </c>
      <c r="CO167" s="97">
        <v>16</v>
      </c>
      <c r="CP167" s="97">
        <v>7</v>
      </c>
      <c r="CQ167" s="97">
        <v>3</v>
      </c>
      <c r="CR167" s="99" t="s">
        <v>439</v>
      </c>
      <c r="CS167" s="99">
        <v>12</v>
      </c>
      <c r="CT167" s="97">
        <v>5</v>
      </c>
      <c r="CU167" s="97">
        <v>5</v>
      </c>
      <c r="CV167" s="135">
        <v>4</v>
      </c>
      <c r="CW167" s="41" t="s">
        <v>67</v>
      </c>
      <c r="CX167" s="135" t="s">
        <v>439</v>
      </c>
      <c r="CY167" s="135">
        <v>24</v>
      </c>
      <c r="CZ167" s="135">
        <v>300</v>
      </c>
      <c r="DA167" s="41" t="s">
        <v>67</v>
      </c>
      <c r="DB167" s="135">
        <v>6</v>
      </c>
      <c r="DC167" s="135">
        <v>59</v>
      </c>
      <c r="DD167" s="135">
        <v>43</v>
      </c>
      <c r="DE167" s="99">
        <v>40</v>
      </c>
      <c r="DF167" s="135">
        <v>44</v>
      </c>
      <c r="DG167" s="135">
        <v>110</v>
      </c>
      <c r="DH167" s="135">
        <v>72</v>
      </c>
      <c r="DI167" s="41" t="s">
        <v>67</v>
      </c>
      <c r="DJ167" s="135">
        <v>55</v>
      </c>
      <c r="DK167" s="135">
        <v>90</v>
      </c>
      <c r="DL167" s="135">
        <v>150</v>
      </c>
      <c r="DM167" s="135">
        <v>130</v>
      </c>
      <c r="DN167" s="135">
        <v>330</v>
      </c>
      <c r="DO167" s="135">
        <v>82</v>
      </c>
      <c r="DP167" s="135">
        <v>13</v>
      </c>
      <c r="DQ167" s="135" t="s">
        <v>439</v>
      </c>
      <c r="DR167" s="135" t="s">
        <v>439</v>
      </c>
      <c r="DS167" s="135" t="s">
        <v>67</v>
      </c>
      <c r="DT167" s="74"/>
      <c r="DU167" s="74"/>
    </row>
    <row r="168" spans="1:125" x14ac:dyDescent="0.15">
      <c r="A168" s="182" t="s">
        <v>301</v>
      </c>
      <c r="B168" s="41" t="s">
        <v>67</v>
      </c>
      <c r="C168" s="41" t="s">
        <v>67</v>
      </c>
      <c r="D168" s="41" t="s">
        <v>67</v>
      </c>
      <c r="E168" s="41" t="s">
        <v>67</v>
      </c>
      <c r="F168" s="41" t="s">
        <v>67</v>
      </c>
      <c r="G168" s="41" t="s">
        <v>67</v>
      </c>
      <c r="H168" s="41" t="s">
        <v>67</v>
      </c>
      <c r="I168" s="41" t="s">
        <v>67</v>
      </c>
      <c r="J168" s="41" t="s">
        <v>67</v>
      </c>
      <c r="K168" s="41" t="s">
        <v>67</v>
      </c>
      <c r="L168" s="41" t="s">
        <v>67</v>
      </c>
      <c r="M168" s="41" t="s">
        <v>67</v>
      </c>
      <c r="N168" s="41" t="s">
        <v>67</v>
      </c>
      <c r="O168" s="41" t="s">
        <v>67</v>
      </c>
      <c r="P168" s="41" t="s">
        <v>67</v>
      </c>
      <c r="Q168" s="41" t="s">
        <v>67</v>
      </c>
      <c r="R168" s="41" t="s">
        <v>67</v>
      </c>
      <c r="S168" s="41" t="s">
        <v>67</v>
      </c>
      <c r="T168" s="41" t="s">
        <v>67</v>
      </c>
      <c r="U168" s="41" t="s">
        <v>67</v>
      </c>
      <c r="V168" s="41" t="s">
        <v>67</v>
      </c>
      <c r="W168" s="41" t="s">
        <v>67</v>
      </c>
      <c r="X168" s="41" t="s">
        <v>67</v>
      </c>
      <c r="Y168" s="41" t="s">
        <v>67</v>
      </c>
      <c r="Z168" s="41" t="s">
        <v>67</v>
      </c>
      <c r="AA168" s="41" t="s">
        <v>67</v>
      </c>
      <c r="AB168" s="41" t="s">
        <v>67</v>
      </c>
      <c r="AC168" s="41" t="s">
        <v>67</v>
      </c>
      <c r="AD168" s="41" t="s">
        <v>67</v>
      </c>
      <c r="AE168" s="41" t="s">
        <v>67</v>
      </c>
      <c r="AF168" s="41" t="s">
        <v>67</v>
      </c>
      <c r="AG168" s="41" t="s">
        <v>67</v>
      </c>
      <c r="AH168" s="41" t="s">
        <v>67</v>
      </c>
      <c r="AI168" s="41" t="s">
        <v>67</v>
      </c>
      <c r="AJ168" s="41" t="s">
        <v>67</v>
      </c>
      <c r="AK168" s="41" t="s">
        <v>67</v>
      </c>
      <c r="AL168" s="41" t="s">
        <v>67</v>
      </c>
      <c r="AM168" s="41" t="s">
        <v>67</v>
      </c>
      <c r="AN168" s="41" t="s">
        <v>67</v>
      </c>
      <c r="AO168" s="41" t="s">
        <v>67</v>
      </c>
      <c r="AP168" s="41" t="s">
        <v>67</v>
      </c>
      <c r="AQ168" s="41" t="s">
        <v>67</v>
      </c>
      <c r="AR168" s="41" t="s">
        <v>67</v>
      </c>
      <c r="AS168" s="41" t="s">
        <v>67</v>
      </c>
      <c r="AT168" s="41" t="s">
        <v>67</v>
      </c>
      <c r="AU168" s="41" t="s">
        <v>67</v>
      </c>
      <c r="AV168" s="41" t="s">
        <v>67</v>
      </c>
      <c r="AW168" s="99" t="s">
        <v>67</v>
      </c>
      <c r="AX168" s="41" t="s">
        <v>67</v>
      </c>
      <c r="AY168" s="41" t="s">
        <v>67</v>
      </c>
      <c r="AZ168" s="41" t="s">
        <v>67</v>
      </c>
      <c r="BA168" s="41" t="s">
        <v>67</v>
      </c>
      <c r="BB168" s="41" t="s">
        <v>67</v>
      </c>
      <c r="BC168" s="41" t="s">
        <v>67</v>
      </c>
      <c r="BD168" s="99" t="s">
        <v>67</v>
      </c>
      <c r="BE168" s="99" t="s">
        <v>439</v>
      </c>
      <c r="BF168" s="97" t="s">
        <v>439</v>
      </c>
      <c r="BG168" s="99" t="s">
        <v>439</v>
      </c>
      <c r="BH168" s="99" t="s">
        <v>439</v>
      </c>
      <c r="BI168" s="99" t="s">
        <v>439</v>
      </c>
      <c r="BJ168" s="99" t="s">
        <v>439</v>
      </c>
      <c r="BK168" s="99" t="s">
        <v>439</v>
      </c>
      <c r="BL168" s="99" t="s">
        <v>439</v>
      </c>
      <c r="BM168" s="99" t="s">
        <v>439</v>
      </c>
      <c r="BN168" s="99" t="s">
        <v>439</v>
      </c>
      <c r="BO168" s="97" t="s">
        <v>439</v>
      </c>
      <c r="BP168" s="97" t="s">
        <v>439</v>
      </c>
      <c r="BQ168" s="97" t="s">
        <v>439</v>
      </c>
      <c r="BR168" s="99" t="s">
        <v>439</v>
      </c>
      <c r="BS168" s="97" t="s">
        <v>439</v>
      </c>
      <c r="BT168" s="99" t="s">
        <v>439</v>
      </c>
      <c r="BU168" s="97" t="s">
        <v>439</v>
      </c>
      <c r="BV168" s="99" t="s">
        <v>439</v>
      </c>
      <c r="BW168" s="99" t="s">
        <v>439</v>
      </c>
      <c r="BX168" s="97" t="s">
        <v>439</v>
      </c>
      <c r="BY168" s="97" t="s">
        <v>439</v>
      </c>
      <c r="BZ168" s="97" t="s">
        <v>439</v>
      </c>
      <c r="CA168" s="97" t="s">
        <v>439</v>
      </c>
      <c r="CB168" s="97" t="s">
        <v>439</v>
      </c>
      <c r="CC168" s="97" t="s">
        <v>439</v>
      </c>
      <c r="CD168" s="99" t="s">
        <v>439</v>
      </c>
      <c r="CE168" s="97" t="s">
        <v>439</v>
      </c>
      <c r="CF168" s="99" t="s">
        <v>439</v>
      </c>
      <c r="CG168" s="99" t="s">
        <v>439</v>
      </c>
      <c r="CH168" s="97" t="s">
        <v>439</v>
      </c>
      <c r="CI168" s="99" t="s">
        <v>439</v>
      </c>
      <c r="CJ168" s="97" t="s">
        <v>439</v>
      </c>
      <c r="CK168" s="97" t="s">
        <v>439</v>
      </c>
      <c r="CL168" s="41" t="s">
        <v>67</v>
      </c>
      <c r="CM168" s="97">
        <v>1</v>
      </c>
      <c r="CN168" s="97">
        <v>1</v>
      </c>
      <c r="CO168" s="97" t="s">
        <v>439</v>
      </c>
      <c r="CP168" s="97" t="s">
        <v>439</v>
      </c>
      <c r="CQ168" s="97" t="s">
        <v>439</v>
      </c>
      <c r="CR168" s="99" t="s">
        <v>439</v>
      </c>
      <c r="CS168" s="99" t="s">
        <v>439</v>
      </c>
      <c r="CT168" s="97" t="s">
        <v>439</v>
      </c>
      <c r="CU168" s="97" t="s">
        <v>439</v>
      </c>
      <c r="CV168" s="135" t="s">
        <v>439</v>
      </c>
      <c r="CW168" s="41" t="s">
        <v>67</v>
      </c>
      <c r="CX168" s="135" t="s">
        <v>439</v>
      </c>
      <c r="CY168" s="135" t="s">
        <v>439</v>
      </c>
      <c r="CZ168" s="135" t="s">
        <v>439</v>
      </c>
      <c r="DA168" s="41" t="s">
        <v>67</v>
      </c>
      <c r="DB168" s="135" t="s">
        <v>439</v>
      </c>
      <c r="DC168" s="135">
        <v>5</v>
      </c>
      <c r="DD168" s="135">
        <v>6</v>
      </c>
      <c r="DE168" s="99" t="s">
        <v>439</v>
      </c>
      <c r="DF168" s="135" t="s">
        <v>439</v>
      </c>
      <c r="DG168" s="135" t="s">
        <v>439</v>
      </c>
      <c r="DH168" s="135" t="s">
        <v>439</v>
      </c>
      <c r="DI168" s="41" t="s">
        <v>67</v>
      </c>
      <c r="DJ168" s="135" t="s">
        <v>439</v>
      </c>
      <c r="DK168" s="135" t="s">
        <v>439</v>
      </c>
      <c r="DL168" s="135" t="s">
        <v>439</v>
      </c>
      <c r="DM168" s="135" t="s">
        <v>439</v>
      </c>
      <c r="DN168" s="135" t="s">
        <v>439</v>
      </c>
      <c r="DO168" s="135">
        <v>1</v>
      </c>
      <c r="DP168" s="135" t="s">
        <v>439</v>
      </c>
      <c r="DQ168" s="135" t="s">
        <v>439</v>
      </c>
      <c r="DR168" s="135" t="s">
        <v>439</v>
      </c>
      <c r="DS168" s="135" t="s">
        <v>67</v>
      </c>
      <c r="DT168" s="74"/>
      <c r="DU168" s="74"/>
    </row>
    <row r="169" spans="1:125" x14ac:dyDescent="0.15">
      <c r="A169" s="182" t="s">
        <v>302</v>
      </c>
      <c r="B169" s="41" t="s">
        <v>67</v>
      </c>
      <c r="C169" s="41" t="s">
        <v>67</v>
      </c>
      <c r="D169" s="41" t="s">
        <v>67</v>
      </c>
      <c r="E169" s="41" t="s">
        <v>67</v>
      </c>
      <c r="F169" s="41" t="s">
        <v>67</v>
      </c>
      <c r="G169" s="41" t="s">
        <v>67</v>
      </c>
      <c r="H169" s="41" t="s">
        <v>67</v>
      </c>
      <c r="I169" s="41" t="s">
        <v>67</v>
      </c>
      <c r="J169" s="41" t="s">
        <v>67</v>
      </c>
      <c r="K169" s="41" t="s">
        <v>67</v>
      </c>
      <c r="L169" s="41" t="s">
        <v>67</v>
      </c>
      <c r="M169" s="41" t="s">
        <v>67</v>
      </c>
      <c r="N169" s="41" t="s">
        <v>67</v>
      </c>
      <c r="O169" s="41" t="s">
        <v>67</v>
      </c>
      <c r="P169" s="41" t="s">
        <v>67</v>
      </c>
      <c r="Q169" s="41" t="s">
        <v>67</v>
      </c>
      <c r="R169" s="41" t="s">
        <v>67</v>
      </c>
      <c r="S169" s="41" t="s">
        <v>67</v>
      </c>
      <c r="T169" s="41" t="s">
        <v>67</v>
      </c>
      <c r="U169" s="41" t="s">
        <v>67</v>
      </c>
      <c r="V169" s="41" t="s">
        <v>67</v>
      </c>
      <c r="W169" s="41" t="s">
        <v>67</v>
      </c>
      <c r="X169" s="41" t="s">
        <v>67</v>
      </c>
      <c r="Y169" s="41" t="s">
        <v>67</v>
      </c>
      <c r="Z169" s="41" t="s">
        <v>67</v>
      </c>
      <c r="AA169" s="41" t="s">
        <v>67</v>
      </c>
      <c r="AB169" s="41" t="s">
        <v>67</v>
      </c>
      <c r="AC169" s="41" t="s">
        <v>67</v>
      </c>
      <c r="AD169" s="41" t="s">
        <v>67</v>
      </c>
      <c r="AE169" s="41" t="s">
        <v>67</v>
      </c>
      <c r="AF169" s="41" t="s">
        <v>67</v>
      </c>
      <c r="AG169" s="41" t="s">
        <v>67</v>
      </c>
      <c r="AH169" s="41" t="s">
        <v>67</v>
      </c>
      <c r="AI169" s="41" t="s">
        <v>67</v>
      </c>
      <c r="AJ169" s="41" t="s">
        <v>67</v>
      </c>
      <c r="AK169" s="41" t="s">
        <v>67</v>
      </c>
      <c r="AL169" s="41" t="s">
        <v>67</v>
      </c>
      <c r="AM169" s="41" t="s">
        <v>67</v>
      </c>
      <c r="AN169" s="41" t="s">
        <v>67</v>
      </c>
      <c r="AO169" s="41" t="s">
        <v>67</v>
      </c>
      <c r="AP169" s="41" t="s">
        <v>67</v>
      </c>
      <c r="AQ169" s="41" t="s">
        <v>67</v>
      </c>
      <c r="AR169" s="41" t="s">
        <v>67</v>
      </c>
      <c r="AS169" s="41" t="s">
        <v>67</v>
      </c>
      <c r="AT169" s="41" t="s">
        <v>67</v>
      </c>
      <c r="AU169" s="41" t="s">
        <v>67</v>
      </c>
      <c r="AV169" s="41" t="s">
        <v>67</v>
      </c>
      <c r="AW169" s="99" t="s">
        <v>67</v>
      </c>
      <c r="AX169" s="41" t="s">
        <v>67</v>
      </c>
      <c r="AY169" s="41" t="s">
        <v>67</v>
      </c>
      <c r="AZ169" s="41" t="s">
        <v>67</v>
      </c>
      <c r="BA169" s="41" t="s">
        <v>67</v>
      </c>
      <c r="BB169" s="41" t="s">
        <v>67</v>
      </c>
      <c r="BC169" s="41" t="s">
        <v>67</v>
      </c>
      <c r="BD169" s="99" t="s">
        <v>67</v>
      </c>
      <c r="BE169" s="99" t="s">
        <v>439</v>
      </c>
      <c r="BF169" s="97" t="s">
        <v>439</v>
      </c>
      <c r="BG169" s="99">
        <v>11</v>
      </c>
      <c r="BH169" s="99">
        <v>1</v>
      </c>
      <c r="BI169" s="99" t="s">
        <v>439</v>
      </c>
      <c r="BJ169" s="99" t="s">
        <v>439</v>
      </c>
      <c r="BK169" s="99" t="s">
        <v>439</v>
      </c>
      <c r="BL169" s="99" t="s">
        <v>439</v>
      </c>
      <c r="BM169" s="99" t="s">
        <v>439</v>
      </c>
      <c r="BN169" s="99" t="s">
        <v>439</v>
      </c>
      <c r="BO169" s="97">
        <v>10</v>
      </c>
      <c r="BP169" s="97">
        <v>14</v>
      </c>
      <c r="BQ169" s="97">
        <v>6</v>
      </c>
      <c r="BR169" s="99" t="s">
        <v>439</v>
      </c>
      <c r="BS169" s="97" t="s">
        <v>439</v>
      </c>
      <c r="BT169" s="99" t="s">
        <v>439</v>
      </c>
      <c r="BU169" s="97">
        <v>1</v>
      </c>
      <c r="BV169" s="99">
        <v>16</v>
      </c>
      <c r="BW169" s="99" t="s">
        <v>439</v>
      </c>
      <c r="BX169" s="97" t="s">
        <v>439</v>
      </c>
      <c r="BY169" s="97" t="s">
        <v>439</v>
      </c>
      <c r="BZ169" s="97" t="s">
        <v>439</v>
      </c>
      <c r="CA169" s="97">
        <v>4</v>
      </c>
      <c r="CB169" s="97">
        <v>2</v>
      </c>
      <c r="CC169" s="97" t="s">
        <v>439</v>
      </c>
      <c r="CD169" s="99">
        <v>5</v>
      </c>
      <c r="CE169" s="97">
        <v>17</v>
      </c>
      <c r="CF169" s="99">
        <v>5</v>
      </c>
      <c r="CG169" s="99">
        <v>13</v>
      </c>
      <c r="CH169" s="97" t="s">
        <v>439</v>
      </c>
      <c r="CI169" s="99" t="s">
        <v>439</v>
      </c>
      <c r="CJ169" s="97" t="s">
        <v>439</v>
      </c>
      <c r="CK169" s="97" t="s">
        <v>439</v>
      </c>
      <c r="CL169" s="41" t="s">
        <v>67</v>
      </c>
      <c r="CM169" s="97">
        <v>10</v>
      </c>
      <c r="CN169" s="97">
        <v>11</v>
      </c>
      <c r="CO169" s="97">
        <v>7</v>
      </c>
      <c r="CP169" s="97">
        <v>2</v>
      </c>
      <c r="CQ169" s="97" t="s">
        <v>439</v>
      </c>
      <c r="CR169" s="99" t="s">
        <v>439</v>
      </c>
      <c r="CS169" s="99">
        <v>3</v>
      </c>
      <c r="CT169" s="97" t="s">
        <v>439</v>
      </c>
      <c r="CU169" s="97">
        <v>1</v>
      </c>
      <c r="CV169" s="135">
        <v>2</v>
      </c>
      <c r="CW169" s="41" t="s">
        <v>67</v>
      </c>
      <c r="CX169" s="135" t="s">
        <v>439</v>
      </c>
      <c r="CY169" s="135">
        <v>14</v>
      </c>
      <c r="CZ169" s="135">
        <v>52</v>
      </c>
      <c r="DA169" s="41" t="s">
        <v>67</v>
      </c>
      <c r="DB169" s="135">
        <v>2</v>
      </c>
      <c r="DC169" s="135">
        <v>40</v>
      </c>
      <c r="DD169" s="135">
        <v>100</v>
      </c>
      <c r="DE169" s="99">
        <v>13</v>
      </c>
      <c r="DF169" s="135">
        <v>3</v>
      </c>
      <c r="DG169" s="135">
        <v>18</v>
      </c>
      <c r="DH169" s="135">
        <v>86</v>
      </c>
      <c r="DI169" s="41" t="s">
        <v>67</v>
      </c>
      <c r="DJ169" s="135">
        <v>4</v>
      </c>
      <c r="DK169" s="135">
        <v>16</v>
      </c>
      <c r="DL169" s="135">
        <v>130</v>
      </c>
      <c r="DM169" s="135">
        <v>110</v>
      </c>
      <c r="DN169" s="135">
        <v>88</v>
      </c>
      <c r="DO169" s="135">
        <v>15</v>
      </c>
      <c r="DP169" s="135">
        <v>3</v>
      </c>
      <c r="DQ169" s="135" t="s">
        <v>439</v>
      </c>
      <c r="DR169" s="135" t="s">
        <v>439</v>
      </c>
      <c r="DS169" s="135" t="s">
        <v>67</v>
      </c>
      <c r="DT169" s="74"/>
      <c r="DU169" s="74"/>
    </row>
    <row r="170" spans="1:125" x14ac:dyDescent="0.15">
      <c r="A170" s="182" t="s">
        <v>303</v>
      </c>
      <c r="B170" s="41" t="s">
        <v>67</v>
      </c>
      <c r="C170" s="41" t="s">
        <v>67</v>
      </c>
      <c r="D170" s="41" t="s">
        <v>67</v>
      </c>
      <c r="E170" s="41" t="s">
        <v>67</v>
      </c>
      <c r="F170" s="41" t="s">
        <v>67</v>
      </c>
      <c r="G170" s="41" t="s">
        <v>67</v>
      </c>
      <c r="H170" s="41" t="s">
        <v>67</v>
      </c>
      <c r="I170" s="41" t="s">
        <v>67</v>
      </c>
      <c r="J170" s="41" t="s">
        <v>67</v>
      </c>
      <c r="K170" s="41" t="s">
        <v>67</v>
      </c>
      <c r="L170" s="41" t="s">
        <v>67</v>
      </c>
      <c r="M170" s="41" t="s">
        <v>67</v>
      </c>
      <c r="N170" s="41" t="s">
        <v>67</v>
      </c>
      <c r="O170" s="41" t="s">
        <v>67</v>
      </c>
      <c r="P170" s="41" t="s">
        <v>67</v>
      </c>
      <c r="Q170" s="41" t="s">
        <v>67</v>
      </c>
      <c r="R170" s="41" t="s">
        <v>67</v>
      </c>
      <c r="S170" s="41" t="s">
        <v>67</v>
      </c>
      <c r="T170" s="41" t="s">
        <v>67</v>
      </c>
      <c r="U170" s="41" t="s">
        <v>67</v>
      </c>
      <c r="V170" s="41" t="s">
        <v>67</v>
      </c>
      <c r="W170" s="41" t="s">
        <v>67</v>
      </c>
      <c r="X170" s="41" t="s">
        <v>67</v>
      </c>
      <c r="Y170" s="41" t="s">
        <v>67</v>
      </c>
      <c r="Z170" s="41" t="s">
        <v>67</v>
      </c>
      <c r="AA170" s="41" t="s">
        <v>67</v>
      </c>
      <c r="AB170" s="41" t="s">
        <v>67</v>
      </c>
      <c r="AC170" s="41" t="s">
        <v>67</v>
      </c>
      <c r="AD170" s="41" t="s">
        <v>67</v>
      </c>
      <c r="AE170" s="41" t="s">
        <v>67</v>
      </c>
      <c r="AF170" s="41" t="s">
        <v>67</v>
      </c>
      <c r="AG170" s="41" t="s">
        <v>67</v>
      </c>
      <c r="AH170" s="41" t="s">
        <v>67</v>
      </c>
      <c r="AI170" s="41" t="s">
        <v>67</v>
      </c>
      <c r="AJ170" s="41" t="s">
        <v>67</v>
      </c>
      <c r="AK170" s="41" t="s">
        <v>67</v>
      </c>
      <c r="AL170" s="41" t="s">
        <v>67</v>
      </c>
      <c r="AM170" s="41" t="s">
        <v>67</v>
      </c>
      <c r="AN170" s="41" t="s">
        <v>67</v>
      </c>
      <c r="AO170" s="41" t="s">
        <v>67</v>
      </c>
      <c r="AP170" s="41" t="s">
        <v>67</v>
      </c>
      <c r="AQ170" s="41" t="s">
        <v>67</v>
      </c>
      <c r="AR170" s="41" t="s">
        <v>67</v>
      </c>
      <c r="AS170" s="41" t="s">
        <v>67</v>
      </c>
      <c r="AT170" s="41" t="s">
        <v>67</v>
      </c>
      <c r="AU170" s="41" t="s">
        <v>67</v>
      </c>
      <c r="AV170" s="41" t="s">
        <v>67</v>
      </c>
      <c r="AW170" s="99" t="s">
        <v>67</v>
      </c>
      <c r="AX170" s="41" t="s">
        <v>67</v>
      </c>
      <c r="AY170" s="41" t="s">
        <v>67</v>
      </c>
      <c r="AZ170" s="41" t="s">
        <v>67</v>
      </c>
      <c r="BA170" s="41" t="s">
        <v>67</v>
      </c>
      <c r="BB170" s="41" t="s">
        <v>67</v>
      </c>
      <c r="BC170" s="41" t="s">
        <v>67</v>
      </c>
      <c r="BD170" s="99" t="s">
        <v>67</v>
      </c>
      <c r="BE170" s="99" t="s">
        <v>439</v>
      </c>
      <c r="BF170" s="99" t="s">
        <v>439</v>
      </c>
      <c r="BG170" s="99">
        <v>1</v>
      </c>
      <c r="BH170" s="99" t="s">
        <v>439</v>
      </c>
      <c r="BI170" s="99" t="s">
        <v>439</v>
      </c>
      <c r="BJ170" s="99" t="s">
        <v>439</v>
      </c>
      <c r="BK170" s="99" t="s">
        <v>439</v>
      </c>
      <c r="BL170" s="99" t="s">
        <v>439</v>
      </c>
      <c r="BM170" s="99" t="s">
        <v>439</v>
      </c>
      <c r="BN170" s="99" t="s">
        <v>439</v>
      </c>
      <c r="BO170" s="97">
        <v>1</v>
      </c>
      <c r="BP170" s="97" t="s">
        <v>439</v>
      </c>
      <c r="BQ170" s="97" t="s">
        <v>439</v>
      </c>
      <c r="BR170" s="99" t="s">
        <v>439</v>
      </c>
      <c r="BS170" s="97" t="s">
        <v>439</v>
      </c>
      <c r="BT170" s="99" t="s">
        <v>439</v>
      </c>
      <c r="BU170" s="97" t="s">
        <v>439</v>
      </c>
      <c r="BV170" s="99" t="s">
        <v>439</v>
      </c>
      <c r="BW170" s="99" t="s">
        <v>439</v>
      </c>
      <c r="BX170" s="97" t="s">
        <v>439</v>
      </c>
      <c r="BY170" s="97" t="s">
        <v>439</v>
      </c>
      <c r="BZ170" s="97" t="s">
        <v>439</v>
      </c>
      <c r="CA170" s="97" t="s">
        <v>439</v>
      </c>
      <c r="CB170" s="97" t="s">
        <v>439</v>
      </c>
      <c r="CC170" s="97" t="s">
        <v>439</v>
      </c>
      <c r="CD170" s="99" t="s">
        <v>439</v>
      </c>
      <c r="CE170" s="97" t="s">
        <v>439</v>
      </c>
      <c r="CF170" s="99" t="s">
        <v>439</v>
      </c>
      <c r="CG170" s="99" t="s">
        <v>439</v>
      </c>
      <c r="CH170" s="97" t="s">
        <v>439</v>
      </c>
      <c r="CI170" s="99" t="s">
        <v>439</v>
      </c>
      <c r="CJ170" s="97" t="s">
        <v>439</v>
      </c>
      <c r="CK170" s="97" t="s">
        <v>439</v>
      </c>
      <c r="CL170" s="41" t="s">
        <v>67</v>
      </c>
      <c r="CM170" s="97" t="s">
        <v>439</v>
      </c>
      <c r="CN170" s="97" t="s">
        <v>439</v>
      </c>
      <c r="CO170" s="97" t="s">
        <v>439</v>
      </c>
      <c r="CP170" s="97" t="s">
        <v>439</v>
      </c>
      <c r="CQ170" s="97" t="s">
        <v>439</v>
      </c>
      <c r="CR170" s="99" t="s">
        <v>439</v>
      </c>
      <c r="CS170" s="99" t="s">
        <v>439</v>
      </c>
      <c r="CT170" s="97" t="s">
        <v>439</v>
      </c>
      <c r="CU170" s="97" t="s">
        <v>439</v>
      </c>
      <c r="CV170" s="135" t="s">
        <v>439</v>
      </c>
      <c r="CW170" s="41" t="s">
        <v>67</v>
      </c>
      <c r="CX170" s="135" t="s">
        <v>439</v>
      </c>
      <c r="CY170" s="135" t="s">
        <v>439</v>
      </c>
      <c r="CZ170" s="135" t="s">
        <v>439</v>
      </c>
      <c r="DA170" s="41" t="s">
        <v>67</v>
      </c>
      <c r="DB170" s="135" t="s">
        <v>439</v>
      </c>
      <c r="DC170" s="135">
        <v>3</v>
      </c>
      <c r="DD170" s="135">
        <v>1</v>
      </c>
      <c r="DE170" s="99" t="s">
        <v>439</v>
      </c>
      <c r="DF170" s="135" t="s">
        <v>439</v>
      </c>
      <c r="DG170" s="135" t="s">
        <v>439</v>
      </c>
      <c r="DH170" s="135" t="s">
        <v>439</v>
      </c>
      <c r="DI170" s="41" t="s">
        <v>67</v>
      </c>
      <c r="DJ170" s="135" t="s">
        <v>439</v>
      </c>
      <c r="DK170" s="135" t="s">
        <v>439</v>
      </c>
      <c r="DL170" s="135" t="s">
        <v>439</v>
      </c>
      <c r="DM170" s="135" t="s">
        <v>439</v>
      </c>
      <c r="DN170" s="135" t="s">
        <v>439</v>
      </c>
      <c r="DO170" s="135" t="s">
        <v>439</v>
      </c>
      <c r="DP170" s="135" t="s">
        <v>439</v>
      </c>
      <c r="DQ170" s="135" t="s">
        <v>439</v>
      </c>
      <c r="DR170" s="135" t="s">
        <v>439</v>
      </c>
      <c r="DS170" s="135" t="s">
        <v>67</v>
      </c>
      <c r="DT170" s="74"/>
      <c r="DU170" s="74"/>
    </row>
    <row r="171" spans="1:125" x14ac:dyDescent="0.15">
      <c r="A171" s="182" t="s">
        <v>304</v>
      </c>
      <c r="B171" s="41" t="s">
        <v>67</v>
      </c>
      <c r="C171" s="41" t="s">
        <v>67</v>
      </c>
      <c r="D171" s="41" t="s">
        <v>67</v>
      </c>
      <c r="E171" s="41" t="s">
        <v>67</v>
      </c>
      <c r="F171" s="41" t="s">
        <v>67</v>
      </c>
      <c r="G171" s="41" t="s">
        <v>67</v>
      </c>
      <c r="H171" s="41" t="s">
        <v>67</v>
      </c>
      <c r="I171" s="41" t="s">
        <v>67</v>
      </c>
      <c r="J171" s="41" t="s">
        <v>67</v>
      </c>
      <c r="K171" s="41" t="s">
        <v>67</v>
      </c>
      <c r="L171" s="41" t="s">
        <v>67</v>
      </c>
      <c r="M171" s="41" t="s">
        <v>67</v>
      </c>
      <c r="N171" s="41" t="s">
        <v>67</v>
      </c>
      <c r="O171" s="41" t="s">
        <v>67</v>
      </c>
      <c r="P171" s="41" t="s">
        <v>67</v>
      </c>
      <c r="Q171" s="41" t="s">
        <v>67</v>
      </c>
      <c r="R171" s="41" t="s">
        <v>67</v>
      </c>
      <c r="S171" s="41" t="s">
        <v>67</v>
      </c>
      <c r="T171" s="41" t="s">
        <v>67</v>
      </c>
      <c r="U171" s="41" t="s">
        <v>67</v>
      </c>
      <c r="V171" s="41" t="s">
        <v>67</v>
      </c>
      <c r="W171" s="41" t="s">
        <v>67</v>
      </c>
      <c r="X171" s="41" t="s">
        <v>67</v>
      </c>
      <c r="Y171" s="41" t="s">
        <v>67</v>
      </c>
      <c r="Z171" s="41" t="s">
        <v>67</v>
      </c>
      <c r="AA171" s="41" t="s">
        <v>67</v>
      </c>
      <c r="AB171" s="41" t="s">
        <v>67</v>
      </c>
      <c r="AC171" s="41" t="s">
        <v>67</v>
      </c>
      <c r="AD171" s="41" t="s">
        <v>67</v>
      </c>
      <c r="AE171" s="41" t="s">
        <v>67</v>
      </c>
      <c r="AF171" s="41" t="s">
        <v>67</v>
      </c>
      <c r="AG171" s="41" t="s">
        <v>67</v>
      </c>
      <c r="AH171" s="41" t="s">
        <v>67</v>
      </c>
      <c r="AI171" s="41" t="s">
        <v>67</v>
      </c>
      <c r="AJ171" s="41" t="s">
        <v>67</v>
      </c>
      <c r="AK171" s="41" t="s">
        <v>67</v>
      </c>
      <c r="AL171" s="41" t="s">
        <v>67</v>
      </c>
      <c r="AM171" s="41" t="s">
        <v>67</v>
      </c>
      <c r="AN171" s="41" t="s">
        <v>67</v>
      </c>
      <c r="AO171" s="41" t="s">
        <v>67</v>
      </c>
      <c r="AP171" s="41" t="s">
        <v>67</v>
      </c>
      <c r="AQ171" s="41" t="s">
        <v>67</v>
      </c>
      <c r="AR171" s="41" t="s">
        <v>67</v>
      </c>
      <c r="AS171" s="41" t="s">
        <v>67</v>
      </c>
      <c r="AT171" s="41" t="s">
        <v>67</v>
      </c>
      <c r="AU171" s="41" t="s">
        <v>67</v>
      </c>
      <c r="AV171" s="41" t="s">
        <v>67</v>
      </c>
      <c r="AW171" s="99" t="s">
        <v>67</v>
      </c>
      <c r="AX171" s="41" t="s">
        <v>67</v>
      </c>
      <c r="AY171" s="41" t="s">
        <v>67</v>
      </c>
      <c r="AZ171" s="41" t="s">
        <v>67</v>
      </c>
      <c r="BA171" s="41" t="s">
        <v>67</v>
      </c>
      <c r="BB171" s="41" t="s">
        <v>67</v>
      </c>
      <c r="BC171" s="41" t="s">
        <v>67</v>
      </c>
      <c r="BD171" s="99" t="s">
        <v>67</v>
      </c>
      <c r="BE171" s="99" t="s">
        <v>439</v>
      </c>
      <c r="BF171" s="97" t="s">
        <v>439</v>
      </c>
      <c r="BG171" s="99" t="s">
        <v>439</v>
      </c>
      <c r="BH171" s="99" t="s">
        <v>439</v>
      </c>
      <c r="BI171" s="99" t="s">
        <v>439</v>
      </c>
      <c r="BJ171" s="99" t="s">
        <v>439</v>
      </c>
      <c r="BK171" s="99" t="s">
        <v>439</v>
      </c>
      <c r="BL171" s="99" t="s">
        <v>439</v>
      </c>
      <c r="BM171" s="99" t="s">
        <v>439</v>
      </c>
      <c r="BN171" s="99" t="s">
        <v>439</v>
      </c>
      <c r="BO171" s="97" t="s">
        <v>439</v>
      </c>
      <c r="BP171" s="97" t="s">
        <v>439</v>
      </c>
      <c r="BQ171" s="97" t="s">
        <v>439</v>
      </c>
      <c r="BR171" s="99" t="s">
        <v>439</v>
      </c>
      <c r="BS171" s="97" t="s">
        <v>439</v>
      </c>
      <c r="BT171" s="99" t="s">
        <v>439</v>
      </c>
      <c r="BU171" s="97" t="s">
        <v>439</v>
      </c>
      <c r="BV171" s="99" t="s">
        <v>439</v>
      </c>
      <c r="BW171" s="99" t="s">
        <v>439</v>
      </c>
      <c r="BX171" s="97" t="s">
        <v>439</v>
      </c>
      <c r="BY171" s="97" t="s">
        <v>439</v>
      </c>
      <c r="BZ171" s="97" t="s">
        <v>439</v>
      </c>
      <c r="CA171" s="97" t="s">
        <v>439</v>
      </c>
      <c r="CB171" s="97" t="s">
        <v>439</v>
      </c>
      <c r="CC171" s="97" t="s">
        <v>439</v>
      </c>
      <c r="CD171" s="99" t="s">
        <v>439</v>
      </c>
      <c r="CE171" s="97" t="s">
        <v>439</v>
      </c>
      <c r="CF171" s="99" t="s">
        <v>439</v>
      </c>
      <c r="CG171" s="99" t="s">
        <v>439</v>
      </c>
      <c r="CH171" s="97" t="s">
        <v>439</v>
      </c>
      <c r="CI171" s="99" t="s">
        <v>439</v>
      </c>
      <c r="CJ171" s="97" t="s">
        <v>439</v>
      </c>
      <c r="CK171" s="97" t="s">
        <v>439</v>
      </c>
      <c r="CL171" s="41" t="s">
        <v>67</v>
      </c>
      <c r="CM171" s="97" t="s">
        <v>439</v>
      </c>
      <c r="CN171" s="97" t="s">
        <v>439</v>
      </c>
      <c r="CO171" s="97" t="s">
        <v>439</v>
      </c>
      <c r="CP171" s="97" t="s">
        <v>439</v>
      </c>
      <c r="CQ171" s="97" t="s">
        <v>439</v>
      </c>
      <c r="CR171" s="99" t="s">
        <v>439</v>
      </c>
      <c r="CS171" s="99" t="s">
        <v>439</v>
      </c>
      <c r="CT171" s="97" t="s">
        <v>439</v>
      </c>
      <c r="CU171" s="97" t="s">
        <v>439</v>
      </c>
      <c r="CV171" s="135" t="s">
        <v>439</v>
      </c>
      <c r="CW171" s="41" t="s">
        <v>67</v>
      </c>
      <c r="CX171" s="135" t="s">
        <v>439</v>
      </c>
      <c r="CY171" s="135" t="s">
        <v>439</v>
      </c>
      <c r="CZ171" s="135" t="s">
        <v>439</v>
      </c>
      <c r="DA171" s="41" t="s">
        <v>67</v>
      </c>
      <c r="DB171" s="135" t="s">
        <v>439</v>
      </c>
      <c r="DC171" s="135" t="s">
        <v>439</v>
      </c>
      <c r="DD171" s="135" t="s">
        <v>439</v>
      </c>
      <c r="DE171" s="99" t="s">
        <v>439</v>
      </c>
      <c r="DF171" s="135" t="s">
        <v>439</v>
      </c>
      <c r="DG171" s="135" t="s">
        <v>439</v>
      </c>
      <c r="DH171" s="135" t="s">
        <v>439</v>
      </c>
      <c r="DI171" s="41" t="s">
        <v>67</v>
      </c>
      <c r="DJ171" s="135" t="s">
        <v>439</v>
      </c>
      <c r="DK171" s="135" t="s">
        <v>439</v>
      </c>
      <c r="DL171" s="135" t="s">
        <v>439</v>
      </c>
      <c r="DM171" s="135" t="s">
        <v>439</v>
      </c>
      <c r="DN171" s="135" t="s">
        <v>439</v>
      </c>
      <c r="DO171" s="135" t="s">
        <v>439</v>
      </c>
      <c r="DP171" s="135" t="s">
        <v>439</v>
      </c>
      <c r="DQ171" s="135" t="s">
        <v>439</v>
      </c>
      <c r="DR171" s="135" t="s">
        <v>439</v>
      </c>
      <c r="DS171" s="135" t="s">
        <v>67</v>
      </c>
      <c r="DT171" s="74"/>
      <c r="DU171" s="74"/>
    </row>
    <row r="172" spans="1:125" x14ac:dyDescent="0.15">
      <c r="A172" s="182" t="s">
        <v>305</v>
      </c>
      <c r="B172" s="41" t="s">
        <v>67</v>
      </c>
      <c r="C172" s="41" t="s">
        <v>67</v>
      </c>
      <c r="D172" s="41" t="s">
        <v>67</v>
      </c>
      <c r="E172" s="41" t="s">
        <v>67</v>
      </c>
      <c r="F172" s="41" t="s">
        <v>67</v>
      </c>
      <c r="G172" s="41" t="s">
        <v>67</v>
      </c>
      <c r="H172" s="41" t="s">
        <v>67</v>
      </c>
      <c r="I172" s="41" t="s">
        <v>67</v>
      </c>
      <c r="J172" s="41" t="s">
        <v>67</v>
      </c>
      <c r="K172" s="41" t="s">
        <v>67</v>
      </c>
      <c r="L172" s="41" t="s">
        <v>67</v>
      </c>
      <c r="M172" s="41" t="s">
        <v>67</v>
      </c>
      <c r="N172" s="41" t="s">
        <v>67</v>
      </c>
      <c r="O172" s="41" t="s">
        <v>67</v>
      </c>
      <c r="P172" s="41" t="s">
        <v>67</v>
      </c>
      <c r="Q172" s="41" t="s">
        <v>67</v>
      </c>
      <c r="R172" s="41" t="s">
        <v>67</v>
      </c>
      <c r="S172" s="41" t="s">
        <v>67</v>
      </c>
      <c r="T172" s="41" t="s">
        <v>67</v>
      </c>
      <c r="U172" s="41" t="s">
        <v>67</v>
      </c>
      <c r="V172" s="41" t="s">
        <v>67</v>
      </c>
      <c r="W172" s="41" t="s">
        <v>67</v>
      </c>
      <c r="X172" s="41" t="s">
        <v>67</v>
      </c>
      <c r="Y172" s="41" t="s">
        <v>67</v>
      </c>
      <c r="Z172" s="41" t="s">
        <v>67</v>
      </c>
      <c r="AA172" s="41" t="s">
        <v>67</v>
      </c>
      <c r="AB172" s="41" t="s">
        <v>67</v>
      </c>
      <c r="AC172" s="41" t="s">
        <v>67</v>
      </c>
      <c r="AD172" s="41" t="s">
        <v>67</v>
      </c>
      <c r="AE172" s="41" t="s">
        <v>67</v>
      </c>
      <c r="AF172" s="41" t="s">
        <v>67</v>
      </c>
      <c r="AG172" s="41" t="s">
        <v>67</v>
      </c>
      <c r="AH172" s="41" t="s">
        <v>67</v>
      </c>
      <c r="AI172" s="41" t="s">
        <v>67</v>
      </c>
      <c r="AJ172" s="41" t="s">
        <v>67</v>
      </c>
      <c r="AK172" s="41" t="s">
        <v>67</v>
      </c>
      <c r="AL172" s="41" t="s">
        <v>67</v>
      </c>
      <c r="AM172" s="41" t="s">
        <v>67</v>
      </c>
      <c r="AN172" s="41" t="s">
        <v>67</v>
      </c>
      <c r="AO172" s="41" t="s">
        <v>67</v>
      </c>
      <c r="AP172" s="41" t="s">
        <v>67</v>
      </c>
      <c r="AQ172" s="41" t="s">
        <v>67</v>
      </c>
      <c r="AR172" s="41" t="s">
        <v>67</v>
      </c>
      <c r="AS172" s="41" t="s">
        <v>67</v>
      </c>
      <c r="AT172" s="41" t="s">
        <v>67</v>
      </c>
      <c r="AU172" s="41" t="s">
        <v>67</v>
      </c>
      <c r="AV172" s="41" t="s">
        <v>67</v>
      </c>
      <c r="AW172" s="99" t="s">
        <v>67</v>
      </c>
      <c r="AX172" s="41" t="s">
        <v>67</v>
      </c>
      <c r="AY172" s="41" t="s">
        <v>67</v>
      </c>
      <c r="AZ172" s="41" t="s">
        <v>67</v>
      </c>
      <c r="BA172" s="41" t="s">
        <v>67</v>
      </c>
      <c r="BB172" s="41" t="s">
        <v>67</v>
      </c>
      <c r="BC172" s="41" t="s">
        <v>67</v>
      </c>
      <c r="BD172" s="99" t="s">
        <v>67</v>
      </c>
      <c r="BE172" s="99" t="s">
        <v>439</v>
      </c>
      <c r="BF172" s="97" t="s">
        <v>439</v>
      </c>
      <c r="BG172" s="99" t="s">
        <v>439</v>
      </c>
      <c r="BH172" s="99" t="s">
        <v>439</v>
      </c>
      <c r="BI172" s="99" t="s">
        <v>439</v>
      </c>
      <c r="BJ172" s="99" t="s">
        <v>439</v>
      </c>
      <c r="BK172" s="99" t="s">
        <v>439</v>
      </c>
      <c r="BL172" s="99" t="s">
        <v>439</v>
      </c>
      <c r="BM172" s="99" t="s">
        <v>439</v>
      </c>
      <c r="BN172" s="99" t="s">
        <v>439</v>
      </c>
      <c r="BO172" s="97">
        <v>7</v>
      </c>
      <c r="BP172" s="97">
        <v>4</v>
      </c>
      <c r="BQ172" s="97">
        <v>2</v>
      </c>
      <c r="BR172" s="99" t="s">
        <v>439</v>
      </c>
      <c r="BS172" s="97" t="s">
        <v>439</v>
      </c>
      <c r="BT172" s="99" t="s">
        <v>439</v>
      </c>
      <c r="BU172" s="97" t="s">
        <v>439</v>
      </c>
      <c r="BV172" s="99">
        <v>4</v>
      </c>
      <c r="BW172" s="99" t="s">
        <v>439</v>
      </c>
      <c r="BX172" s="97" t="s">
        <v>439</v>
      </c>
      <c r="BY172" s="97" t="s">
        <v>439</v>
      </c>
      <c r="BZ172" s="97" t="s">
        <v>439</v>
      </c>
      <c r="CA172" s="97">
        <v>1</v>
      </c>
      <c r="CB172" s="97" t="s">
        <v>439</v>
      </c>
      <c r="CC172" s="97" t="s">
        <v>439</v>
      </c>
      <c r="CD172" s="99">
        <v>1</v>
      </c>
      <c r="CE172" s="97">
        <v>4</v>
      </c>
      <c r="CF172" s="99">
        <v>3</v>
      </c>
      <c r="CG172" s="99" t="s">
        <v>439</v>
      </c>
      <c r="CH172" s="97" t="s">
        <v>439</v>
      </c>
      <c r="CI172" s="99" t="s">
        <v>439</v>
      </c>
      <c r="CJ172" s="97" t="s">
        <v>439</v>
      </c>
      <c r="CK172" s="97" t="s">
        <v>439</v>
      </c>
      <c r="CL172" s="41" t="s">
        <v>67</v>
      </c>
      <c r="CM172" s="97">
        <v>4</v>
      </c>
      <c r="CN172" s="97">
        <v>1</v>
      </c>
      <c r="CO172" s="97" t="s">
        <v>439</v>
      </c>
      <c r="CP172" s="97" t="s">
        <v>439</v>
      </c>
      <c r="CQ172" s="97" t="s">
        <v>439</v>
      </c>
      <c r="CR172" s="99" t="s">
        <v>439</v>
      </c>
      <c r="CS172" s="99" t="s">
        <v>439</v>
      </c>
      <c r="CT172" s="97" t="s">
        <v>439</v>
      </c>
      <c r="CU172" s="97" t="s">
        <v>439</v>
      </c>
      <c r="CV172" s="135" t="s">
        <v>439</v>
      </c>
      <c r="CW172" s="41" t="s">
        <v>67</v>
      </c>
      <c r="CX172" s="135" t="s">
        <v>439</v>
      </c>
      <c r="CY172" s="135" t="s">
        <v>439</v>
      </c>
      <c r="CZ172" s="135">
        <v>9</v>
      </c>
      <c r="DA172" s="41" t="s">
        <v>67</v>
      </c>
      <c r="DB172" s="135">
        <v>1</v>
      </c>
      <c r="DC172" s="135">
        <v>2</v>
      </c>
      <c r="DD172" s="135" t="s">
        <v>439</v>
      </c>
      <c r="DE172" s="99">
        <v>3</v>
      </c>
      <c r="DF172" s="135" t="s">
        <v>439</v>
      </c>
      <c r="DG172" s="135">
        <v>6</v>
      </c>
      <c r="DH172" s="135">
        <v>2</v>
      </c>
      <c r="DI172" s="41" t="s">
        <v>67</v>
      </c>
      <c r="DJ172" s="135">
        <v>3</v>
      </c>
      <c r="DK172" s="135">
        <v>3</v>
      </c>
      <c r="DL172" s="135">
        <v>2</v>
      </c>
      <c r="DM172" s="135">
        <v>2</v>
      </c>
      <c r="DN172" s="135">
        <v>6</v>
      </c>
      <c r="DO172" s="135">
        <v>4</v>
      </c>
      <c r="DP172" s="135" t="s">
        <v>439</v>
      </c>
      <c r="DQ172" s="135" t="s">
        <v>439</v>
      </c>
      <c r="DR172" s="135" t="s">
        <v>439</v>
      </c>
      <c r="DS172" s="135" t="s">
        <v>67</v>
      </c>
      <c r="DT172" s="74"/>
      <c r="DU172" s="74"/>
    </row>
    <row r="173" spans="1:125" x14ac:dyDescent="0.15">
      <c r="A173" s="182" t="s">
        <v>306</v>
      </c>
      <c r="B173" s="41" t="s">
        <v>67</v>
      </c>
      <c r="C173" s="41" t="s">
        <v>67</v>
      </c>
      <c r="D173" s="41" t="s">
        <v>67</v>
      </c>
      <c r="E173" s="41" t="s">
        <v>67</v>
      </c>
      <c r="F173" s="41" t="s">
        <v>67</v>
      </c>
      <c r="G173" s="41" t="s">
        <v>67</v>
      </c>
      <c r="H173" s="41" t="s">
        <v>67</v>
      </c>
      <c r="I173" s="41" t="s">
        <v>67</v>
      </c>
      <c r="J173" s="41" t="s">
        <v>67</v>
      </c>
      <c r="K173" s="41" t="s">
        <v>67</v>
      </c>
      <c r="L173" s="41" t="s">
        <v>67</v>
      </c>
      <c r="M173" s="41" t="s">
        <v>67</v>
      </c>
      <c r="N173" s="41" t="s">
        <v>67</v>
      </c>
      <c r="O173" s="41" t="s">
        <v>67</v>
      </c>
      <c r="P173" s="41" t="s">
        <v>67</v>
      </c>
      <c r="Q173" s="41" t="s">
        <v>67</v>
      </c>
      <c r="R173" s="41" t="s">
        <v>67</v>
      </c>
      <c r="S173" s="41" t="s">
        <v>67</v>
      </c>
      <c r="T173" s="41" t="s">
        <v>67</v>
      </c>
      <c r="U173" s="41" t="s">
        <v>67</v>
      </c>
      <c r="V173" s="41" t="s">
        <v>67</v>
      </c>
      <c r="W173" s="41" t="s">
        <v>67</v>
      </c>
      <c r="X173" s="41" t="s">
        <v>67</v>
      </c>
      <c r="Y173" s="41" t="s">
        <v>67</v>
      </c>
      <c r="Z173" s="41" t="s">
        <v>67</v>
      </c>
      <c r="AA173" s="41" t="s">
        <v>67</v>
      </c>
      <c r="AB173" s="41" t="s">
        <v>67</v>
      </c>
      <c r="AC173" s="41" t="s">
        <v>67</v>
      </c>
      <c r="AD173" s="41" t="s">
        <v>67</v>
      </c>
      <c r="AE173" s="41" t="s">
        <v>67</v>
      </c>
      <c r="AF173" s="41" t="s">
        <v>67</v>
      </c>
      <c r="AG173" s="41" t="s">
        <v>67</v>
      </c>
      <c r="AH173" s="41" t="s">
        <v>67</v>
      </c>
      <c r="AI173" s="41" t="s">
        <v>67</v>
      </c>
      <c r="AJ173" s="41" t="s">
        <v>67</v>
      </c>
      <c r="AK173" s="41" t="s">
        <v>67</v>
      </c>
      <c r="AL173" s="41" t="s">
        <v>67</v>
      </c>
      <c r="AM173" s="41" t="s">
        <v>67</v>
      </c>
      <c r="AN173" s="41" t="s">
        <v>67</v>
      </c>
      <c r="AO173" s="41" t="s">
        <v>67</v>
      </c>
      <c r="AP173" s="41" t="s">
        <v>67</v>
      </c>
      <c r="AQ173" s="41" t="s">
        <v>67</v>
      </c>
      <c r="AR173" s="41" t="s">
        <v>67</v>
      </c>
      <c r="AS173" s="41" t="s">
        <v>67</v>
      </c>
      <c r="AT173" s="41" t="s">
        <v>67</v>
      </c>
      <c r="AU173" s="41" t="s">
        <v>67</v>
      </c>
      <c r="AV173" s="41" t="s">
        <v>67</v>
      </c>
      <c r="AW173" s="99" t="s">
        <v>67</v>
      </c>
      <c r="AX173" s="41" t="s">
        <v>67</v>
      </c>
      <c r="AY173" s="41" t="s">
        <v>67</v>
      </c>
      <c r="AZ173" s="41" t="s">
        <v>67</v>
      </c>
      <c r="BA173" s="41" t="s">
        <v>67</v>
      </c>
      <c r="BB173" s="41" t="s">
        <v>67</v>
      </c>
      <c r="BC173" s="41" t="s">
        <v>67</v>
      </c>
      <c r="BD173" s="99" t="s">
        <v>67</v>
      </c>
      <c r="BE173" s="99" t="s">
        <v>439</v>
      </c>
      <c r="BF173" s="97" t="s">
        <v>439</v>
      </c>
      <c r="BG173" s="99" t="s">
        <v>439</v>
      </c>
      <c r="BH173" s="99">
        <v>1</v>
      </c>
      <c r="BI173" s="99" t="s">
        <v>439</v>
      </c>
      <c r="BJ173" s="99" t="s">
        <v>439</v>
      </c>
      <c r="BK173" s="99" t="s">
        <v>439</v>
      </c>
      <c r="BL173" s="99" t="s">
        <v>439</v>
      </c>
      <c r="BM173" s="99" t="s">
        <v>439</v>
      </c>
      <c r="BN173" s="99" t="s">
        <v>439</v>
      </c>
      <c r="BO173" s="97">
        <v>13</v>
      </c>
      <c r="BP173" s="97">
        <v>3</v>
      </c>
      <c r="BQ173" s="97" t="s">
        <v>439</v>
      </c>
      <c r="BR173" s="99" t="s">
        <v>439</v>
      </c>
      <c r="BS173" s="97" t="s">
        <v>439</v>
      </c>
      <c r="BT173" s="97" t="s">
        <v>439</v>
      </c>
      <c r="BU173" s="97" t="s">
        <v>439</v>
      </c>
      <c r="BV173" s="99" t="s">
        <v>439</v>
      </c>
      <c r="BW173" s="99" t="s">
        <v>439</v>
      </c>
      <c r="BX173" s="97" t="s">
        <v>439</v>
      </c>
      <c r="BY173" s="97" t="s">
        <v>439</v>
      </c>
      <c r="BZ173" s="97" t="s">
        <v>439</v>
      </c>
      <c r="CA173" s="97">
        <v>2</v>
      </c>
      <c r="CB173" s="97" t="s">
        <v>439</v>
      </c>
      <c r="CC173" s="97" t="s">
        <v>439</v>
      </c>
      <c r="CD173" s="99">
        <v>1</v>
      </c>
      <c r="CE173" s="97">
        <v>2</v>
      </c>
      <c r="CF173" s="99" t="s">
        <v>439</v>
      </c>
      <c r="CG173" s="99">
        <v>2</v>
      </c>
      <c r="CH173" s="97" t="s">
        <v>439</v>
      </c>
      <c r="CI173" s="99" t="s">
        <v>439</v>
      </c>
      <c r="CJ173" s="97" t="s">
        <v>439</v>
      </c>
      <c r="CK173" s="97" t="s">
        <v>439</v>
      </c>
      <c r="CL173" s="41" t="s">
        <v>67</v>
      </c>
      <c r="CM173" s="97" t="s">
        <v>439</v>
      </c>
      <c r="CN173" s="97" t="s">
        <v>439</v>
      </c>
      <c r="CO173" s="97" t="s">
        <v>439</v>
      </c>
      <c r="CP173" s="97" t="s">
        <v>439</v>
      </c>
      <c r="CQ173" s="97" t="s">
        <v>439</v>
      </c>
      <c r="CR173" s="99" t="s">
        <v>439</v>
      </c>
      <c r="CS173" s="99" t="s">
        <v>439</v>
      </c>
      <c r="CT173" s="97" t="s">
        <v>439</v>
      </c>
      <c r="CU173" s="97" t="s">
        <v>439</v>
      </c>
      <c r="CV173" s="135">
        <v>8</v>
      </c>
      <c r="CW173" s="41" t="s">
        <v>67</v>
      </c>
      <c r="CX173" s="135" t="s">
        <v>439</v>
      </c>
      <c r="CY173" s="135">
        <v>3</v>
      </c>
      <c r="CZ173" s="135">
        <v>6</v>
      </c>
      <c r="DA173" s="41" t="s">
        <v>67</v>
      </c>
      <c r="DB173" s="135" t="s">
        <v>439</v>
      </c>
      <c r="DC173" s="135">
        <v>2</v>
      </c>
      <c r="DD173" s="135">
        <v>1</v>
      </c>
      <c r="DE173" s="99" t="s">
        <v>439</v>
      </c>
      <c r="DF173" s="135" t="s">
        <v>439</v>
      </c>
      <c r="DG173" s="135" t="s">
        <v>439</v>
      </c>
      <c r="DH173" s="135" t="s">
        <v>439</v>
      </c>
      <c r="DI173" s="41" t="s">
        <v>67</v>
      </c>
      <c r="DJ173" s="135" t="s">
        <v>439</v>
      </c>
      <c r="DK173" s="135">
        <v>3</v>
      </c>
      <c r="DL173" s="135" t="s">
        <v>439</v>
      </c>
      <c r="DM173" s="135" t="s">
        <v>439</v>
      </c>
      <c r="DN173" s="135">
        <v>1</v>
      </c>
      <c r="DO173" s="135">
        <v>3</v>
      </c>
      <c r="DP173" s="135" t="s">
        <v>439</v>
      </c>
      <c r="DQ173" s="135" t="s">
        <v>439</v>
      </c>
      <c r="DR173" s="135" t="s">
        <v>439</v>
      </c>
      <c r="DS173" s="135" t="s">
        <v>67</v>
      </c>
      <c r="DT173" s="74"/>
      <c r="DU173" s="74"/>
    </row>
    <row r="174" spans="1:125" x14ac:dyDescent="0.15">
      <c r="A174" s="182" t="s">
        <v>307</v>
      </c>
      <c r="B174" s="41" t="s">
        <v>67</v>
      </c>
      <c r="C174" s="41" t="s">
        <v>67</v>
      </c>
      <c r="D174" s="41" t="s">
        <v>67</v>
      </c>
      <c r="E174" s="41" t="s">
        <v>67</v>
      </c>
      <c r="F174" s="41" t="s">
        <v>67</v>
      </c>
      <c r="G174" s="41" t="s">
        <v>67</v>
      </c>
      <c r="H174" s="41" t="s">
        <v>67</v>
      </c>
      <c r="I174" s="41" t="s">
        <v>67</v>
      </c>
      <c r="J174" s="41" t="s">
        <v>67</v>
      </c>
      <c r="K174" s="41" t="s">
        <v>67</v>
      </c>
      <c r="L174" s="41" t="s">
        <v>67</v>
      </c>
      <c r="M174" s="41" t="s">
        <v>67</v>
      </c>
      <c r="N174" s="41" t="s">
        <v>67</v>
      </c>
      <c r="O174" s="41" t="s">
        <v>67</v>
      </c>
      <c r="P174" s="41" t="s">
        <v>67</v>
      </c>
      <c r="Q174" s="41" t="s">
        <v>67</v>
      </c>
      <c r="R174" s="41" t="s">
        <v>67</v>
      </c>
      <c r="S174" s="41" t="s">
        <v>67</v>
      </c>
      <c r="T174" s="41" t="s">
        <v>67</v>
      </c>
      <c r="U174" s="41" t="s">
        <v>67</v>
      </c>
      <c r="V174" s="41" t="s">
        <v>67</v>
      </c>
      <c r="W174" s="41" t="s">
        <v>67</v>
      </c>
      <c r="X174" s="41" t="s">
        <v>67</v>
      </c>
      <c r="Y174" s="41" t="s">
        <v>67</v>
      </c>
      <c r="Z174" s="41" t="s">
        <v>67</v>
      </c>
      <c r="AA174" s="41" t="s">
        <v>67</v>
      </c>
      <c r="AB174" s="41" t="s">
        <v>67</v>
      </c>
      <c r="AC174" s="41" t="s">
        <v>67</v>
      </c>
      <c r="AD174" s="41" t="s">
        <v>67</v>
      </c>
      <c r="AE174" s="41" t="s">
        <v>67</v>
      </c>
      <c r="AF174" s="41" t="s">
        <v>67</v>
      </c>
      <c r="AG174" s="41" t="s">
        <v>67</v>
      </c>
      <c r="AH174" s="41" t="s">
        <v>67</v>
      </c>
      <c r="AI174" s="41" t="s">
        <v>67</v>
      </c>
      <c r="AJ174" s="41" t="s">
        <v>67</v>
      </c>
      <c r="AK174" s="41" t="s">
        <v>67</v>
      </c>
      <c r="AL174" s="41" t="s">
        <v>67</v>
      </c>
      <c r="AM174" s="41" t="s">
        <v>67</v>
      </c>
      <c r="AN174" s="41" t="s">
        <v>67</v>
      </c>
      <c r="AO174" s="41" t="s">
        <v>67</v>
      </c>
      <c r="AP174" s="41" t="s">
        <v>67</v>
      </c>
      <c r="AQ174" s="41" t="s">
        <v>67</v>
      </c>
      <c r="AR174" s="41" t="s">
        <v>67</v>
      </c>
      <c r="AS174" s="41" t="s">
        <v>67</v>
      </c>
      <c r="AT174" s="41" t="s">
        <v>67</v>
      </c>
      <c r="AU174" s="41" t="s">
        <v>67</v>
      </c>
      <c r="AV174" s="41" t="s">
        <v>67</v>
      </c>
      <c r="AW174" s="99" t="s">
        <v>67</v>
      </c>
      <c r="AX174" s="41" t="s">
        <v>67</v>
      </c>
      <c r="AY174" s="41" t="s">
        <v>67</v>
      </c>
      <c r="AZ174" s="41" t="s">
        <v>67</v>
      </c>
      <c r="BA174" s="41" t="s">
        <v>67</v>
      </c>
      <c r="BB174" s="41" t="s">
        <v>67</v>
      </c>
      <c r="BC174" s="41" t="s">
        <v>67</v>
      </c>
      <c r="BD174" s="99" t="s">
        <v>67</v>
      </c>
      <c r="BE174" s="99" t="s">
        <v>439</v>
      </c>
      <c r="BF174" s="97" t="s">
        <v>439</v>
      </c>
      <c r="BG174" s="99" t="s">
        <v>439</v>
      </c>
      <c r="BH174" s="99" t="s">
        <v>439</v>
      </c>
      <c r="BI174" s="99" t="s">
        <v>439</v>
      </c>
      <c r="BJ174" s="99" t="s">
        <v>439</v>
      </c>
      <c r="BK174" s="99" t="s">
        <v>439</v>
      </c>
      <c r="BL174" s="99" t="s">
        <v>439</v>
      </c>
      <c r="BM174" s="99" t="s">
        <v>439</v>
      </c>
      <c r="BN174" s="99" t="s">
        <v>439</v>
      </c>
      <c r="BO174" s="97" t="s">
        <v>439</v>
      </c>
      <c r="BP174" s="97" t="s">
        <v>439</v>
      </c>
      <c r="BQ174" s="97" t="s">
        <v>439</v>
      </c>
      <c r="BR174" s="99" t="s">
        <v>439</v>
      </c>
      <c r="BS174" s="97" t="s">
        <v>439</v>
      </c>
      <c r="BT174" s="97" t="s">
        <v>439</v>
      </c>
      <c r="BU174" s="97" t="s">
        <v>439</v>
      </c>
      <c r="BV174" s="99" t="s">
        <v>439</v>
      </c>
      <c r="BW174" s="99" t="s">
        <v>439</v>
      </c>
      <c r="BX174" s="97" t="s">
        <v>439</v>
      </c>
      <c r="BY174" s="97" t="s">
        <v>439</v>
      </c>
      <c r="BZ174" s="97" t="s">
        <v>439</v>
      </c>
      <c r="CA174" s="97" t="s">
        <v>439</v>
      </c>
      <c r="CB174" s="97" t="s">
        <v>439</v>
      </c>
      <c r="CC174" s="97" t="s">
        <v>439</v>
      </c>
      <c r="CD174" s="99" t="s">
        <v>439</v>
      </c>
      <c r="CE174" s="97" t="s">
        <v>439</v>
      </c>
      <c r="CF174" s="99" t="s">
        <v>439</v>
      </c>
      <c r="CG174" s="99" t="s">
        <v>439</v>
      </c>
      <c r="CH174" s="97" t="s">
        <v>439</v>
      </c>
      <c r="CI174" s="99" t="s">
        <v>439</v>
      </c>
      <c r="CJ174" s="97" t="s">
        <v>439</v>
      </c>
      <c r="CK174" s="97" t="s">
        <v>439</v>
      </c>
      <c r="CL174" s="41" t="s">
        <v>67</v>
      </c>
      <c r="CM174" s="97" t="s">
        <v>439</v>
      </c>
      <c r="CN174" s="97" t="s">
        <v>439</v>
      </c>
      <c r="CO174" s="97" t="s">
        <v>439</v>
      </c>
      <c r="CP174" s="97" t="s">
        <v>439</v>
      </c>
      <c r="CQ174" s="97" t="s">
        <v>439</v>
      </c>
      <c r="CR174" s="99" t="s">
        <v>439</v>
      </c>
      <c r="CS174" s="99" t="s">
        <v>439</v>
      </c>
      <c r="CT174" s="97" t="s">
        <v>439</v>
      </c>
      <c r="CU174" s="97" t="s">
        <v>439</v>
      </c>
      <c r="CV174" s="135" t="s">
        <v>439</v>
      </c>
      <c r="CW174" s="41" t="s">
        <v>67</v>
      </c>
      <c r="CX174" s="135" t="s">
        <v>439</v>
      </c>
      <c r="CY174" s="135" t="s">
        <v>439</v>
      </c>
      <c r="CZ174" s="135" t="s">
        <v>439</v>
      </c>
      <c r="DA174" s="41" t="s">
        <v>67</v>
      </c>
      <c r="DB174" s="135" t="s">
        <v>439</v>
      </c>
      <c r="DC174" s="135" t="s">
        <v>439</v>
      </c>
      <c r="DD174" s="135" t="s">
        <v>439</v>
      </c>
      <c r="DE174" s="99" t="s">
        <v>439</v>
      </c>
      <c r="DF174" s="135" t="s">
        <v>439</v>
      </c>
      <c r="DG174" s="135" t="s">
        <v>439</v>
      </c>
      <c r="DH174" s="135" t="s">
        <v>439</v>
      </c>
      <c r="DI174" s="41" t="s">
        <v>67</v>
      </c>
      <c r="DJ174" s="135" t="s">
        <v>439</v>
      </c>
      <c r="DK174" s="135" t="s">
        <v>439</v>
      </c>
      <c r="DL174" s="135" t="s">
        <v>439</v>
      </c>
      <c r="DM174" s="135" t="s">
        <v>439</v>
      </c>
      <c r="DN174" s="135" t="s">
        <v>439</v>
      </c>
      <c r="DO174" s="135" t="s">
        <v>439</v>
      </c>
      <c r="DP174" s="135" t="s">
        <v>439</v>
      </c>
      <c r="DQ174" s="135" t="s">
        <v>439</v>
      </c>
      <c r="DR174" s="135" t="s">
        <v>439</v>
      </c>
      <c r="DS174" s="135" t="s">
        <v>67</v>
      </c>
      <c r="DT174" s="74"/>
      <c r="DU174" s="74"/>
    </row>
    <row r="175" spans="1:125" x14ac:dyDescent="0.15">
      <c r="A175" s="182" t="s">
        <v>308</v>
      </c>
      <c r="B175" s="41" t="s">
        <v>67</v>
      </c>
      <c r="C175" s="41" t="s">
        <v>67</v>
      </c>
      <c r="D175" s="41" t="s">
        <v>67</v>
      </c>
      <c r="E175" s="41" t="s">
        <v>67</v>
      </c>
      <c r="F175" s="41" t="s">
        <v>67</v>
      </c>
      <c r="G175" s="41" t="s">
        <v>67</v>
      </c>
      <c r="H175" s="41" t="s">
        <v>67</v>
      </c>
      <c r="I175" s="41" t="s">
        <v>67</v>
      </c>
      <c r="J175" s="41" t="s">
        <v>67</v>
      </c>
      <c r="K175" s="41" t="s">
        <v>67</v>
      </c>
      <c r="L175" s="41" t="s">
        <v>67</v>
      </c>
      <c r="M175" s="41" t="s">
        <v>67</v>
      </c>
      <c r="N175" s="41" t="s">
        <v>67</v>
      </c>
      <c r="O175" s="41" t="s">
        <v>67</v>
      </c>
      <c r="P175" s="41" t="s">
        <v>67</v>
      </c>
      <c r="Q175" s="41" t="s">
        <v>67</v>
      </c>
      <c r="R175" s="41" t="s">
        <v>67</v>
      </c>
      <c r="S175" s="41" t="s">
        <v>67</v>
      </c>
      <c r="T175" s="41" t="s">
        <v>67</v>
      </c>
      <c r="U175" s="41" t="s">
        <v>67</v>
      </c>
      <c r="V175" s="41" t="s">
        <v>67</v>
      </c>
      <c r="W175" s="41" t="s">
        <v>67</v>
      </c>
      <c r="X175" s="41" t="s">
        <v>67</v>
      </c>
      <c r="Y175" s="41" t="s">
        <v>67</v>
      </c>
      <c r="Z175" s="41" t="s">
        <v>67</v>
      </c>
      <c r="AA175" s="41" t="s">
        <v>67</v>
      </c>
      <c r="AB175" s="41" t="s">
        <v>67</v>
      </c>
      <c r="AC175" s="41" t="s">
        <v>67</v>
      </c>
      <c r="AD175" s="41" t="s">
        <v>67</v>
      </c>
      <c r="AE175" s="41" t="s">
        <v>67</v>
      </c>
      <c r="AF175" s="41" t="s">
        <v>67</v>
      </c>
      <c r="AG175" s="41" t="s">
        <v>67</v>
      </c>
      <c r="AH175" s="41" t="s">
        <v>67</v>
      </c>
      <c r="AI175" s="41" t="s">
        <v>67</v>
      </c>
      <c r="AJ175" s="41" t="s">
        <v>67</v>
      </c>
      <c r="AK175" s="41" t="s">
        <v>67</v>
      </c>
      <c r="AL175" s="41" t="s">
        <v>67</v>
      </c>
      <c r="AM175" s="41" t="s">
        <v>67</v>
      </c>
      <c r="AN175" s="41" t="s">
        <v>67</v>
      </c>
      <c r="AO175" s="41" t="s">
        <v>67</v>
      </c>
      <c r="AP175" s="41" t="s">
        <v>67</v>
      </c>
      <c r="AQ175" s="41" t="s">
        <v>67</v>
      </c>
      <c r="AR175" s="41" t="s">
        <v>67</v>
      </c>
      <c r="AS175" s="41" t="s">
        <v>67</v>
      </c>
      <c r="AT175" s="41" t="s">
        <v>67</v>
      </c>
      <c r="AU175" s="41" t="s">
        <v>67</v>
      </c>
      <c r="AV175" s="41" t="s">
        <v>67</v>
      </c>
      <c r="AW175" s="99" t="s">
        <v>67</v>
      </c>
      <c r="AX175" s="41" t="s">
        <v>67</v>
      </c>
      <c r="AY175" s="41" t="s">
        <v>67</v>
      </c>
      <c r="AZ175" s="41" t="s">
        <v>67</v>
      </c>
      <c r="BA175" s="41" t="s">
        <v>67</v>
      </c>
      <c r="BB175" s="41" t="s">
        <v>67</v>
      </c>
      <c r="BC175" s="41" t="s">
        <v>67</v>
      </c>
      <c r="BD175" s="99" t="s">
        <v>67</v>
      </c>
      <c r="BE175" s="99" t="s">
        <v>439</v>
      </c>
      <c r="BF175" s="97" t="s">
        <v>439</v>
      </c>
      <c r="BG175" s="99">
        <v>2</v>
      </c>
      <c r="BH175" s="99" t="s">
        <v>439</v>
      </c>
      <c r="BI175" s="99" t="s">
        <v>439</v>
      </c>
      <c r="BJ175" s="99" t="s">
        <v>439</v>
      </c>
      <c r="BK175" s="99" t="s">
        <v>439</v>
      </c>
      <c r="BL175" s="99" t="s">
        <v>439</v>
      </c>
      <c r="BM175" s="99" t="s">
        <v>439</v>
      </c>
      <c r="BN175" s="99" t="s">
        <v>439</v>
      </c>
      <c r="BO175" s="97">
        <v>140</v>
      </c>
      <c r="BP175" s="97">
        <v>580</v>
      </c>
      <c r="BQ175" s="97">
        <v>69</v>
      </c>
      <c r="BR175" s="99" t="s">
        <v>439</v>
      </c>
      <c r="BS175" s="97" t="s">
        <v>439</v>
      </c>
      <c r="BT175" s="97" t="s">
        <v>439</v>
      </c>
      <c r="BU175" s="97">
        <v>52</v>
      </c>
      <c r="BV175" s="99">
        <v>4</v>
      </c>
      <c r="BW175" s="99" t="s">
        <v>439</v>
      </c>
      <c r="BX175" s="97" t="s">
        <v>439</v>
      </c>
      <c r="BY175" s="97" t="s">
        <v>439</v>
      </c>
      <c r="BZ175" s="97" t="s">
        <v>439</v>
      </c>
      <c r="CA175" s="97" t="s">
        <v>439</v>
      </c>
      <c r="CB175" s="97">
        <v>11</v>
      </c>
      <c r="CC175" s="97" t="s">
        <v>439</v>
      </c>
      <c r="CD175" s="99" t="s">
        <v>439</v>
      </c>
      <c r="CE175" s="97">
        <v>340</v>
      </c>
      <c r="CF175" s="99">
        <v>140</v>
      </c>
      <c r="CG175" s="99">
        <v>98</v>
      </c>
      <c r="CH175" s="97" t="s">
        <v>439</v>
      </c>
      <c r="CI175" s="99" t="s">
        <v>439</v>
      </c>
      <c r="CJ175" s="97" t="s">
        <v>439</v>
      </c>
      <c r="CK175" s="97">
        <v>3</v>
      </c>
      <c r="CL175" s="41" t="s">
        <v>67</v>
      </c>
      <c r="CM175" s="97">
        <v>320</v>
      </c>
      <c r="CN175" s="97">
        <v>490</v>
      </c>
      <c r="CO175" s="97">
        <v>380</v>
      </c>
      <c r="CP175" s="97">
        <v>67</v>
      </c>
      <c r="CQ175" s="97">
        <v>28</v>
      </c>
      <c r="CR175" s="99" t="s">
        <v>439</v>
      </c>
      <c r="CS175" s="99">
        <v>27</v>
      </c>
      <c r="CT175" s="97" t="s">
        <v>439</v>
      </c>
      <c r="CU175" s="97" t="s">
        <v>439</v>
      </c>
      <c r="CV175" s="135">
        <v>130</v>
      </c>
      <c r="CW175" s="41" t="s">
        <v>67</v>
      </c>
      <c r="CX175" s="135" t="s">
        <v>439</v>
      </c>
      <c r="CY175" s="135">
        <v>550</v>
      </c>
      <c r="CZ175" s="135">
        <v>3</v>
      </c>
      <c r="DA175" s="41" t="s">
        <v>67</v>
      </c>
      <c r="DB175" s="135">
        <v>58</v>
      </c>
      <c r="DC175" s="135">
        <v>15</v>
      </c>
      <c r="DD175" s="135">
        <v>780</v>
      </c>
      <c r="DE175" s="99">
        <v>55</v>
      </c>
      <c r="DF175" s="135">
        <v>2</v>
      </c>
      <c r="DG175" s="135">
        <v>21</v>
      </c>
      <c r="DH175" s="135">
        <v>5000</v>
      </c>
      <c r="DI175" s="41" t="s">
        <v>67</v>
      </c>
      <c r="DJ175" s="135" t="s">
        <v>439</v>
      </c>
      <c r="DK175" s="135">
        <v>930</v>
      </c>
      <c r="DL175" s="135">
        <v>7300</v>
      </c>
      <c r="DM175" s="135">
        <v>7300</v>
      </c>
      <c r="DN175" s="135">
        <v>3600</v>
      </c>
      <c r="DO175" s="135">
        <v>250</v>
      </c>
      <c r="DP175" s="135">
        <v>33</v>
      </c>
      <c r="DQ175" s="135">
        <v>1</v>
      </c>
      <c r="DR175" s="135" t="s">
        <v>439</v>
      </c>
      <c r="DS175" s="135" t="s">
        <v>67</v>
      </c>
      <c r="DT175" s="74"/>
      <c r="DU175" s="74"/>
    </row>
    <row r="176" spans="1:125" x14ac:dyDescent="0.15">
      <c r="A176" s="182" t="s">
        <v>309</v>
      </c>
      <c r="B176" s="41" t="s">
        <v>67</v>
      </c>
      <c r="C176" s="41" t="s">
        <v>67</v>
      </c>
      <c r="D176" s="41" t="s">
        <v>67</v>
      </c>
      <c r="E176" s="41" t="s">
        <v>67</v>
      </c>
      <c r="F176" s="41" t="s">
        <v>67</v>
      </c>
      <c r="G176" s="41" t="s">
        <v>67</v>
      </c>
      <c r="H176" s="41" t="s">
        <v>67</v>
      </c>
      <c r="I176" s="41" t="s">
        <v>67</v>
      </c>
      <c r="J176" s="41" t="s">
        <v>67</v>
      </c>
      <c r="K176" s="41" t="s">
        <v>67</v>
      </c>
      <c r="L176" s="41" t="s">
        <v>67</v>
      </c>
      <c r="M176" s="41" t="s">
        <v>67</v>
      </c>
      <c r="N176" s="41" t="s">
        <v>67</v>
      </c>
      <c r="O176" s="41" t="s">
        <v>67</v>
      </c>
      <c r="P176" s="41" t="s">
        <v>67</v>
      </c>
      <c r="Q176" s="41" t="s">
        <v>67</v>
      </c>
      <c r="R176" s="41" t="s">
        <v>67</v>
      </c>
      <c r="S176" s="41" t="s">
        <v>67</v>
      </c>
      <c r="T176" s="41" t="s">
        <v>67</v>
      </c>
      <c r="U176" s="41" t="s">
        <v>67</v>
      </c>
      <c r="V176" s="41" t="s">
        <v>67</v>
      </c>
      <c r="W176" s="41" t="s">
        <v>67</v>
      </c>
      <c r="X176" s="41" t="s">
        <v>67</v>
      </c>
      <c r="Y176" s="41" t="s">
        <v>67</v>
      </c>
      <c r="Z176" s="41" t="s">
        <v>67</v>
      </c>
      <c r="AA176" s="41" t="s">
        <v>67</v>
      </c>
      <c r="AB176" s="41" t="s">
        <v>67</v>
      </c>
      <c r="AC176" s="41" t="s">
        <v>67</v>
      </c>
      <c r="AD176" s="41" t="s">
        <v>67</v>
      </c>
      <c r="AE176" s="41" t="s">
        <v>67</v>
      </c>
      <c r="AF176" s="41" t="s">
        <v>67</v>
      </c>
      <c r="AG176" s="41" t="s">
        <v>67</v>
      </c>
      <c r="AH176" s="41" t="s">
        <v>67</v>
      </c>
      <c r="AI176" s="41" t="s">
        <v>67</v>
      </c>
      <c r="AJ176" s="41" t="s">
        <v>67</v>
      </c>
      <c r="AK176" s="41" t="s">
        <v>67</v>
      </c>
      <c r="AL176" s="41" t="s">
        <v>67</v>
      </c>
      <c r="AM176" s="41" t="s">
        <v>67</v>
      </c>
      <c r="AN176" s="41" t="s">
        <v>67</v>
      </c>
      <c r="AO176" s="41" t="s">
        <v>67</v>
      </c>
      <c r="AP176" s="41" t="s">
        <v>67</v>
      </c>
      <c r="AQ176" s="41" t="s">
        <v>67</v>
      </c>
      <c r="AR176" s="41" t="s">
        <v>67</v>
      </c>
      <c r="AS176" s="41" t="s">
        <v>67</v>
      </c>
      <c r="AT176" s="41" t="s">
        <v>67</v>
      </c>
      <c r="AU176" s="41" t="s">
        <v>67</v>
      </c>
      <c r="AV176" s="41" t="s">
        <v>67</v>
      </c>
      <c r="AW176" s="99" t="s">
        <v>67</v>
      </c>
      <c r="AX176" s="41" t="s">
        <v>67</v>
      </c>
      <c r="AY176" s="41" t="s">
        <v>67</v>
      </c>
      <c r="AZ176" s="41" t="s">
        <v>67</v>
      </c>
      <c r="BA176" s="41" t="s">
        <v>67</v>
      </c>
      <c r="BB176" s="41" t="s">
        <v>67</v>
      </c>
      <c r="BC176" s="41" t="s">
        <v>67</v>
      </c>
      <c r="BD176" s="99" t="s">
        <v>67</v>
      </c>
      <c r="BE176" s="99" t="s">
        <v>439</v>
      </c>
      <c r="BF176" s="97" t="s">
        <v>439</v>
      </c>
      <c r="BG176" s="99" t="s">
        <v>439</v>
      </c>
      <c r="BH176" s="99" t="s">
        <v>439</v>
      </c>
      <c r="BI176" s="99" t="s">
        <v>439</v>
      </c>
      <c r="BJ176" s="99" t="s">
        <v>439</v>
      </c>
      <c r="BK176" s="99" t="s">
        <v>439</v>
      </c>
      <c r="BL176" s="99" t="s">
        <v>439</v>
      </c>
      <c r="BM176" s="99" t="s">
        <v>439</v>
      </c>
      <c r="BN176" s="99" t="s">
        <v>439</v>
      </c>
      <c r="BO176" s="97">
        <v>42</v>
      </c>
      <c r="BP176" s="97">
        <v>110</v>
      </c>
      <c r="BQ176" s="97">
        <v>16</v>
      </c>
      <c r="BR176" s="99" t="s">
        <v>439</v>
      </c>
      <c r="BS176" s="97" t="s">
        <v>439</v>
      </c>
      <c r="BT176" s="97" t="s">
        <v>439</v>
      </c>
      <c r="BU176" s="97">
        <v>11</v>
      </c>
      <c r="BV176" s="99">
        <v>15</v>
      </c>
      <c r="BW176" s="99" t="s">
        <v>439</v>
      </c>
      <c r="BX176" s="97" t="s">
        <v>439</v>
      </c>
      <c r="BY176" s="97" t="s">
        <v>439</v>
      </c>
      <c r="BZ176" s="97" t="s">
        <v>439</v>
      </c>
      <c r="CA176" s="97">
        <v>3</v>
      </c>
      <c r="CB176" s="97">
        <v>5</v>
      </c>
      <c r="CC176" s="97" t="s">
        <v>439</v>
      </c>
      <c r="CD176" s="99">
        <v>1</v>
      </c>
      <c r="CE176" s="97">
        <v>76</v>
      </c>
      <c r="CF176" s="99">
        <v>37</v>
      </c>
      <c r="CG176" s="99">
        <v>21</v>
      </c>
      <c r="CH176" s="97" t="s">
        <v>439</v>
      </c>
      <c r="CI176" s="99" t="s">
        <v>439</v>
      </c>
      <c r="CJ176" s="97" t="s">
        <v>439</v>
      </c>
      <c r="CK176" s="97" t="s">
        <v>439</v>
      </c>
      <c r="CL176" s="41" t="s">
        <v>67</v>
      </c>
      <c r="CM176" s="104">
        <v>84</v>
      </c>
      <c r="CN176" s="97">
        <v>120</v>
      </c>
      <c r="CO176" s="97">
        <v>90</v>
      </c>
      <c r="CP176" s="97">
        <v>14</v>
      </c>
      <c r="CQ176" s="97">
        <v>4</v>
      </c>
      <c r="CR176" s="99" t="s">
        <v>439</v>
      </c>
      <c r="CS176" s="99">
        <v>6</v>
      </c>
      <c r="CT176" s="97" t="s">
        <v>439</v>
      </c>
      <c r="CU176" s="97">
        <v>1</v>
      </c>
      <c r="CV176" s="135">
        <v>19</v>
      </c>
      <c r="CW176" s="41" t="s">
        <v>67</v>
      </c>
      <c r="CX176" s="135" t="s">
        <v>439</v>
      </c>
      <c r="CY176" s="135">
        <v>94</v>
      </c>
      <c r="CZ176" s="135">
        <v>69</v>
      </c>
      <c r="DA176" s="41" t="s">
        <v>67</v>
      </c>
      <c r="DB176" s="135">
        <v>6</v>
      </c>
      <c r="DC176" s="135">
        <v>5</v>
      </c>
      <c r="DD176" s="135">
        <v>87</v>
      </c>
      <c r="DE176" s="99">
        <v>12</v>
      </c>
      <c r="DF176" s="135">
        <v>3</v>
      </c>
      <c r="DG176" s="135">
        <v>30</v>
      </c>
      <c r="DH176" s="135">
        <v>430</v>
      </c>
      <c r="DI176" s="41" t="s">
        <v>67</v>
      </c>
      <c r="DJ176" s="135">
        <v>14</v>
      </c>
      <c r="DK176" s="135">
        <v>100</v>
      </c>
      <c r="DL176" s="135">
        <v>700</v>
      </c>
      <c r="DM176" s="135">
        <v>570</v>
      </c>
      <c r="DN176" s="135">
        <v>440</v>
      </c>
      <c r="DO176" s="135">
        <v>33</v>
      </c>
      <c r="DP176" s="135">
        <v>7</v>
      </c>
      <c r="DQ176" s="135" t="s">
        <v>439</v>
      </c>
      <c r="DR176" s="135" t="s">
        <v>439</v>
      </c>
      <c r="DS176" s="135" t="s">
        <v>67</v>
      </c>
      <c r="DT176" s="74"/>
      <c r="DU176" s="74"/>
    </row>
    <row r="177" spans="1:125" x14ac:dyDescent="0.15">
      <c r="A177" s="182" t="s">
        <v>310</v>
      </c>
      <c r="B177" s="41" t="s">
        <v>67</v>
      </c>
      <c r="C177" s="41" t="s">
        <v>67</v>
      </c>
      <c r="D177" s="41" t="s">
        <v>67</v>
      </c>
      <c r="E177" s="41" t="s">
        <v>67</v>
      </c>
      <c r="F177" s="41" t="s">
        <v>67</v>
      </c>
      <c r="G177" s="41" t="s">
        <v>67</v>
      </c>
      <c r="H177" s="41" t="s">
        <v>67</v>
      </c>
      <c r="I177" s="41" t="s">
        <v>67</v>
      </c>
      <c r="J177" s="41" t="s">
        <v>67</v>
      </c>
      <c r="K177" s="41" t="s">
        <v>67</v>
      </c>
      <c r="L177" s="41" t="s">
        <v>67</v>
      </c>
      <c r="M177" s="41" t="s">
        <v>67</v>
      </c>
      <c r="N177" s="41" t="s">
        <v>67</v>
      </c>
      <c r="O177" s="41" t="s">
        <v>67</v>
      </c>
      <c r="P177" s="41" t="s">
        <v>67</v>
      </c>
      <c r="Q177" s="41" t="s">
        <v>67</v>
      </c>
      <c r="R177" s="41" t="s">
        <v>67</v>
      </c>
      <c r="S177" s="41" t="s">
        <v>67</v>
      </c>
      <c r="T177" s="41" t="s">
        <v>67</v>
      </c>
      <c r="U177" s="41" t="s">
        <v>67</v>
      </c>
      <c r="V177" s="41" t="s">
        <v>67</v>
      </c>
      <c r="W177" s="41" t="s">
        <v>67</v>
      </c>
      <c r="X177" s="41" t="s">
        <v>67</v>
      </c>
      <c r="Y177" s="41" t="s">
        <v>67</v>
      </c>
      <c r="Z177" s="41" t="s">
        <v>67</v>
      </c>
      <c r="AA177" s="41" t="s">
        <v>67</v>
      </c>
      <c r="AB177" s="41" t="s">
        <v>67</v>
      </c>
      <c r="AC177" s="41" t="s">
        <v>67</v>
      </c>
      <c r="AD177" s="41" t="s">
        <v>67</v>
      </c>
      <c r="AE177" s="41" t="s">
        <v>67</v>
      </c>
      <c r="AF177" s="41" t="s">
        <v>67</v>
      </c>
      <c r="AG177" s="41" t="s">
        <v>67</v>
      </c>
      <c r="AH177" s="41" t="s">
        <v>67</v>
      </c>
      <c r="AI177" s="41" t="s">
        <v>67</v>
      </c>
      <c r="AJ177" s="41" t="s">
        <v>67</v>
      </c>
      <c r="AK177" s="41" t="s">
        <v>67</v>
      </c>
      <c r="AL177" s="41" t="s">
        <v>67</v>
      </c>
      <c r="AM177" s="41" t="s">
        <v>67</v>
      </c>
      <c r="AN177" s="41" t="s">
        <v>67</v>
      </c>
      <c r="AO177" s="41" t="s">
        <v>67</v>
      </c>
      <c r="AP177" s="41" t="s">
        <v>67</v>
      </c>
      <c r="AQ177" s="41" t="s">
        <v>67</v>
      </c>
      <c r="AR177" s="41" t="s">
        <v>67</v>
      </c>
      <c r="AS177" s="41" t="s">
        <v>67</v>
      </c>
      <c r="AT177" s="41" t="s">
        <v>67</v>
      </c>
      <c r="AU177" s="41" t="s">
        <v>67</v>
      </c>
      <c r="AV177" s="41" t="s">
        <v>67</v>
      </c>
      <c r="AW177" s="99" t="s">
        <v>67</v>
      </c>
      <c r="AX177" s="41" t="s">
        <v>67</v>
      </c>
      <c r="AY177" s="41" t="s">
        <v>67</v>
      </c>
      <c r="AZ177" s="41" t="s">
        <v>67</v>
      </c>
      <c r="BA177" s="41" t="s">
        <v>67</v>
      </c>
      <c r="BB177" s="41" t="s">
        <v>67</v>
      </c>
      <c r="BC177" s="41" t="s">
        <v>67</v>
      </c>
      <c r="BD177" s="99" t="s">
        <v>67</v>
      </c>
      <c r="BE177" s="99" t="s">
        <v>439</v>
      </c>
      <c r="BF177" s="97" t="s">
        <v>439</v>
      </c>
      <c r="BG177" s="99" t="s">
        <v>439</v>
      </c>
      <c r="BH177" s="99" t="s">
        <v>439</v>
      </c>
      <c r="BI177" s="99" t="s">
        <v>439</v>
      </c>
      <c r="BJ177" s="99" t="s">
        <v>439</v>
      </c>
      <c r="BK177" s="99" t="s">
        <v>439</v>
      </c>
      <c r="BL177" s="99" t="s">
        <v>439</v>
      </c>
      <c r="BM177" s="99" t="s">
        <v>439</v>
      </c>
      <c r="BN177" s="99" t="s">
        <v>439</v>
      </c>
      <c r="BO177" s="97">
        <v>110</v>
      </c>
      <c r="BP177" s="97">
        <v>440</v>
      </c>
      <c r="BQ177" s="97">
        <v>36</v>
      </c>
      <c r="BR177" s="99" t="s">
        <v>439</v>
      </c>
      <c r="BS177" s="97" t="s">
        <v>439</v>
      </c>
      <c r="BT177" s="97" t="s">
        <v>439</v>
      </c>
      <c r="BU177" s="97">
        <v>40</v>
      </c>
      <c r="BV177" s="99">
        <v>12</v>
      </c>
      <c r="BW177" s="99" t="s">
        <v>439</v>
      </c>
      <c r="BX177" s="97" t="s">
        <v>439</v>
      </c>
      <c r="BY177" s="97" t="s">
        <v>439</v>
      </c>
      <c r="BZ177" s="97" t="s">
        <v>439</v>
      </c>
      <c r="CA177" s="97">
        <v>7</v>
      </c>
      <c r="CB177" s="97">
        <v>12</v>
      </c>
      <c r="CC177" s="97" t="s">
        <v>439</v>
      </c>
      <c r="CD177" s="99" t="s">
        <v>439</v>
      </c>
      <c r="CE177" s="97">
        <v>150</v>
      </c>
      <c r="CF177" s="99">
        <v>140</v>
      </c>
      <c r="CG177" s="99">
        <v>64</v>
      </c>
      <c r="CH177" s="97" t="s">
        <v>439</v>
      </c>
      <c r="CI177" s="99" t="s">
        <v>439</v>
      </c>
      <c r="CJ177" s="97" t="s">
        <v>439</v>
      </c>
      <c r="CK177" s="97">
        <v>1</v>
      </c>
      <c r="CL177" s="41" t="s">
        <v>67</v>
      </c>
      <c r="CM177" s="97">
        <v>330</v>
      </c>
      <c r="CN177" s="97">
        <v>400</v>
      </c>
      <c r="CO177" s="97">
        <v>320</v>
      </c>
      <c r="CP177" s="97">
        <v>51</v>
      </c>
      <c r="CQ177" s="97">
        <v>20</v>
      </c>
      <c r="CR177" s="99" t="s">
        <v>439</v>
      </c>
      <c r="CS177" s="99">
        <v>9</v>
      </c>
      <c r="CT177" s="97" t="s">
        <v>439</v>
      </c>
      <c r="CU177" s="97" t="s">
        <v>439</v>
      </c>
      <c r="CV177" s="135">
        <v>77</v>
      </c>
      <c r="CW177" s="41" t="s">
        <v>67</v>
      </c>
      <c r="CX177" s="135" t="s">
        <v>439</v>
      </c>
      <c r="CY177" s="135">
        <v>270</v>
      </c>
      <c r="CZ177" s="135">
        <v>55</v>
      </c>
      <c r="DA177" s="41" t="s">
        <v>67</v>
      </c>
      <c r="DB177" s="135">
        <v>30</v>
      </c>
      <c r="DC177" s="135">
        <v>7</v>
      </c>
      <c r="DD177" s="135">
        <v>290</v>
      </c>
      <c r="DE177" s="99">
        <v>52</v>
      </c>
      <c r="DF177" s="135" t="s">
        <v>439</v>
      </c>
      <c r="DG177" s="135">
        <v>74</v>
      </c>
      <c r="DH177" s="135">
        <v>1600</v>
      </c>
      <c r="DI177" s="41" t="s">
        <v>67</v>
      </c>
      <c r="DJ177" s="135">
        <v>13</v>
      </c>
      <c r="DK177" s="135">
        <v>380</v>
      </c>
      <c r="DL177" s="135">
        <v>2300</v>
      </c>
      <c r="DM177" s="135">
        <v>2000</v>
      </c>
      <c r="DN177" s="135">
        <v>2200</v>
      </c>
      <c r="DO177" s="135">
        <v>100</v>
      </c>
      <c r="DP177" s="135">
        <v>11</v>
      </c>
      <c r="DQ177" s="135" t="s">
        <v>439</v>
      </c>
      <c r="DR177" s="135" t="s">
        <v>439</v>
      </c>
      <c r="DS177" s="135" t="s">
        <v>67</v>
      </c>
      <c r="DT177" s="74"/>
      <c r="DU177" s="74"/>
    </row>
    <row r="178" spans="1:125" x14ac:dyDescent="0.15">
      <c r="A178" s="182" t="s">
        <v>311</v>
      </c>
      <c r="B178" s="41" t="s">
        <v>67</v>
      </c>
      <c r="C178" s="41" t="s">
        <v>67</v>
      </c>
      <c r="D178" s="41" t="s">
        <v>67</v>
      </c>
      <c r="E178" s="41" t="s">
        <v>67</v>
      </c>
      <c r="F178" s="41" t="s">
        <v>67</v>
      </c>
      <c r="G178" s="41" t="s">
        <v>67</v>
      </c>
      <c r="H178" s="41" t="s">
        <v>67</v>
      </c>
      <c r="I178" s="41" t="s">
        <v>67</v>
      </c>
      <c r="J178" s="41" t="s">
        <v>67</v>
      </c>
      <c r="K178" s="41" t="s">
        <v>67</v>
      </c>
      <c r="L178" s="41" t="s">
        <v>67</v>
      </c>
      <c r="M178" s="41" t="s">
        <v>67</v>
      </c>
      <c r="N178" s="41" t="s">
        <v>67</v>
      </c>
      <c r="O178" s="41" t="s">
        <v>67</v>
      </c>
      <c r="P178" s="41" t="s">
        <v>67</v>
      </c>
      <c r="Q178" s="41" t="s">
        <v>67</v>
      </c>
      <c r="R178" s="41" t="s">
        <v>67</v>
      </c>
      <c r="S178" s="41" t="s">
        <v>67</v>
      </c>
      <c r="T178" s="41" t="s">
        <v>67</v>
      </c>
      <c r="U178" s="41" t="s">
        <v>67</v>
      </c>
      <c r="V178" s="41" t="s">
        <v>67</v>
      </c>
      <c r="W178" s="41" t="s">
        <v>67</v>
      </c>
      <c r="X178" s="41" t="s">
        <v>67</v>
      </c>
      <c r="Y178" s="41" t="s">
        <v>67</v>
      </c>
      <c r="Z178" s="41" t="s">
        <v>67</v>
      </c>
      <c r="AA178" s="41" t="s">
        <v>67</v>
      </c>
      <c r="AB178" s="41" t="s">
        <v>67</v>
      </c>
      <c r="AC178" s="41" t="s">
        <v>67</v>
      </c>
      <c r="AD178" s="41" t="s">
        <v>67</v>
      </c>
      <c r="AE178" s="41" t="s">
        <v>67</v>
      </c>
      <c r="AF178" s="41" t="s">
        <v>67</v>
      </c>
      <c r="AG178" s="41" t="s">
        <v>67</v>
      </c>
      <c r="AH178" s="41" t="s">
        <v>67</v>
      </c>
      <c r="AI178" s="41" t="s">
        <v>67</v>
      </c>
      <c r="AJ178" s="41" t="s">
        <v>67</v>
      </c>
      <c r="AK178" s="41" t="s">
        <v>67</v>
      </c>
      <c r="AL178" s="41" t="s">
        <v>67</v>
      </c>
      <c r="AM178" s="41" t="s">
        <v>67</v>
      </c>
      <c r="AN178" s="41" t="s">
        <v>67</v>
      </c>
      <c r="AO178" s="41" t="s">
        <v>67</v>
      </c>
      <c r="AP178" s="41" t="s">
        <v>67</v>
      </c>
      <c r="AQ178" s="41" t="s">
        <v>67</v>
      </c>
      <c r="AR178" s="41" t="s">
        <v>67</v>
      </c>
      <c r="AS178" s="41" t="s">
        <v>67</v>
      </c>
      <c r="AT178" s="41" t="s">
        <v>67</v>
      </c>
      <c r="AU178" s="41" t="s">
        <v>67</v>
      </c>
      <c r="AV178" s="41" t="s">
        <v>67</v>
      </c>
      <c r="AW178" s="99" t="s">
        <v>67</v>
      </c>
      <c r="AX178" s="41" t="s">
        <v>67</v>
      </c>
      <c r="AY178" s="41" t="s">
        <v>67</v>
      </c>
      <c r="AZ178" s="41" t="s">
        <v>67</v>
      </c>
      <c r="BA178" s="41" t="s">
        <v>67</v>
      </c>
      <c r="BB178" s="41" t="s">
        <v>67</v>
      </c>
      <c r="BC178" s="41" t="s">
        <v>67</v>
      </c>
      <c r="BD178" s="99" t="s">
        <v>67</v>
      </c>
      <c r="BE178" s="99" t="s">
        <v>439</v>
      </c>
      <c r="BF178" s="99" t="s">
        <v>439</v>
      </c>
      <c r="BG178" s="99" t="s">
        <v>439</v>
      </c>
      <c r="BH178" s="99" t="s">
        <v>439</v>
      </c>
      <c r="BI178" s="99" t="s">
        <v>439</v>
      </c>
      <c r="BJ178" s="99" t="s">
        <v>439</v>
      </c>
      <c r="BK178" s="99" t="s">
        <v>439</v>
      </c>
      <c r="BL178" s="99" t="s">
        <v>439</v>
      </c>
      <c r="BM178" s="99" t="s">
        <v>439</v>
      </c>
      <c r="BN178" s="99" t="s">
        <v>439</v>
      </c>
      <c r="BO178" s="97" t="s">
        <v>439</v>
      </c>
      <c r="BP178" s="97" t="s">
        <v>439</v>
      </c>
      <c r="BQ178" s="97" t="s">
        <v>439</v>
      </c>
      <c r="BR178" s="99" t="s">
        <v>439</v>
      </c>
      <c r="BS178" s="97" t="s">
        <v>439</v>
      </c>
      <c r="BT178" s="99" t="s">
        <v>439</v>
      </c>
      <c r="BU178" s="97" t="s">
        <v>439</v>
      </c>
      <c r="BV178" s="99" t="s">
        <v>439</v>
      </c>
      <c r="BW178" s="99" t="s">
        <v>439</v>
      </c>
      <c r="BX178" s="97" t="s">
        <v>439</v>
      </c>
      <c r="BY178" s="97" t="s">
        <v>439</v>
      </c>
      <c r="BZ178" s="97" t="s">
        <v>439</v>
      </c>
      <c r="CA178" s="97" t="s">
        <v>439</v>
      </c>
      <c r="CB178" s="97" t="s">
        <v>439</v>
      </c>
      <c r="CC178" s="97" t="s">
        <v>439</v>
      </c>
      <c r="CD178" s="99" t="s">
        <v>439</v>
      </c>
      <c r="CE178" s="97" t="s">
        <v>439</v>
      </c>
      <c r="CF178" s="99" t="s">
        <v>439</v>
      </c>
      <c r="CG178" s="99" t="s">
        <v>439</v>
      </c>
      <c r="CH178" s="97" t="s">
        <v>439</v>
      </c>
      <c r="CI178" s="99" t="s">
        <v>439</v>
      </c>
      <c r="CJ178" s="97" t="s">
        <v>439</v>
      </c>
      <c r="CK178" s="97" t="s">
        <v>439</v>
      </c>
      <c r="CL178" s="41" t="s">
        <v>67</v>
      </c>
      <c r="CM178" s="97" t="s">
        <v>439</v>
      </c>
      <c r="CN178" s="97" t="s">
        <v>439</v>
      </c>
      <c r="CO178" s="97" t="s">
        <v>439</v>
      </c>
      <c r="CP178" s="97" t="s">
        <v>439</v>
      </c>
      <c r="CQ178" s="97" t="s">
        <v>439</v>
      </c>
      <c r="CR178" s="99" t="s">
        <v>439</v>
      </c>
      <c r="CS178" s="99" t="s">
        <v>439</v>
      </c>
      <c r="CT178" s="97" t="s">
        <v>439</v>
      </c>
      <c r="CU178" s="97" t="s">
        <v>439</v>
      </c>
      <c r="CV178" s="135" t="s">
        <v>439</v>
      </c>
      <c r="CW178" s="41" t="s">
        <v>67</v>
      </c>
      <c r="CX178" s="135" t="s">
        <v>439</v>
      </c>
      <c r="CY178" s="135" t="s">
        <v>439</v>
      </c>
      <c r="CZ178" s="135" t="s">
        <v>439</v>
      </c>
      <c r="DA178" s="41" t="s">
        <v>67</v>
      </c>
      <c r="DB178" s="135" t="s">
        <v>439</v>
      </c>
      <c r="DC178" s="135" t="s">
        <v>439</v>
      </c>
      <c r="DD178" s="135" t="s">
        <v>439</v>
      </c>
      <c r="DE178" s="99" t="s">
        <v>439</v>
      </c>
      <c r="DF178" s="135" t="s">
        <v>439</v>
      </c>
      <c r="DG178" s="135" t="s">
        <v>439</v>
      </c>
      <c r="DH178" s="135" t="s">
        <v>439</v>
      </c>
      <c r="DI178" s="41" t="s">
        <v>67</v>
      </c>
      <c r="DJ178" s="135" t="s">
        <v>439</v>
      </c>
      <c r="DK178" s="135" t="s">
        <v>439</v>
      </c>
      <c r="DL178" s="135" t="s">
        <v>439</v>
      </c>
      <c r="DM178" s="135" t="s">
        <v>439</v>
      </c>
      <c r="DN178" s="135" t="s">
        <v>439</v>
      </c>
      <c r="DO178" s="135" t="s">
        <v>439</v>
      </c>
      <c r="DP178" s="135" t="s">
        <v>439</v>
      </c>
      <c r="DQ178" s="135" t="s">
        <v>439</v>
      </c>
      <c r="DR178" s="135" t="s">
        <v>439</v>
      </c>
      <c r="DS178" s="135" t="s">
        <v>67</v>
      </c>
      <c r="DT178" s="74"/>
      <c r="DU178" s="74"/>
    </row>
    <row r="179" spans="1:125" x14ac:dyDescent="0.15">
      <c r="A179" s="182" t="s">
        <v>312</v>
      </c>
      <c r="B179" s="41" t="s">
        <v>67</v>
      </c>
      <c r="C179" s="41" t="s">
        <v>67</v>
      </c>
      <c r="D179" s="41" t="s">
        <v>67</v>
      </c>
      <c r="E179" s="41" t="s">
        <v>67</v>
      </c>
      <c r="F179" s="41" t="s">
        <v>67</v>
      </c>
      <c r="G179" s="41" t="s">
        <v>67</v>
      </c>
      <c r="H179" s="41" t="s">
        <v>67</v>
      </c>
      <c r="I179" s="41" t="s">
        <v>67</v>
      </c>
      <c r="J179" s="41" t="s">
        <v>67</v>
      </c>
      <c r="K179" s="41" t="s">
        <v>67</v>
      </c>
      <c r="L179" s="41" t="s">
        <v>67</v>
      </c>
      <c r="M179" s="41" t="s">
        <v>67</v>
      </c>
      <c r="N179" s="41" t="s">
        <v>67</v>
      </c>
      <c r="O179" s="41" t="s">
        <v>67</v>
      </c>
      <c r="P179" s="41" t="s">
        <v>67</v>
      </c>
      <c r="Q179" s="41" t="s">
        <v>67</v>
      </c>
      <c r="R179" s="41" t="s">
        <v>67</v>
      </c>
      <c r="S179" s="41" t="s">
        <v>67</v>
      </c>
      <c r="T179" s="41" t="s">
        <v>67</v>
      </c>
      <c r="U179" s="41" t="s">
        <v>67</v>
      </c>
      <c r="V179" s="41" t="s">
        <v>67</v>
      </c>
      <c r="W179" s="41" t="s">
        <v>67</v>
      </c>
      <c r="X179" s="41" t="s">
        <v>67</v>
      </c>
      <c r="Y179" s="41" t="s">
        <v>67</v>
      </c>
      <c r="Z179" s="41" t="s">
        <v>67</v>
      </c>
      <c r="AA179" s="41" t="s">
        <v>67</v>
      </c>
      <c r="AB179" s="41" t="s">
        <v>67</v>
      </c>
      <c r="AC179" s="41" t="s">
        <v>67</v>
      </c>
      <c r="AD179" s="41" t="s">
        <v>67</v>
      </c>
      <c r="AE179" s="41" t="s">
        <v>67</v>
      </c>
      <c r="AF179" s="41" t="s">
        <v>67</v>
      </c>
      <c r="AG179" s="41" t="s">
        <v>67</v>
      </c>
      <c r="AH179" s="41" t="s">
        <v>67</v>
      </c>
      <c r="AI179" s="41" t="s">
        <v>67</v>
      </c>
      <c r="AJ179" s="41" t="s">
        <v>67</v>
      </c>
      <c r="AK179" s="41" t="s">
        <v>67</v>
      </c>
      <c r="AL179" s="41" t="s">
        <v>67</v>
      </c>
      <c r="AM179" s="41" t="s">
        <v>67</v>
      </c>
      <c r="AN179" s="41" t="s">
        <v>67</v>
      </c>
      <c r="AO179" s="41" t="s">
        <v>67</v>
      </c>
      <c r="AP179" s="41" t="s">
        <v>67</v>
      </c>
      <c r="AQ179" s="41" t="s">
        <v>67</v>
      </c>
      <c r="AR179" s="41" t="s">
        <v>67</v>
      </c>
      <c r="AS179" s="41" t="s">
        <v>67</v>
      </c>
      <c r="AT179" s="41" t="s">
        <v>67</v>
      </c>
      <c r="AU179" s="41" t="s">
        <v>67</v>
      </c>
      <c r="AV179" s="41" t="s">
        <v>67</v>
      </c>
      <c r="AW179" s="99" t="s">
        <v>67</v>
      </c>
      <c r="AX179" s="41" t="s">
        <v>67</v>
      </c>
      <c r="AY179" s="41" t="s">
        <v>67</v>
      </c>
      <c r="AZ179" s="41" t="s">
        <v>67</v>
      </c>
      <c r="BA179" s="41" t="s">
        <v>67</v>
      </c>
      <c r="BB179" s="41" t="s">
        <v>67</v>
      </c>
      <c r="BC179" s="41" t="s">
        <v>67</v>
      </c>
      <c r="BD179" s="99" t="s">
        <v>67</v>
      </c>
      <c r="BE179" s="99" t="s">
        <v>439</v>
      </c>
      <c r="BF179" s="99" t="s">
        <v>439</v>
      </c>
      <c r="BG179" s="99" t="s">
        <v>439</v>
      </c>
      <c r="BH179" s="99" t="s">
        <v>439</v>
      </c>
      <c r="BI179" s="99" t="s">
        <v>439</v>
      </c>
      <c r="BJ179" s="99" t="s">
        <v>439</v>
      </c>
      <c r="BK179" s="99" t="s">
        <v>439</v>
      </c>
      <c r="BL179" s="99" t="s">
        <v>439</v>
      </c>
      <c r="BM179" s="99" t="s">
        <v>439</v>
      </c>
      <c r="BN179" s="99" t="s">
        <v>439</v>
      </c>
      <c r="BO179" s="97" t="s">
        <v>439</v>
      </c>
      <c r="BP179" s="97" t="s">
        <v>439</v>
      </c>
      <c r="BQ179" s="97" t="s">
        <v>439</v>
      </c>
      <c r="BR179" s="99" t="s">
        <v>439</v>
      </c>
      <c r="BS179" s="97" t="s">
        <v>439</v>
      </c>
      <c r="BT179" s="99" t="s">
        <v>439</v>
      </c>
      <c r="BU179" s="97" t="s">
        <v>439</v>
      </c>
      <c r="BV179" s="99" t="s">
        <v>439</v>
      </c>
      <c r="BW179" s="99" t="s">
        <v>439</v>
      </c>
      <c r="BX179" s="97" t="s">
        <v>439</v>
      </c>
      <c r="BY179" s="97" t="s">
        <v>439</v>
      </c>
      <c r="BZ179" s="97" t="s">
        <v>439</v>
      </c>
      <c r="CA179" s="97" t="s">
        <v>439</v>
      </c>
      <c r="CB179" s="97" t="s">
        <v>439</v>
      </c>
      <c r="CC179" s="97" t="s">
        <v>439</v>
      </c>
      <c r="CD179" s="99" t="s">
        <v>439</v>
      </c>
      <c r="CE179" s="97" t="s">
        <v>439</v>
      </c>
      <c r="CF179" s="99" t="s">
        <v>439</v>
      </c>
      <c r="CG179" s="99" t="s">
        <v>439</v>
      </c>
      <c r="CH179" s="97" t="s">
        <v>439</v>
      </c>
      <c r="CI179" s="99" t="s">
        <v>439</v>
      </c>
      <c r="CJ179" s="97" t="s">
        <v>439</v>
      </c>
      <c r="CK179" s="97" t="s">
        <v>439</v>
      </c>
      <c r="CL179" s="41" t="s">
        <v>67</v>
      </c>
      <c r="CM179" s="97" t="s">
        <v>439</v>
      </c>
      <c r="CN179" s="97" t="s">
        <v>439</v>
      </c>
      <c r="CO179" s="97" t="s">
        <v>439</v>
      </c>
      <c r="CP179" s="97" t="s">
        <v>439</v>
      </c>
      <c r="CQ179" s="97" t="s">
        <v>439</v>
      </c>
      <c r="CR179" s="99" t="s">
        <v>439</v>
      </c>
      <c r="CS179" s="99" t="s">
        <v>439</v>
      </c>
      <c r="CT179" s="97" t="s">
        <v>439</v>
      </c>
      <c r="CU179" s="97" t="s">
        <v>439</v>
      </c>
      <c r="CV179" s="135" t="s">
        <v>439</v>
      </c>
      <c r="CW179" s="41" t="s">
        <v>67</v>
      </c>
      <c r="CX179" s="135" t="s">
        <v>439</v>
      </c>
      <c r="CY179" s="135" t="s">
        <v>439</v>
      </c>
      <c r="CZ179" s="135" t="s">
        <v>439</v>
      </c>
      <c r="DA179" s="41" t="s">
        <v>67</v>
      </c>
      <c r="DB179" s="135" t="s">
        <v>439</v>
      </c>
      <c r="DC179" s="135" t="s">
        <v>439</v>
      </c>
      <c r="DD179" s="135" t="s">
        <v>439</v>
      </c>
      <c r="DE179" s="99" t="s">
        <v>439</v>
      </c>
      <c r="DF179" s="135" t="s">
        <v>439</v>
      </c>
      <c r="DG179" s="135" t="s">
        <v>439</v>
      </c>
      <c r="DH179" s="135" t="s">
        <v>439</v>
      </c>
      <c r="DI179" s="41" t="s">
        <v>67</v>
      </c>
      <c r="DJ179" s="135" t="s">
        <v>439</v>
      </c>
      <c r="DK179" s="135" t="s">
        <v>439</v>
      </c>
      <c r="DL179" s="135" t="s">
        <v>439</v>
      </c>
      <c r="DM179" s="135" t="s">
        <v>439</v>
      </c>
      <c r="DN179" s="135" t="s">
        <v>439</v>
      </c>
      <c r="DO179" s="135" t="s">
        <v>439</v>
      </c>
      <c r="DP179" s="135" t="s">
        <v>439</v>
      </c>
      <c r="DQ179" s="135" t="s">
        <v>439</v>
      </c>
      <c r="DR179" s="135" t="s">
        <v>439</v>
      </c>
      <c r="DS179" s="135" t="s">
        <v>67</v>
      </c>
      <c r="DT179" s="74"/>
      <c r="DU179" s="74"/>
    </row>
    <row r="180" spans="1:125" x14ac:dyDescent="0.15">
      <c r="A180" s="182" t="s">
        <v>313</v>
      </c>
      <c r="B180" s="41" t="s">
        <v>67</v>
      </c>
      <c r="C180" s="41" t="s">
        <v>67</v>
      </c>
      <c r="D180" s="41" t="s">
        <v>67</v>
      </c>
      <c r="E180" s="41" t="s">
        <v>67</v>
      </c>
      <c r="F180" s="41" t="s">
        <v>67</v>
      </c>
      <c r="G180" s="41" t="s">
        <v>67</v>
      </c>
      <c r="H180" s="41" t="s">
        <v>67</v>
      </c>
      <c r="I180" s="41" t="s">
        <v>67</v>
      </c>
      <c r="J180" s="41" t="s">
        <v>67</v>
      </c>
      <c r="K180" s="41" t="s">
        <v>67</v>
      </c>
      <c r="L180" s="41" t="s">
        <v>67</v>
      </c>
      <c r="M180" s="41" t="s">
        <v>67</v>
      </c>
      <c r="N180" s="41" t="s">
        <v>67</v>
      </c>
      <c r="O180" s="41" t="s">
        <v>67</v>
      </c>
      <c r="P180" s="41" t="s">
        <v>67</v>
      </c>
      <c r="Q180" s="41" t="s">
        <v>67</v>
      </c>
      <c r="R180" s="41" t="s">
        <v>67</v>
      </c>
      <c r="S180" s="41" t="s">
        <v>67</v>
      </c>
      <c r="T180" s="41" t="s">
        <v>67</v>
      </c>
      <c r="U180" s="41" t="s">
        <v>67</v>
      </c>
      <c r="V180" s="41" t="s">
        <v>67</v>
      </c>
      <c r="W180" s="41" t="s">
        <v>67</v>
      </c>
      <c r="X180" s="41" t="s">
        <v>67</v>
      </c>
      <c r="Y180" s="41" t="s">
        <v>67</v>
      </c>
      <c r="Z180" s="41" t="s">
        <v>67</v>
      </c>
      <c r="AA180" s="41" t="s">
        <v>67</v>
      </c>
      <c r="AB180" s="41" t="s">
        <v>67</v>
      </c>
      <c r="AC180" s="41" t="s">
        <v>67</v>
      </c>
      <c r="AD180" s="41" t="s">
        <v>67</v>
      </c>
      <c r="AE180" s="41" t="s">
        <v>67</v>
      </c>
      <c r="AF180" s="41" t="s">
        <v>67</v>
      </c>
      <c r="AG180" s="41" t="s">
        <v>67</v>
      </c>
      <c r="AH180" s="41" t="s">
        <v>67</v>
      </c>
      <c r="AI180" s="41" t="s">
        <v>67</v>
      </c>
      <c r="AJ180" s="41" t="s">
        <v>67</v>
      </c>
      <c r="AK180" s="41" t="s">
        <v>67</v>
      </c>
      <c r="AL180" s="41" t="s">
        <v>67</v>
      </c>
      <c r="AM180" s="41" t="s">
        <v>67</v>
      </c>
      <c r="AN180" s="41" t="s">
        <v>67</v>
      </c>
      <c r="AO180" s="41" t="s">
        <v>67</v>
      </c>
      <c r="AP180" s="41" t="s">
        <v>67</v>
      </c>
      <c r="AQ180" s="41" t="s">
        <v>67</v>
      </c>
      <c r="AR180" s="41" t="s">
        <v>67</v>
      </c>
      <c r="AS180" s="41" t="s">
        <v>67</v>
      </c>
      <c r="AT180" s="41" t="s">
        <v>67</v>
      </c>
      <c r="AU180" s="41" t="s">
        <v>67</v>
      </c>
      <c r="AV180" s="41" t="s">
        <v>67</v>
      </c>
      <c r="AW180" s="99" t="s">
        <v>67</v>
      </c>
      <c r="AX180" s="41" t="s">
        <v>67</v>
      </c>
      <c r="AY180" s="41" t="s">
        <v>67</v>
      </c>
      <c r="AZ180" s="41" t="s">
        <v>67</v>
      </c>
      <c r="BA180" s="41" t="s">
        <v>67</v>
      </c>
      <c r="BB180" s="41" t="s">
        <v>67</v>
      </c>
      <c r="BC180" s="41" t="s">
        <v>67</v>
      </c>
      <c r="BD180" s="99" t="s">
        <v>67</v>
      </c>
      <c r="BE180" s="99" t="s">
        <v>439</v>
      </c>
      <c r="BF180" s="99" t="s">
        <v>439</v>
      </c>
      <c r="BG180" s="99" t="s">
        <v>439</v>
      </c>
      <c r="BH180" s="99" t="s">
        <v>439</v>
      </c>
      <c r="BI180" s="99" t="s">
        <v>439</v>
      </c>
      <c r="BJ180" s="99" t="s">
        <v>439</v>
      </c>
      <c r="BK180" s="99" t="s">
        <v>439</v>
      </c>
      <c r="BL180" s="99" t="s">
        <v>439</v>
      </c>
      <c r="BM180" s="99" t="s">
        <v>439</v>
      </c>
      <c r="BN180" s="99" t="s">
        <v>439</v>
      </c>
      <c r="BO180" s="97" t="s">
        <v>439</v>
      </c>
      <c r="BP180" s="97" t="s">
        <v>439</v>
      </c>
      <c r="BQ180" s="97" t="s">
        <v>439</v>
      </c>
      <c r="BR180" s="99" t="s">
        <v>439</v>
      </c>
      <c r="BS180" s="97" t="s">
        <v>439</v>
      </c>
      <c r="BT180" s="99" t="s">
        <v>439</v>
      </c>
      <c r="BU180" s="97" t="s">
        <v>439</v>
      </c>
      <c r="BV180" s="99" t="s">
        <v>439</v>
      </c>
      <c r="BW180" s="99" t="s">
        <v>439</v>
      </c>
      <c r="BX180" s="97" t="s">
        <v>439</v>
      </c>
      <c r="BY180" s="97" t="s">
        <v>439</v>
      </c>
      <c r="BZ180" s="97" t="s">
        <v>439</v>
      </c>
      <c r="CA180" s="97" t="s">
        <v>439</v>
      </c>
      <c r="CB180" s="97" t="s">
        <v>439</v>
      </c>
      <c r="CC180" s="97" t="s">
        <v>439</v>
      </c>
      <c r="CD180" s="99" t="s">
        <v>439</v>
      </c>
      <c r="CE180" s="97" t="s">
        <v>439</v>
      </c>
      <c r="CF180" s="99" t="s">
        <v>439</v>
      </c>
      <c r="CG180" s="99" t="s">
        <v>439</v>
      </c>
      <c r="CH180" s="97" t="s">
        <v>439</v>
      </c>
      <c r="CI180" s="99" t="s">
        <v>439</v>
      </c>
      <c r="CJ180" s="97" t="s">
        <v>439</v>
      </c>
      <c r="CK180" s="97" t="s">
        <v>439</v>
      </c>
      <c r="CL180" s="41" t="s">
        <v>67</v>
      </c>
      <c r="CM180" s="97" t="s">
        <v>439</v>
      </c>
      <c r="CN180" s="97" t="s">
        <v>439</v>
      </c>
      <c r="CO180" s="97" t="s">
        <v>439</v>
      </c>
      <c r="CP180" s="97" t="s">
        <v>439</v>
      </c>
      <c r="CQ180" s="97" t="s">
        <v>439</v>
      </c>
      <c r="CR180" s="99" t="s">
        <v>439</v>
      </c>
      <c r="CS180" s="99" t="s">
        <v>439</v>
      </c>
      <c r="CT180" s="97" t="s">
        <v>439</v>
      </c>
      <c r="CU180" s="97" t="s">
        <v>439</v>
      </c>
      <c r="CV180" s="135" t="s">
        <v>439</v>
      </c>
      <c r="CW180" s="41" t="s">
        <v>67</v>
      </c>
      <c r="CX180" s="135" t="s">
        <v>439</v>
      </c>
      <c r="CY180" s="135" t="s">
        <v>439</v>
      </c>
      <c r="CZ180" s="135" t="s">
        <v>439</v>
      </c>
      <c r="DA180" s="41" t="s">
        <v>67</v>
      </c>
      <c r="DB180" s="135" t="s">
        <v>439</v>
      </c>
      <c r="DC180" s="135" t="s">
        <v>439</v>
      </c>
      <c r="DD180" s="135" t="s">
        <v>439</v>
      </c>
      <c r="DE180" s="99" t="s">
        <v>439</v>
      </c>
      <c r="DF180" s="135" t="s">
        <v>439</v>
      </c>
      <c r="DG180" s="135" t="s">
        <v>439</v>
      </c>
      <c r="DH180" s="135" t="s">
        <v>439</v>
      </c>
      <c r="DI180" s="41" t="s">
        <v>67</v>
      </c>
      <c r="DJ180" s="135" t="s">
        <v>439</v>
      </c>
      <c r="DK180" s="135" t="s">
        <v>439</v>
      </c>
      <c r="DL180" s="135" t="s">
        <v>439</v>
      </c>
      <c r="DM180" s="135" t="s">
        <v>439</v>
      </c>
      <c r="DN180" s="135" t="s">
        <v>439</v>
      </c>
      <c r="DO180" s="135" t="s">
        <v>439</v>
      </c>
      <c r="DP180" s="135" t="s">
        <v>439</v>
      </c>
      <c r="DQ180" s="135" t="s">
        <v>439</v>
      </c>
      <c r="DR180" s="135" t="s">
        <v>439</v>
      </c>
      <c r="DS180" s="135" t="s">
        <v>67</v>
      </c>
      <c r="DT180" s="74"/>
      <c r="DU180" s="74"/>
    </row>
    <row r="181" spans="1:125" x14ac:dyDescent="0.15">
      <c r="A181" s="182" t="s">
        <v>314</v>
      </c>
      <c r="B181" s="41" t="s">
        <v>67</v>
      </c>
      <c r="C181" s="41" t="s">
        <v>67</v>
      </c>
      <c r="D181" s="41" t="s">
        <v>67</v>
      </c>
      <c r="E181" s="41" t="s">
        <v>67</v>
      </c>
      <c r="F181" s="41" t="s">
        <v>67</v>
      </c>
      <c r="G181" s="41" t="s">
        <v>67</v>
      </c>
      <c r="H181" s="41" t="s">
        <v>67</v>
      </c>
      <c r="I181" s="41" t="s">
        <v>67</v>
      </c>
      <c r="J181" s="41" t="s">
        <v>67</v>
      </c>
      <c r="K181" s="41" t="s">
        <v>67</v>
      </c>
      <c r="L181" s="41" t="s">
        <v>67</v>
      </c>
      <c r="M181" s="41" t="s">
        <v>67</v>
      </c>
      <c r="N181" s="41" t="s">
        <v>67</v>
      </c>
      <c r="O181" s="41" t="s">
        <v>67</v>
      </c>
      <c r="P181" s="41" t="s">
        <v>67</v>
      </c>
      <c r="Q181" s="41" t="s">
        <v>67</v>
      </c>
      <c r="R181" s="41" t="s">
        <v>67</v>
      </c>
      <c r="S181" s="41" t="s">
        <v>67</v>
      </c>
      <c r="T181" s="41" t="s">
        <v>67</v>
      </c>
      <c r="U181" s="41" t="s">
        <v>67</v>
      </c>
      <c r="V181" s="41" t="s">
        <v>67</v>
      </c>
      <c r="W181" s="41" t="s">
        <v>67</v>
      </c>
      <c r="X181" s="41" t="s">
        <v>67</v>
      </c>
      <c r="Y181" s="41" t="s">
        <v>67</v>
      </c>
      <c r="Z181" s="41" t="s">
        <v>67</v>
      </c>
      <c r="AA181" s="41" t="s">
        <v>67</v>
      </c>
      <c r="AB181" s="41" t="s">
        <v>67</v>
      </c>
      <c r="AC181" s="41" t="s">
        <v>67</v>
      </c>
      <c r="AD181" s="41" t="s">
        <v>67</v>
      </c>
      <c r="AE181" s="41" t="s">
        <v>67</v>
      </c>
      <c r="AF181" s="41" t="s">
        <v>67</v>
      </c>
      <c r="AG181" s="41" t="s">
        <v>67</v>
      </c>
      <c r="AH181" s="41" t="s">
        <v>67</v>
      </c>
      <c r="AI181" s="41" t="s">
        <v>67</v>
      </c>
      <c r="AJ181" s="41" t="s">
        <v>67</v>
      </c>
      <c r="AK181" s="41" t="s">
        <v>67</v>
      </c>
      <c r="AL181" s="41" t="s">
        <v>67</v>
      </c>
      <c r="AM181" s="41" t="s">
        <v>67</v>
      </c>
      <c r="AN181" s="41" t="s">
        <v>67</v>
      </c>
      <c r="AO181" s="41" t="s">
        <v>67</v>
      </c>
      <c r="AP181" s="41" t="s">
        <v>67</v>
      </c>
      <c r="AQ181" s="41" t="s">
        <v>67</v>
      </c>
      <c r="AR181" s="41" t="s">
        <v>67</v>
      </c>
      <c r="AS181" s="41" t="s">
        <v>67</v>
      </c>
      <c r="AT181" s="41" t="s">
        <v>67</v>
      </c>
      <c r="AU181" s="41" t="s">
        <v>67</v>
      </c>
      <c r="AV181" s="41" t="s">
        <v>67</v>
      </c>
      <c r="AW181" s="99" t="s">
        <v>67</v>
      </c>
      <c r="AX181" s="41" t="s">
        <v>67</v>
      </c>
      <c r="AY181" s="41" t="s">
        <v>67</v>
      </c>
      <c r="AZ181" s="41" t="s">
        <v>67</v>
      </c>
      <c r="BA181" s="41" t="s">
        <v>67</v>
      </c>
      <c r="BB181" s="41" t="s">
        <v>67</v>
      </c>
      <c r="BC181" s="41" t="s">
        <v>67</v>
      </c>
      <c r="BD181" s="99" t="s">
        <v>67</v>
      </c>
      <c r="BE181" s="99" t="s">
        <v>439</v>
      </c>
      <c r="BF181" s="99" t="s">
        <v>439</v>
      </c>
      <c r="BG181" s="99" t="s">
        <v>439</v>
      </c>
      <c r="BH181" s="99" t="s">
        <v>439</v>
      </c>
      <c r="BI181" s="99" t="s">
        <v>439</v>
      </c>
      <c r="BJ181" s="99" t="s">
        <v>439</v>
      </c>
      <c r="BK181" s="99" t="s">
        <v>439</v>
      </c>
      <c r="BL181" s="99" t="s">
        <v>439</v>
      </c>
      <c r="BM181" s="99" t="s">
        <v>439</v>
      </c>
      <c r="BN181" s="99" t="s">
        <v>439</v>
      </c>
      <c r="BO181" s="97" t="s">
        <v>439</v>
      </c>
      <c r="BP181" s="97" t="s">
        <v>439</v>
      </c>
      <c r="BQ181" s="97" t="s">
        <v>439</v>
      </c>
      <c r="BR181" s="99" t="s">
        <v>439</v>
      </c>
      <c r="BS181" s="97" t="s">
        <v>439</v>
      </c>
      <c r="BT181" s="99" t="s">
        <v>439</v>
      </c>
      <c r="BU181" s="97" t="s">
        <v>439</v>
      </c>
      <c r="BV181" s="99" t="s">
        <v>439</v>
      </c>
      <c r="BW181" s="99" t="s">
        <v>439</v>
      </c>
      <c r="BX181" s="97" t="s">
        <v>439</v>
      </c>
      <c r="BY181" s="97" t="s">
        <v>439</v>
      </c>
      <c r="BZ181" s="97" t="s">
        <v>439</v>
      </c>
      <c r="CA181" s="97" t="s">
        <v>439</v>
      </c>
      <c r="CB181" s="97" t="s">
        <v>439</v>
      </c>
      <c r="CC181" s="97" t="s">
        <v>439</v>
      </c>
      <c r="CD181" s="99" t="s">
        <v>439</v>
      </c>
      <c r="CE181" s="97" t="s">
        <v>439</v>
      </c>
      <c r="CF181" s="99" t="s">
        <v>439</v>
      </c>
      <c r="CG181" s="99" t="s">
        <v>439</v>
      </c>
      <c r="CH181" s="97" t="s">
        <v>439</v>
      </c>
      <c r="CI181" s="99" t="s">
        <v>439</v>
      </c>
      <c r="CJ181" s="97" t="s">
        <v>439</v>
      </c>
      <c r="CK181" s="97" t="s">
        <v>439</v>
      </c>
      <c r="CL181" s="41" t="s">
        <v>67</v>
      </c>
      <c r="CM181" s="97" t="s">
        <v>439</v>
      </c>
      <c r="CN181" s="97" t="s">
        <v>439</v>
      </c>
      <c r="CO181" s="97" t="s">
        <v>439</v>
      </c>
      <c r="CP181" s="97" t="s">
        <v>439</v>
      </c>
      <c r="CQ181" s="97" t="s">
        <v>439</v>
      </c>
      <c r="CR181" s="99" t="s">
        <v>439</v>
      </c>
      <c r="CS181" s="99" t="s">
        <v>439</v>
      </c>
      <c r="CT181" s="97" t="s">
        <v>439</v>
      </c>
      <c r="CU181" s="97" t="s">
        <v>439</v>
      </c>
      <c r="CV181" s="135" t="s">
        <v>439</v>
      </c>
      <c r="CW181" s="41" t="s">
        <v>67</v>
      </c>
      <c r="CX181" s="135" t="s">
        <v>439</v>
      </c>
      <c r="CY181" s="135" t="s">
        <v>439</v>
      </c>
      <c r="CZ181" s="135" t="s">
        <v>439</v>
      </c>
      <c r="DA181" s="41" t="s">
        <v>67</v>
      </c>
      <c r="DB181" s="135" t="s">
        <v>439</v>
      </c>
      <c r="DC181" s="135" t="s">
        <v>439</v>
      </c>
      <c r="DD181" s="135" t="s">
        <v>439</v>
      </c>
      <c r="DE181" s="99" t="s">
        <v>439</v>
      </c>
      <c r="DF181" s="135" t="s">
        <v>439</v>
      </c>
      <c r="DG181" s="135" t="s">
        <v>439</v>
      </c>
      <c r="DH181" s="135" t="s">
        <v>439</v>
      </c>
      <c r="DI181" s="41" t="s">
        <v>67</v>
      </c>
      <c r="DJ181" s="135" t="s">
        <v>439</v>
      </c>
      <c r="DK181" s="135" t="s">
        <v>439</v>
      </c>
      <c r="DL181" s="135" t="s">
        <v>439</v>
      </c>
      <c r="DM181" s="135" t="s">
        <v>439</v>
      </c>
      <c r="DN181" s="135" t="s">
        <v>439</v>
      </c>
      <c r="DO181" s="135" t="s">
        <v>439</v>
      </c>
      <c r="DP181" s="135" t="s">
        <v>439</v>
      </c>
      <c r="DQ181" s="135" t="s">
        <v>439</v>
      </c>
      <c r="DR181" s="135" t="s">
        <v>439</v>
      </c>
      <c r="DS181" s="135" t="s">
        <v>67</v>
      </c>
      <c r="DT181" s="74"/>
      <c r="DU181" s="74"/>
    </row>
    <row r="182" spans="1:125" x14ac:dyDescent="0.15">
      <c r="A182" s="182" t="s">
        <v>315</v>
      </c>
      <c r="B182" s="41" t="s">
        <v>67</v>
      </c>
      <c r="C182" s="41" t="s">
        <v>67</v>
      </c>
      <c r="D182" s="41" t="s">
        <v>67</v>
      </c>
      <c r="E182" s="41" t="s">
        <v>67</v>
      </c>
      <c r="F182" s="41" t="s">
        <v>67</v>
      </c>
      <c r="G182" s="41" t="s">
        <v>67</v>
      </c>
      <c r="H182" s="41" t="s">
        <v>67</v>
      </c>
      <c r="I182" s="41" t="s">
        <v>67</v>
      </c>
      <c r="J182" s="41" t="s">
        <v>67</v>
      </c>
      <c r="K182" s="41" t="s">
        <v>67</v>
      </c>
      <c r="L182" s="41" t="s">
        <v>67</v>
      </c>
      <c r="M182" s="41" t="s">
        <v>67</v>
      </c>
      <c r="N182" s="41" t="s">
        <v>67</v>
      </c>
      <c r="O182" s="41" t="s">
        <v>67</v>
      </c>
      <c r="P182" s="41" t="s">
        <v>67</v>
      </c>
      <c r="Q182" s="41" t="s">
        <v>67</v>
      </c>
      <c r="R182" s="41" t="s">
        <v>67</v>
      </c>
      <c r="S182" s="41" t="s">
        <v>67</v>
      </c>
      <c r="T182" s="41" t="s">
        <v>67</v>
      </c>
      <c r="U182" s="41" t="s">
        <v>67</v>
      </c>
      <c r="V182" s="41" t="s">
        <v>67</v>
      </c>
      <c r="W182" s="41" t="s">
        <v>67</v>
      </c>
      <c r="X182" s="41" t="s">
        <v>67</v>
      </c>
      <c r="Y182" s="41" t="s">
        <v>67</v>
      </c>
      <c r="Z182" s="41" t="s">
        <v>67</v>
      </c>
      <c r="AA182" s="41" t="s">
        <v>67</v>
      </c>
      <c r="AB182" s="41" t="s">
        <v>67</v>
      </c>
      <c r="AC182" s="41" t="s">
        <v>67</v>
      </c>
      <c r="AD182" s="41" t="s">
        <v>67</v>
      </c>
      <c r="AE182" s="41" t="s">
        <v>67</v>
      </c>
      <c r="AF182" s="41" t="s">
        <v>67</v>
      </c>
      <c r="AG182" s="41" t="s">
        <v>67</v>
      </c>
      <c r="AH182" s="41" t="s">
        <v>67</v>
      </c>
      <c r="AI182" s="41" t="s">
        <v>67</v>
      </c>
      <c r="AJ182" s="41" t="s">
        <v>67</v>
      </c>
      <c r="AK182" s="41" t="s">
        <v>67</v>
      </c>
      <c r="AL182" s="41" t="s">
        <v>67</v>
      </c>
      <c r="AM182" s="41" t="s">
        <v>67</v>
      </c>
      <c r="AN182" s="41" t="s">
        <v>67</v>
      </c>
      <c r="AO182" s="41" t="s">
        <v>67</v>
      </c>
      <c r="AP182" s="41" t="s">
        <v>67</v>
      </c>
      <c r="AQ182" s="41" t="s">
        <v>67</v>
      </c>
      <c r="AR182" s="41" t="s">
        <v>67</v>
      </c>
      <c r="AS182" s="41" t="s">
        <v>67</v>
      </c>
      <c r="AT182" s="41" t="s">
        <v>67</v>
      </c>
      <c r="AU182" s="41" t="s">
        <v>67</v>
      </c>
      <c r="AV182" s="41" t="s">
        <v>67</v>
      </c>
      <c r="AW182" s="99" t="s">
        <v>67</v>
      </c>
      <c r="AX182" s="41" t="s">
        <v>67</v>
      </c>
      <c r="AY182" s="41" t="s">
        <v>67</v>
      </c>
      <c r="AZ182" s="41" t="s">
        <v>67</v>
      </c>
      <c r="BA182" s="41" t="s">
        <v>67</v>
      </c>
      <c r="BB182" s="41" t="s">
        <v>67</v>
      </c>
      <c r="BC182" s="41" t="s">
        <v>67</v>
      </c>
      <c r="BD182" s="99" t="s">
        <v>67</v>
      </c>
      <c r="BE182" s="99" t="s">
        <v>439</v>
      </c>
      <c r="BF182" s="99" t="s">
        <v>439</v>
      </c>
      <c r="BG182" s="99" t="s">
        <v>439</v>
      </c>
      <c r="BH182" s="99" t="s">
        <v>439</v>
      </c>
      <c r="BI182" s="99" t="s">
        <v>439</v>
      </c>
      <c r="BJ182" s="99" t="s">
        <v>439</v>
      </c>
      <c r="BK182" s="99" t="s">
        <v>439</v>
      </c>
      <c r="BL182" s="99" t="s">
        <v>439</v>
      </c>
      <c r="BM182" s="99" t="s">
        <v>439</v>
      </c>
      <c r="BN182" s="99" t="s">
        <v>439</v>
      </c>
      <c r="BO182" s="97" t="s">
        <v>439</v>
      </c>
      <c r="BP182" s="97" t="s">
        <v>439</v>
      </c>
      <c r="BQ182" s="97" t="s">
        <v>439</v>
      </c>
      <c r="BR182" s="99" t="s">
        <v>439</v>
      </c>
      <c r="BS182" s="97" t="s">
        <v>439</v>
      </c>
      <c r="BT182" s="99" t="s">
        <v>439</v>
      </c>
      <c r="BU182" s="97" t="s">
        <v>439</v>
      </c>
      <c r="BV182" s="99" t="s">
        <v>439</v>
      </c>
      <c r="BW182" s="99" t="s">
        <v>439</v>
      </c>
      <c r="BX182" s="97" t="s">
        <v>439</v>
      </c>
      <c r="BY182" s="97" t="s">
        <v>439</v>
      </c>
      <c r="BZ182" s="97" t="s">
        <v>439</v>
      </c>
      <c r="CA182" s="97" t="s">
        <v>439</v>
      </c>
      <c r="CB182" s="97" t="s">
        <v>439</v>
      </c>
      <c r="CC182" s="97" t="s">
        <v>439</v>
      </c>
      <c r="CD182" s="99" t="s">
        <v>439</v>
      </c>
      <c r="CE182" s="97" t="s">
        <v>439</v>
      </c>
      <c r="CF182" s="99" t="s">
        <v>439</v>
      </c>
      <c r="CG182" s="99" t="s">
        <v>439</v>
      </c>
      <c r="CH182" s="97" t="s">
        <v>439</v>
      </c>
      <c r="CI182" s="99" t="s">
        <v>439</v>
      </c>
      <c r="CJ182" s="97" t="s">
        <v>439</v>
      </c>
      <c r="CK182" s="97" t="s">
        <v>439</v>
      </c>
      <c r="CL182" s="41" t="s">
        <v>67</v>
      </c>
      <c r="CM182" s="97" t="s">
        <v>439</v>
      </c>
      <c r="CN182" s="97" t="s">
        <v>439</v>
      </c>
      <c r="CO182" s="97" t="s">
        <v>439</v>
      </c>
      <c r="CP182" s="97" t="s">
        <v>439</v>
      </c>
      <c r="CQ182" s="97" t="s">
        <v>439</v>
      </c>
      <c r="CR182" s="99" t="s">
        <v>439</v>
      </c>
      <c r="CS182" s="99" t="s">
        <v>439</v>
      </c>
      <c r="CT182" s="97" t="s">
        <v>439</v>
      </c>
      <c r="CU182" s="97" t="s">
        <v>439</v>
      </c>
      <c r="CV182" s="135" t="s">
        <v>439</v>
      </c>
      <c r="CW182" s="41" t="s">
        <v>67</v>
      </c>
      <c r="CX182" s="135" t="s">
        <v>439</v>
      </c>
      <c r="CY182" s="135" t="s">
        <v>439</v>
      </c>
      <c r="CZ182" s="135" t="s">
        <v>439</v>
      </c>
      <c r="DA182" s="41" t="s">
        <v>67</v>
      </c>
      <c r="DB182" s="135" t="s">
        <v>439</v>
      </c>
      <c r="DC182" s="135" t="s">
        <v>439</v>
      </c>
      <c r="DD182" s="135" t="s">
        <v>439</v>
      </c>
      <c r="DE182" s="99" t="s">
        <v>439</v>
      </c>
      <c r="DF182" s="135" t="s">
        <v>439</v>
      </c>
      <c r="DG182" s="135" t="s">
        <v>439</v>
      </c>
      <c r="DH182" s="135" t="s">
        <v>439</v>
      </c>
      <c r="DI182" s="41" t="s">
        <v>67</v>
      </c>
      <c r="DJ182" s="135" t="s">
        <v>439</v>
      </c>
      <c r="DK182" s="135" t="s">
        <v>439</v>
      </c>
      <c r="DL182" s="135" t="s">
        <v>439</v>
      </c>
      <c r="DM182" s="135" t="s">
        <v>439</v>
      </c>
      <c r="DN182" s="135" t="s">
        <v>439</v>
      </c>
      <c r="DO182" s="135" t="s">
        <v>439</v>
      </c>
      <c r="DP182" s="135" t="s">
        <v>439</v>
      </c>
      <c r="DQ182" s="135" t="s">
        <v>439</v>
      </c>
      <c r="DR182" s="135" t="s">
        <v>439</v>
      </c>
      <c r="DS182" s="135" t="s">
        <v>67</v>
      </c>
      <c r="DT182" s="74"/>
      <c r="DU182" s="74"/>
    </row>
    <row r="183" spans="1:125" x14ac:dyDescent="0.15">
      <c r="A183" s="182" t="s">
        <v>316</v>
      </c>
      <c r="B183" s="41" t="s">
        <v>67</v>
      </c>
      <c r="C183" s="41" t="s">
        <v>67</v>
      </c>
      <c r="D183" s="41" t="s">
        <v>67</v>
      </c>
      <c r="E183" s="41" t="s">
        <v>67</v>
      </c>
      <c r="F183" s="41" t="s">
        <v>67</v>
      </c>
      <c r="G183" s="41" t="s">
        <v>67</v>
      </c>
      <c r="H183" s="41" t="s">
        <v>67</v>
      </c>
      <c r="I183" s="41" t="s">
        <v>67</v>
      </c>
      <c r="J183" s="41" t="s">
        <v>67</v>
      </c>
      <c r="K183" s="41" t="s">
        <v>67</v>
      </c>
      <c r="L183" s="41" t="s">
        <v>67</v>
      </c>
      <c r="M183" s="41" t="s">
        <v>67</v>
      </c>
      <c r="N183" s="41" t="s">
        <v>67</v>
      </c>
      <c r="O183" s="41" t="s">
        <v>67</v>
      </c>
      <c r="P183" s="41" t="s">
        <v>67</v>
      </c>
      <c r="Q183" s="41" t="s">
        <v>67</v>
      </c>
      <c r="R183" s="41" t="s">
        <v>67</v>
      </c>
      <c r="S183" s="41" t="s">
        <v>67</v>
      </c>
      <c r="T183" s="41" t="s">
        <v>67</v>
      </c>
      <c r="U183" s="41" t="s">
        <v>67</v>
      </c>
      <c r="V183" s="41" t="s">
        <v>67</v>
      </c>
      <c r="W183" s="41" t="s">
        <v>67</v>
      </c>
      <c r="X183" s="41" t="s">
        <v>67</v>
      </c>
      <c r="Y183" s="41" t="s">
        <v>67</v>
      </c>
      <c r="Z183" s="41" t="s">
        <v>67</v>
      </c>
      <c r="AA183" s="41" t="s">
        <v>67</v>
      </c>
      <c r="AB183" s="41" t="s">
        <v>67</v>
      </c>
      <c r="AC183" s="41" t="s">
        <v>67</v>
      </c>
      <c r="AD183" s="41" t="s">
        <v>67</v>
      </c>
      <c r="AE183" s="41" t="s">
        <v>67</v>
      </c>
      <c r="AF183" s="41" t="s">
        <v>67</v>
      </c>
      <c r="AG183" s="41" t="s">
        <v>67</v>
      </c>
      <c r="AH183" s="41" t="s">
        <v>67</v>
      </c>
      <c r="AI183" s="41" t="s">
        <v>67</v>
      </c>
      <c r="AJ183" s="41" t="s">
        <v>67</v>
      </c>
      <c r="AK183" s="41" t="s">
        <v>67</v>
      </c>
      <c r="AL183" s="41" t="s">
        <v>67</v>
      </c>
      <c r="AM183" s="41" t="s">
        <v>67</v>
      </c>
      <c r="AN183" s="41" t="s">
        <v>67</v>
      </c>
      <c r="AO183" s="41" t="s">
        <v>67</v>
      </c>
      <c r="AP183" s="41" t="s">
        <v>67</v>
      </c>
      <c r="AQ183" s="41" t="s">
        <v>67</v>
      </c>
      <c r="AR183" s="41" t="s">
        <v>67</v>
      </c>
      <c r="AS183" s="41" t="s">
        <v>67</v>
      </c>
      <c r="AT183" s="41" t="s">
        <v>67</v>
      </c>
      <c r="AU183" s="41" t="s">
        <v>67</v>
      </c>
      <c r="AV183" s="41" t="s">
        <v>67</v>
      </c>
      <c r="AW183" s="99" t="s">
        <v>67</v>
      </c>
      <c r="AX183" s="41" t="s">
        <v>67</v>
      </c>
      <c r="AY183" s="41" t="s">
        <v>67</v>
      </c>
      <c r="AZ183" s="41" t="s">
        <v>67</v>
      </c>
      <c r="BA183" s="41" t="s">
        <v>67</v>
      </c>
      <c r="BB183" s="41" t="s">
        <v>67</v>
      </c>
      <c r="BC183" s="41" t="s">
        <v>67</v>
      </c>
      <c r="BD183" s="99" t="s">
        <v>67</v>
      </c>
      <c r="BE183" s="99" t="s">
        <v>439</v>
      </c>
      <c r="BF183" s="99" t="s">
        <v>439</v>
      </c>
      <c r="BG183" s="99" t="s">
        <v>439</v>
      </c>
      <c r="BH183" s="99" t="s">
        <v>439</v>
      </c>
      <c r="BI183" s="99" t="s">
        <v>439</v>
      </c>
      <c r="BJ183" s="99" t="s">
        <v>439</v>
      </c>
      <c r="BK183" s="99" t="s">
        <v>439</v>
      </c>
      <c r="BL183" s="99" t="s">
        <v>439</v>
      </c>
      <c r="BM183" s="99" t="s">
        <v>439</v>
      </c>
      <c r="BN183" s="99" t="s">
        <v>439</v>
      </c>
      <c r="BO183" s="97" t="s">
        <v>439</v>
      </c>
      <c r="BP183" s="97" t="s">
        <v>439</v>
      </c>
      <c r="BQ183" s="97" t="s">
        <v>439</v>
      </c>
      <c r="BR183" s="99" t="s">
        <v>439</v>
      </c>
      <c r="BS183" s="97" t="s">
        <v>439</v>
      </c>
      <c r="BT183" s="99" t="s">
        <v>439</v>
      </c>
      <c r="BU183" s="97" t="s">
        <v>439</v>
      </c>
      <c r="BV183" s="99" t="s">
        <v>439</v>
      </c>
      <c r="BW183" s="99" t="s">
        <v>439</v>
      </c>
      <c r="BX183" s="97" t="s">
        <v>439</v>
      </c>
      <c r="BY183" s="97" t="s">
        <v>439</v>
      </c>
      <c r="BZ183" s="97" t="s">
        <v>439</v>
      </c>
      <c r="CA183" s="97" t="s">
        <v>439</v>
      </c>
      <c r="CB183" s="97" t="s">
        <v>439</v>
      </c>
      <c r="CC183" s="97" t="s">
        <v>439</v>
      </c>
      <c r="CD183" s="99" t="s">
        <v>439</v>
      </c>
      <c r="CE183" s="97" t="s">
        <v>439</v>
      </c>
      <c r="CF183" s="99" t="s">
        <v>439</v>
      </c>
      <c r="CG183" s="99" t="s">
        <v>439</v>
      </c>
      <c r="CH183" s="97" t="s">
        <v>439</v>
      </c>
      <c r="CI183" s="99" t="s">
        <v>439</v>
      </c>
      <c r="CJ183" s="97" t="s">
        <v>439</v>
      </c>
      <c r="CK183" s="97" t="s">
        <v>439</v>
      </c>
      <c r="CL183" s="41" t="s">
        <v>67</v>
      </c>
      <c r="CM183" s="97" t="s">
        <v>439</v>
      </c>
      <c r="CN183" s="97" t="s">
        <v>439</v>
      </c>
      <c r="CO183" s="97" t="s">
        <v>439</v>
      </c>
      <c r="CP183" s="97" t="s">
        <v>439</v>
      </c>
      <c r="CQ183" s="97" t="s">
        <v>439</v>
      </c>
      <c r="CR183" s="99" t="s">
        <v>439</v>
      </c>
      <c r="CS183" s="99" t="s">
        <v>439</v>
      </c>
      <c r="CT183" s="97" t="s">
        <v>439</v>
      </c>
      <c r="CU183" s="97" t="s">
        <v>439</v>
      </c>
      <c r="CV183" s="135" t="s">
        <v>439</v>
      </c>
      <c r="CW183" s="41" t="s">
        <v>67</v>
      </c>
      <c r="CX183" s="135" t="s">
        <v>439</v>
      </c>
      <c r="CY183" s="135" t="s">
        <v>439</v>
      </c>
      <c r="CZ183" s="135" t="s">
        <v>439</v>
      </c>
      <c r="DA183" s="41" t="s">
        <v>67</v>
      </c>
      <c r="DB183" s="135" t="s">
        <v>439</v>
      </c>
      <c r="DC183" s="135" t="s">
        <v>439</v>
      </c>
      <c r="DD183" s="135" t="s">
        <v>439</v>
      </c>
      <c r="DE183" s="99" t="s">
        <v>439</v>
      </c>
      <c r="DF183" s="135" t="s">
        <v>439</v>
      </c>
      <c r="DG183" s="135" t="s">
        <v>439</v>
      </c>
      <c r="DH183" s="135">
        <v>2</v>
      </c>
      <c r="DI183" s="41" t="s">
        <v>67</v>
      </c>
      <c r="DJ183" s="135" t="s">
        <v>439</v>
      </c>
      <c r="DK183" s="135" t="s">
        <v>439</v>
      </c>
      <c r="DL183" s="135" t="s">
        <v>439</v>
      </c>
      <c r="DM183" s="135" t="s">
        <v>439</v>
      </c>
      <c r="DN183" s="135">
        <v>2</v>
      </c>
      <c r="DO183" s="135" t="s">
        <v>439</v>
      </c>
      <c r="DP183" s="135" t="s">
        <v>439</v>
      </c>
      <c r="DQ183" s="135" t="s">
        <v>439</v>
      </c>
      <c r="DR183" s="135" t="s">
        <v>439</v>
      </c>
      <c r="DS183" s="135" t="s">
        <v>67</v>
      </c>
      <c r="DT183" s="74"/>
      <c r="DU183" s="74"/>
    </row>
    <row r="184" spans="1:125" x14ac:dyDescent="0.15">
      <c r="A184" s="182" t="s">
        <v>317</v>
      </c>
      <c r="B184" s="41" t="s">
        <v>67</v>
      </c>
      <c r="C184" s="41" t="s">
        <v>67</v>
      </c>
      <c r="D184" s="41" t="s">
        <v>67</v>
      </c>
      <c r="E184" s="41" t="s">
        <v>67</v>
      </c>
      <c r="F184" s="41" t="s">
        <v>67</v>
      </c>
      <c r="G184" s="41" t="s">
        <v>67</v>
      </c>
      <c r="H184" s="41" t="s">
        <v>67</v>
      </c>
      <c r="I184" s="41" t="s">
        <v>67</v>
      </c>
      <c r="J184" s="41" t="s">
        <v>67</v>
      </c>
      <c r="K184" s="41" t="s">
        <v>67</v>
      </c>
      <c r="L184" s="41" t="s">
        <v>67</v>
      </c>
      <c r="M184" s="41" t="s">
        <v>67</v>
      </c>
      <c r="N184" s="41" t="s">
        <v>67</v>
      </c>
      <c r="O184" s="41" t="s">
        <v>67</v>
      </c>
      <c r="P184" s="41" t="s">
        <v>67</v>
      </c>
      <c r="Q184" s="41" t="s">
        <v>67</v>
      </c>
      <c r="R184" s="41" t="s">
        <v>67</v>
      </c>
      <c r="S184" s="41" t="s">
        <v>67</v>
      </c>
      <c r="T184" s="41" t="s">
        <v>67</v>
      </c>
      <c r="U184" s="41" t="s">
        <v>67</v>
      </c>
      <c r="V184" s="41" t="s">
        <v>67</v>
      </c>
      <c r="W184" s="41" t="s">
        <v>67</v>
      </c>
      <c r="X184" s="41" t="s">
        <v>67</v>
      </c>
      <c r="Y184" s="41" t="s">
        <v>67</v>
      </c>
      <c r="Z184" s="41" t="s">
        <v>67</v>
      </c>
      <c r="AA184" s="41" t="s">
        <v>67</v>
      </c>
      <c r="AB184" s="41" t="s">
        <v>67</v>
      </c>
      <c r="AC184" s="41" t="s">
        <v>67</v>
      </c>
      <c r="AD184" s="41" t="s">
        <v>67</v>
      </c>
      <c r="AE184" s="41" t="s">
        <v>67</v>
      </c>
      <c r="AF184" s="41" t="s">
        <v>67</v>
      </c>
      <c r="AG184" s="41" t="s">
        <v>67</v>
      </c>
      <c r="AH184" s="41" t="s">
        <v>67</v>
      </c>
      <c r="AI184" s="41" t="s">
        <v>67</v>
      </c>
      <c r="AJ184" s="41" t="s">
        <v>67</v>
      </c>
      <c r="AK184" s="41" t="s">
        <v>67</v>
      </c>
      <c r="AL184" s="41" t="s">
        <v>67</v>
      </c>
      <c r="AM184" s="41" t="s">
        <v>67</v>
      </c>
      <c r="AN184" s="41" t="s">
        <v>67</v>
      </c>
      <c r="AO184" s="41" t="s">
        <v>67</v>
      </c>
      <c r="AP184" s="41" t="s">
        <v>67</v>
      </c>
      <c r="AQ184" s="41" t="s">
        <v>67</v>
      </c>
      <c r="AR184" s="41" t="s">
        <v>67</v>
      </c>
      <c r="AS184" s="41" t="s">
        <v>67</v>
      </c>
      <c r="AT184" s="41" t="s">
        <v>67</v>
      </c>
      <c r="AU184" s="41" t="s">
        <v>67</v>
      </c>
      <c r="AV184" s="41" t="s">
        <v>67</v>
      </c>
      <c r="AW184" s="99" t="s">
        <v>67</v>
      </c>
      <c r="AX184" s="41" t="s">
        <v>67</v>
      </c>
      <c r="AY184" s="41" t="s">
        <v>67</v>
      </c>
      <c r="AZ184" s="41" t="s">
        <v>67</v>
      </c>
      <c r="BA184" s="41" t="s">
        <v>67</v>
      </c>
      <c r="BB184" s="41" t="s">
        <v>67</v>
      </c>
      <c r="BC184" s="41" t="s">
        <v>67</v>
      </c>
      <c r="BD184" s="99" t="s">
        <v>67</v>
      </c>
      <c r="BE184" s="99" t="s">
        <v>439</v>
      </c>
      <c r="BF184" s="97" t="s">
        <v>439</v>
      </c>
      <c r="BG184" s="99">
        <v>9</v>
      </c>
      <c r="BH184" s="99">
        <v>2</v>
      </c>
      <c r="BI184" s="99" t="s">
        <v>439</v>
      </c>
      <c r="BJ184" s="99" t="s">
        <v>439</v>
      </c>
      <c r="BK184" s="97" t="s">
        <v>439</v>
      </c>
      <c r="BL184" s="97" t="s">
        <v>439</v>
      </c>
      <c r="BM184" s="97">
        <v>2</v>
      </c>
      <c r="BN184" s="97" t="s">
        <v>439</v>
      </c>
      <c r="BO184" s="97">
        <v>24</v>
      </c>
      <c r="BP184" s="97" t="s">
        <v>439</v>
      </c>
      <c r="BQ184" s="97">
        <v>13</v>
      </c>
      <c r="BR184" s="99">
        <v>3</v>
      </c>
      <c r="BS184" s="97" t="s">
        <v>439</v>
      </c>
      <c r="BT184" s="97" t="s">
        <v>439</v>
      </c>
      <c r="BU184" s="97">
        <v>2</v>
      </c>
      <c r="BV184" s="99">
        <v>16</v>
      </c>
      <c r="BW184" s="99" t="s">
        <v>439</v>
      </c>
      <c r="BX184" s="97" t="s">
        <v>439</v>
      </c>
      <c r="BY184" s="97" t="s">
        <v>439</v>
      </c>
      <c r="BZ184" s="97" t="s">
        <v>439</v>
      </c>
      <c r="CA184" s="97">
        <v>15</v>
      </c>
      <c r="CB184" s="97">
        <v>4</v>
      </c>
      <c r="CC184" s="97">
        <v>2</v>
      </c>
      <c r="CD184" s="99">
        <v>3</v>
      </c>
      <c r="CE184" s="97">
        <v>52</v>
      </c>
      <c r="CF184" s="99">
        <v>12</v>
      </c>
      <c r="CG184" s="99">
        <v>63</v>
      </c>
      <c r="CH184" s="104" t="s">
        <v>439</v>
      </c>
      <c r="CI184" s="99" t="s">
        <v>439</v>
      </c>
      <c r="CJ184" s="97" t="s">
        <v>439</v>
      </c>
      <c r="CK184" s="97" t="s">
        <v>439</v>
      </c>
      <c r="CL184" s="41" t="s">
        <v>67</v>
      </c>
      <c r="CM184" s="97">
        <v>54</v>
      </c>
      <c r="CN184" s="97">
        <v>32</v>
      </c>
      <c r="CO184" s="97">
        <v>11</v>
      </c>
      <c r="CP184" s="97">
        <v>10</v>
      </c>
      <c r="CQ184" s="97">
        <v>4</v>
      </c>
      <c r="CR184" s="99" t="s">
        <v>439</v>
      </c>
      <c r="CS184" s="99">
        <v>9</v>
      </c>
      <c r="CT184" s="97">
        <v>3</v>
      </c>
      <c r="CU184" s="97" t="s">
        <v>439</v>
      </c>
      <c r="CV184" s="135">
        <v>9</v>
      </c>
      <c r="CW184" s="41" t="s">
        <v>67</v>
      </c>
      <c r="CX184" s="135" t="s">
        <v>439</v>
      </c>
      <c r="CY184" s="135">
        <v>57</v>
      </c>
      <c r="CZ184" s="135">
        <v>40</v>
      </c>
      <c r="DA184" s="41" t="s">
        <v>67</v>
      </c>
      <c r="DB184" s="135">
        <v>7</v>
      </c>
      <c r="DC184" s="135">
        <v>46</v>
      </c>
      <c r="DD184" s="135">
        <v>120</v>
      </c>
      <c r="DE184" s="99">
        <v>10</v>
      </c>
      <c r="DF184" s="135">
        <v>10</v>
      </c>
      <c r="DG184" s="135">
        <v>22</v>
      </c>
      <c r="DH184" s="135">
        <v>100</v>
      </c>
      <c r="DI184" s="41" t="s">
        <v>67</v>
      </c>
      <c r="DJ184" s="135">
        <v>16</v>
      </c>
      <c r="DK184" s="135">
        <v>88</v>
      </c>
      <c r="DL184" s="135">
        <v>140</v>
      </c>
      <c r="DM184" s="135">
        <v>110</v>
      </c>
      <c r="DN184" s="135">
        <v>230</v>
      </c>
      <c r="DO184" s="135">
        <v>42</v>
      </c>
      <c r="DP184" s="135">
        <v>9</v>
      </c>
      <c r="DQ184" s="135" t="s">
        <v>439</v>
      </c>
      <c r="DR184" s="135" t="s">
        <v>439</v>
      </c>
      <c r="DS184" s="135" t="s">
        <v>67</v>
      </c>
      <c r="DT184" s="74"/>
      <c r="DU184" s="74"/>
    </row>
    <row r="185" spans="1:125" x14ac:dyDescent="0.15">
      <c r="A185" s="182" t="s">
        <v>318</v>
      </c>
      <c r="B185" s="41" t="s">
        <v>67</v>
      </c>
      <c r="C185" s="41" t="s">
        <v>67</v>
      </c>
      <c r="D185" s="41" t="s">
        <v>67</v>
      </c>
      <c r="E185" s="41" t="s">
        <v>67</v>
      </c>
      <c r="F185" s="41" t="s">
        <v>67</v>
      </c>
      <c r="G185" s="41" t="s">
        <v>67</v>
      </c>
      <c r="H185" s="41" t="s">
        <v>67</v>
      </c>
      <c r="I185" s="41" t="s">
        <v>67</v>
      </c>
      <c r="J185" s="41" t="s">
        <v>67</v>
      </c>
      <c r="K185" s="41" t="s">
        <v>67</v>
      </c>
      <c r="L185" s="41" t="s">
        <v>67</v>
      </c>
      <c r="M185" s="41" t="s">
        <v>67</v>
      </c>
      <c r="N185" s="41" t="s">
        <v>67</v>
      </c>
      <c r="O185" s="41" t="s">
        <v>67</v>
      </c>
      <c r="P185" s="41" t="s">
        <v>67</v>
      </c>
      <c r="Q185" s="41" t="s">
        <v>67</v>
      </c>
      <c r="R185" s="41" t="s">
        <v>67</v>
      </c>
      <c r="S185" s="41" t="s">
        <v>67</v>
      </c>
      <c r="T185" s="41" t="s">
        <v>67</v>
      </c>
      <c r="U185" s="41" t="s">
        <v>67</v>
      </c>
      <c r="V185" s="41" t="s">
        <v>67</v>
      </c>
      <c r="W185" s="41" t="s">
        <v>67</v>
      </c>
      <c r="X185" s="41" t="s">
        <v>67</v>
      </c>
      <c r="Y185" s="41" t="s">
        <v>67</v>
      </c>
      <c r="Z185" s="41" t="s">
        <v>67</v>
      </c>
      <c r="AA185" s="41" t="s">
        <v>67</v>
      </c>
      <c r="AB185" s="41" t="s">
        <v>67</v>
      </c>
      <c r="AC185" s="41" t="s">
        <v>67</v>
      </c>
      <c r="AD185" s="41" t="s">
        <v>67</v>
      </c>
      <c r="AE185" s="41" t="s">
        <v>67</v>
      </c>
      <c r="AF185" s="41" t="s">
        <v>67</v>
      </c>
      <c r="AG185" s="41" t="s">
        <v>67</v>
      </c>
      <c r="AH185" s="41" t="s">
        <v>67</v>
      </c>
      <c r="AI185" s="41" t="s">
        <v>67</v>
      </c>
      <c r="AJ185" s="41" t="s">
        <v>67</v>
      </c>
      <c r="AK185" s="41" t="s">
        <v>67</v>
      </c>
      <c r="AL185" s="41" t="s">
        <v>67</v>
      </c>
      <c r="AM185" s="41" t="s">
        <v>67</v>
      </c>
      <c r="AN185" s="41" t="s">
        <v>67</v>
      </c>
      <c r="AO185" s="41" t="s">
        <v>67</v>
      </c>
      <c r="AP185" s="41" t="s">
        <v>67</v>
      </c>
      <c r="AQ185" s="41" t="s">
        <v>67</v>
      </c>
      <c r="AR185" s="41" t="s">
        <v>67</v>
      </c>
      <c r="AS185" s="41" t="s">
        <v>67</v>
      </c>
      <c r="AT185" s="41" t="s">
        <v>67</v>
      </c>
      <c r="AU185" s="41" t="s">
        <v>67</v>
      </c>
      <c r="AV185" s="41" t="s">
        <v>67</v>
      </c>
      <c r="AW185" s="99" t="s">
        <v>67</v>
      </c>
      <c r="AX185" s="41" t="s">
        <v>67</v>
      </c>
      <c r="AY185" s="41" t="s">
        <v>67</v>
      </c>
      <c r="AZ185" s="41" t="s">
        <v>67</v>
      </c>
      <c r="BA185" s="41" t="s">
        <v>67</v>
      </c>
      <c r="BB185" s="41" t="s">
        <v>67</v>
      </c>
      <c r="BC185" s="41" t="s">
        <v>67</v>
      </c>
      <c r="BD185" s="99" t="s">
        <v>67</v>
      </c>
      <c r="BE185" s="99" t="s">
        <v>439</v>
      </c>
      <c r="BF185" s="104" t="s">
        <v>439</v>
      </c>
      <c r="BG185" s="99" t="s">
        <v>439</v>
      </c>
      <c r="BH185" s="99" t="s">
        <v>439</v>
      </c>
      <c r="BI185" s="99" t="s">
        <v>439</v>
      </c>
      <c r="BJ185" s="99" t="s">
        <v>439</v>
      </c>
      <c r="BK185" s="99" t="s">
        <v>439</v>
      </c>
      <c r="BL185" s="99" t="s">
        <v>439</v>
      </c>
      <c r="BM185" s="99" t="s">
        <v>439</v>
      </c>
      <c r="BN185" s="99" t="s">
        <v>439</v>
      </c>
      <c r="BO185" s="97">
        <v>3</v>
      </c>
      <c r="BP185" s="97">
        <v>12</v>
      </c>
      <c r="BQ185" s="97">
        <v>2</v>
      </c>
      <c r="BR185" s="99" t="s">
        <v>439</v>
      </c>
      <c r="BS185" s="97" t="s">
        <v>439</v>
      </c>
      <c r="BT185" s="99" t="s">
        <v>439</v>
      </c>
      <c r="BU185" s="97" t="s">
        <v>439</v>
      </c>
      <c r="BV185" s="99">
        <v>4</v>
      </c>
      <c r="BW185" s="99" t="s">
        <v>439</v>
      </c>
      <c r="BX185" s="97" t="s">
        <v>439</v>
      </c>
      <c r="BY185" s="97" t="s">
        <v>439</v>
      </c>
      <c r="BZ185" s="97" t="s">
        <v>439</v>
      </c>
      <c r="CA185" s="97">
        <v>1</v>
      </c>
      <c r="CB185" s="97" t="s">
        <v>439</v>
      </c>
      <c r="CC185" s="97">
        <v>1</v>
      </c>
      <c r="CD185" s="99">
        <v>3</v>
      </c>
      <c r="CE185" s="97">
        <v>10</v>
      </c>
      <c r="CF185" s="99">
        <v>2</v>
      </c>
      <c r="CG185" s="99">
        <v>8</v>
      </c>
      <c r="CH185" s="97" t="s">
        <v>439</v>
      </c>
      <c r="CI185" s="99" t="s">
        <v>439</v>
      </c>
      <c r="CJ185" s="97" t="s">
        <v>439</v>
      </c>
      <c r="CK185" s="97" t="s">
        <v>439</v>
      </c>
      <c r="CL185" s="41" t="s">
        <v>67</v>
      </c>
      <c r="CM185" s="97">
        <v>4</v>
      </c>
      <c r="CN185" s="97">
        <v>4</v>
      </c>
      <c r="CO185" s="97">
        <v>3</v>
      </c>
      <c r="CP185" s="97" t="s">
        <v>439</v>
      </c>
      <c r="CQ185" s="97" t="s">
        <v>439</v>
      </c>
      <c r="CR185" s="99" t="s">
        <v>439</v>
      </c>
      <c r="CS185" s="99">
        <v>1</v>
      </c>
      <c r="CT185" s="97" t="s">
        <v>439</v>
      </c>
      <c r="CU185" s="97" t="s">
        <v>439</v>
      </c>
      <c r="CV185" s="135">
        <v>1</v>
      </c>
      <c r="CW185" s="41" t="s">
        <v>67</v>
      </c>
      <c r="CX185" s="135" t="s">
        <v>439</v>
      </c>
      <c r="CY185" s="135">
        <v>23</v>
      </c>
      <c r="CZ185" s="135">
        <v>28</v>
      </c>
      <c r="DA185" s="41" t="s">
        <v>67</v>
      </c>
      <c r="DB185" s="135" t="s">
        <v>439</v>
      </c>
      <c r="DC185" s="135">
        <v>2</v>
      </c>
      <c r="DD185" s="135">
        <v>10</v>
      </c>
      <c r="DE185" s="99">
        <v>2</v>
      </c>
      <c r="DF185" s="135" t="s">
        <v>439</v>
      </c>
      <c r="DG185" s="135">
        <v>3</v>
      </c>
      <c r="DH185" s="135">
        <v>50</v>
      </c>
      <c r="DI185" s="41" t="s">
        <v>67</v>
      </c>
      <c r="DJ185" s="135">
        <v>1</v>
      </c>
      <c r="DK185" s="135">
        <v>19</v>
      </c>
      <c r="DL185" s="135">
        <v>39</v>
      </c>
      <c r="DM185" s="135">
        <v>46</v>
      </c>
      <c r="DN185" s="135">
        <v>90</v>
      </c>
      <c r="DO185" s="135">
        <v>8</v>
      </c>
      <c r="DP185" s="135">
        <v>2</v>
      </c>
      <c r="DQ185" s="135" t="s">
        <v>439</v>
      </c>
      <c r="DR185" s="135" t="s">
        <v>439</v>
      </c>
      <c r="DS185" s="135" t="s">
        <v>67</v>
      </c>
      <c r="DT185" s="74"/>
      <c r="DU185" s="74"/>
    </row>
    <row r="186" spans="1:125" x14ac:dyDescent="0.15">
      <c r="A186" s="182" t="s">
        <v>319</v>
      </c>
      <c r="B186" s="41" t="s">
        <v>67</v>
      </c>
      <c r="C186" s="41" t="s">
        <v>67</v>
      </c>
      <c r="D186" s="41" t="s">
        <v>67</v>
      </c>
      <c r="E186" s="41" t="s">
        <v>67</v>
      </c>
      <c r="F186" s="41" t="s">
        <v>67</v>
      </c>
      <c r="G186" s="41" t="s">
        <v>67</v>
      </c>
      <c r="H186" s="41" t="s">
        <v>67</v>
      </c>
      <c r="I186" s="41" t="s">
        <v>67</v>
      </c>
      <c r="J186" s="41" t="s">
        <v>67</v>
      </c>
      <c r="K186" s="41" t="s">
        <v>67</v>
      </c>
      <c r="L186" s="41" t="s">
        <v>67</v>
      </c>
      <c r="M186" s="41" t="s">
        <v>67</v>
      </c>
      <c r="N186" s="41" t="s">
        <v>67</v>
      </c>
      <c r="O186" s="41" t="s">
        <v>67</v>
      </c>
      <c r="P186" s="41" t="s">
        <v>67</v>
      </c>
      <c r="Q186" s="41" t="s">
        <v>67</v>
      </c>
      <c r="R186" s="41" t="s">
        <v>67</v>
      </c>
      <c r="S186" s="41" t="s">
        <v>67</v>
      </c>
      <c r="T186" s="41" t="s">
        <v>67</v>
      </c>
      <c r="U186" s="41" t="s">
        <v>67</v>
      </c>
      <c r="V186" s="41" t="s">
        <v>67</v>
      </c>
      <c r="W186" s="41" t="s">
        <v>67</v>
      </c>
      <c r="X186" s="41" t="s">
        <v>67</v>
      </c>
      <c r="Y186" s="41" t="s">
        <v>67</v>
      </c>
      <c r="Z186" s="41" t="s">
        <v>67</v>
      </c>
      <c r="AA186" s="41" t="s">
        <v>67</v>
      </c>
      <c r="AB186" s="41" t="s">
        <v>67</v>
      </c>
      <c r="AC186" s="41" t="s">
        <v>67</v>
      </c>
      <c r="AD186" s="41" t="s">
        <v>67</v>
      </c>
      <c r="AE186" s="41" t="s">
        <v>67</v>
      </c>
      <c r="AF186" s="41" t="s">
        <v>67</v>
      </c>
      <c r="AG186" s="41" t="s">
        <v>67</v>
      </c>
      <c r="AH186" s="41" t="s">
        <v>67</v>
      </c>
      <c r="AI186" s="41" t="s">
        <v>67</v>
      </c>
      <c r="AJ186" s="41" t="s">
        <v>67</v>
      </c>
      <c r="AK186" s="41" t="s">
        <v>67</v>
      </c>
      <c r="AL186" s="41" t="s">
        <v>67</v>
      </c>
      <c r="AM186" s="41" t="s">
        <v>67</v>
      </c>
      <c r="AN186" s="41" t="s">
        <v>67</v>
      </c>
      <c r="AO186" s="41" t="s">
        <v>67</v>
      </c>
      <c r="AP186" s="41" t="s">
        <v>67</v>
      </c>
      <c r="AQ186" s="41" t="s">
        <v>67</v>
      </c>
      <c r="AR186" s="41" t="s">
        <v>67</v>
      </c>
      <c r="AS186" s="41" t="s">
        <v>67</v>
      </c>
      <c r="AT186" s="41" t="s">
        <v>67</v>
      </c>
      <c r="AU186" s="41" t="s">
        <v>67</v>
      </c>
      <c r="AV186" s="41" t="s">
        <v>67</v>
      </c>
      <c r="AW186" s="99" t="s">
        <v>67</v>
      </c>
      <c r="AX186" s="41" t="s">
        <v>67</v>
      </c>
      <c r="AY186" s="41" t="s">
        <v>67</v>
      </c>
      <c r="AZ186" s="41" t="s">
        <v>67</v>
      </c>
      <c r="BA186" s="41" t="s">
        <v>67</v>
      </c>
      <c r="BB186" s="41" t="s">
        <v>67</v>
      </c>
      <c r="BC186" s="41" t="s">
        <v>67</v>
      </c>
      <c r="BD186" s="99" t="s">
        <v>67</v>
      </c>
      <c r="BE186" s="99" t="s">
        <v>439</v>
      </c>
      <c r="BF186" s="97" t="s">
        <v>439</v>
      </c>
      <c r="BG186" s="99">
        <v>9</v>
      </c>
      <c r="BH186" s="99">
        <v>6</v>
      </c>
      <c r="BI186" s="97" t="s">
        <v>439</v>
      </c>
      <c r="BJ186" s="99" t="s">
        <v>439</v>
      </c>
      <c r="BK186" s="97" t="s">
        <v>439</v>
      </c>
      <c r="BL186" s="97" t="s">
        <v>439</v>
      </c>
      <c r="BM186" s="99">
        <v>3</v>
      </c>
      <c r="BN186" s="99" t="s">
        <v>439</v>
      </c>
      <c r="BO186" s="97" t="s">
        <v>439</v>
      </c>
      <c r="BP186" s="97">
        <v>450</v>
      </c>
      <c r="BQ186" s="97">
        <v>40</v>
      </c>
      <c r="BR186" s="99">
        <v>2</v>
      </c>
      <c r="BS186" s="97" t="s">
        <v>439</v>
      </c>
      <c r="BT186" s="97" t="s">
        <v>439</v>
      </c>
      <c r="BU186" s="97">
        <v>15</v>
      </c>
      <c r="BV186" s="99">
        <v>33</v>
      </c>
      <c r="BW186" s="99" t="s">
        <v>439</v>
      </c>
      <c r="BX186" s="97" t="s">
        <v>439</v>
      </c>
      <c r="BY186" s="97" t="s">
        <v>439</v>
      </c>
      <c r="BZ186" s="97" t="s">
        <v>439</v>
      </c>
      <c r="CA186" s="97">
        <v>24</v>
      </c>
      <c r="CB186" s="97">
        <v>9</v>
      </c>
      <c r="CC186" s="97">
        <v>1</v>
      </c>
      <c r="CD186" s="99">
        <v>10</v>
      </c>
      <c r="CE186" s="104" t="s">
        <v>439</v>
      </c>
      <c r="CF186" s="99">
        <v>53</v>
      </c>
      <c r="CG186" s="99">
        <v>40</v>
      </c>
      <c r="CH186" s="97" t="s">
        <v>439</v>
      </c>
      <c r="CI186" s="99" t="s">
        <v>439</v>
      </c>
      <c r="CJ186" s="97" t="s">
        <v>439</v>
      </c>
      <c r="CK186" s="97">
        <v>1</v>
      </c>
      <c r="CL186" s="41" t="s">
        <v>67</v>
      </c>
      <c r="CM186" s="97" t="s">
        <v>439</v>
      </c>
      <c r="CN186" s="97" t="s">
        <v>439</v>
      </c>
      <c r="CO186" s="104">
        <v>97</v>
      </c>
      <c r="CP186" s="105">
        <v>22</v>
      </c>
      <c r="CQ186" s="97">
        <v>8</v>
      </c>
      <c r="CR186" s="99" t="s">
        <v>439</v>
      </c>
      <c r="CS186" s="99">
        <v>16</v>
      </c>
      <c r="CT186" s="97">
        <v>3</v>
      </c>
      <c r="CU186" s="97">
        <v>2</v>
      </c>
      <c r="CV186" s="135">
        <v>33</v>
      </c>
      <c r="CW186" s="41" t="s">
        <v>67</v>
      </c>
      <c r="CX186" s="135" t="s">
        <v>439</v>
      </c>
      <c r="CY186" s="135">
        <v>430</v>
      </c>
      <c r="CZ186" s="135">
        <v>150</v>
      </c>
      <c r="DA186" s="41" t="s">
        <v>67</v>
      </c>
      <c r="DB186" s="135">
        <v>10</v>
      </c>
      <c r="DC186" s="135">
        <v>68</v>
      </c>
      <c r="DD186" s="135">
        <v>310</v>
      </c>
      <c r="DE186" s="99">
        <v>15</v>
      </c>
      <c r="DF186" s="135">
        <v>7</v>
      </c>
      <c r="DG186" s="135">
        <v>43</v>
      </c>
      <c r="DH186" s="135">
        <v>2300</v>
      </c>
      <c r="DI186" s="41" t="s">
        <v>67</v>
      </c>
      <c r="DJ186" s="135">
        <v>21</v>
      </c>
      <c r="DK186" s="135">
        <v>320</v>
      </c>
      <c r="DL186" s="135">
        <v>2200</v>
      </c>
      <c r="DM186" s="135">
        <v>1600</v>
      </c>
      <c r="DN186" s="135">
        <v>960</v>
      </c>
      <c r="DO186" s="135">
        <v>280</v>
      </c>
      <c r="DP186" s="135">
        <v>19</v>
      </c>
      <c r="DQ186" s="135" t="s">
        <v>439</v>
      </c>
      <c r="DR186" s="135" t="s">
        <v>439</v>
      </c>
      <c r="DS186" s="135" t="s">
        <v>67</v>
      </c>
      <c r="DT186" s="74"/>
      <c r="DU186" s="74"/>
    </row>
    <row r="187" spans="1:125" x14ac:dyDescent="0.15">
      <c r="A187" s="182" t="s">
        <v>320</v>
      </c>
      <c r="B187" s="41" t="s">
        <v>67</v>
      </c>
      <c r="C187" s="41" t="s">
        <v>67</v>
      </c>
      <c r="D187" s="41" t="s">
        <v>67</v>
      </c>
      <c r="E187" s="41" t="s">
        <v>67</v>
      </c>
      <c r="F187" s="41" t="s">
        <v>67</v>
      </c>
      <c r="G187" s="41" t="s">
        <v>67</v>
      </c>
      <c r="H187" s="41" t="s">
        <v>67</v>
      </c>
      <c r="I187" s="41" t="s">
        <v>67</v>
      </c>
      <c r="J187" s="41" t="s">
        <v>67</v>
      </c>
      <c r="K187" s="41" t="s">
        <v>67</v>
      </c>
      <c r="L187" s="41" t="s">
        <v>67</v>
      </c>
      <c r="M187" s="41" t="s">
        <v>67</v>
      </c>
      <c r="N187" s="41" t="s">
        <v>67</v>
      </c>
      <c r="O187" s="41" t="s">
        <v>67</v>
      </c>
      <c r="P187" s="41" t="s">
        <v>67</v>
      </c>
      <c r="Q187" s="41" t="s">
        <v>67</v>
      </c>
      <c r="R187" s="41" t="s">
        <v>67</v>
      </c>
      <c r="S187" s="41" t="s">
        <v>67</v>
      </c>
      <c r="T187" s="41" t="s">
        <v>67</v>
      </c>
      <c r="U187" s="41" t="s">
        <v>67</v>
      </c>
      <c r="V187" s="41" t="s">
        <v>67</v>
      </c>
      <c r="W187" s="41" t="s">
        <v>67</v>
      </c>
      <c r="X187" s="41" t="s">
        <v>67</v>
      </c>
      <c r="Y187" s="41" t="s">
        <v>67</v>
      </c>
      <c r="Z187" s="41" t="s">
        <v>67</v>
      </c>
      <c r="AA187" s="41" t="s">
        <v>67</v>
      </c>
      <c r="AB187" s="41" t="s">
        <v>67</v>
      </c>
      <c r="AC187" s="41" t="s">
        <v>67</v>
      </c>
      <c r="AD187" s="41" t="s">
        <v>67</v>
      </c>
      <c r="AE187" s="41" t="s">
        <v>67</v>
      </c>
      <c r="AF187" s="41" t="s">
        <v>67</v>
      </c>
      <c r="AG187" s="41" t="s">
        <v>67</v>
      </c>
      <c r="AH187" s="41" t="s">
        <v>67</v>
      </c>
      <c r="AI187" s="41" t="s">
        <v>67</v>
      </c>
      <c r="AJ187" s="41" t="s">
        <v>67</v>
      </c>
      <c r="AK187" s="41" t="s">
        <v>67</v>
      </c>
      <c r="AL187" s="41" t="s">
        <v>67</v>
      </c>
      <c r="AM187" s="41" t="s">
        <v>67</v>
      </c>
      <c r="AN187" s="41" t="s">
        <v>67</v>
      </c>
      <c r="AO187" s="41" t="s">
        <v>67</v>
      </c>
      <c r="AP187" s="41" t="s">
        <v>67</v>
      </c>
      <c r="AQ187" s="41" t="s">
        <v>67</v>
      </c>
      <c r="AR187" s="41" t="s">
        <v>67</v>
      </c>
      <c r="AS187" s="41" t="s">
        <v>67</v>
      </c>
      <c r="AT187" s="41" t="s">
        <v>67</v>
      </c>
      <c r="AU187" s="41" t="s">
        <v>67</v>
      </c>
      <c r="AV187" s="41" t="s">
        <v>67</v>
      </c>
      <c r="AW187" s="99" t="s">
        <v>67</v>
      </c>
      <c r="AX187" s="41" t="s">
        <v>67</v>
      </c>
      <c r="AY187" s="41" t="s">
        <v>67</v>
      </c>
      <c r="AZ187" s="41" t="s">
        <v>67</v>
      </c>
      <c r="BA187" s="41" t="s">
        <v>67</v>
      </c>
      <c r="BB187" s="41" t="s">
        <v>67</v>
      </c>
      <c r="BC187" s="41" t="s">
        <v>67</v>
      </c>
      <c r="BD187" s="99" t="s">
        <v>67</v>
      </c>
      <c r="BE187" s="99" t="s">
        <v>439</v>
      </c>
      <c r="BF187" s="99" t="s">
        <v>439</v>
      </c>
      <c r="BG187" s="99" t="s">
        <v>439</v>
      </c>
      <c r="BH187" s="99" t="s">
        <v>439</v>
      </c>
      <c r="BI187" s="99" t="s">
        <v>439</v>
      </c>
      <c r="BJ187" s="99" t="s">
        <v>439</v>
      </c>
      <c r="BK187" s="99" t="s">
        <v>439</v>
      </c>
      <c r="BL187" s="99" t="s">
        <v>439</v>
      </c>
      <c r="BM187" s="99" t="s">
        <v>439</v>
      </c>
      <c r="BN187" s="99" t="s">
        <v>439</v>
      </c>
      <c r="BO187" s="97">
        <v>2</v>
      </c>
      <c r="BP187" s="99">
        <v>4</v>
      </c>
      <c r="BQ187" s="99">
        <v>4</v>
      </c>
      <c r="BR187" s="99" t="s">
        <v>439</v>
      </c>
      <c r="BS187" s="97" t="s">
        <v>439</v>
      </c>
      <c r="BT187" s="99" t="s">
        <v>439</v>
      </c>
      <c r="BU187" s="97" t="s">
        <v>439</v>
      </c>
      <c r="BV187" s="99">
        <v>6</v>
      </c>
      <c r="BW187" s="99" t="s">
        <v>439</v>
      </c>
      <c r="BX187" s="97" t="s">
        <v>439</v>
      </c>
      <c r="BY187" s="97" t="s">
        <v>439</v>
      </c>
      <c r="BZ187" s="97" t="s">
        <v>439</v>
      </c>
      <c r="CA187" s="97" t="s">
        <v>439</v>
      </c>
      <c r="CB187" s="97">
        <v>1</v>
      </c>
      <c r="CC187" s="97" t="s">
        <v>439</v>
      </c>
      <c r="CD187" s="99">
        <v>2</v>
      </c>
      <c r="CE187" s="104">
        <v>8</v>
      </c>
      <c r="CF187" s="99">
        <v>2</v>
      </c>
      <c r="CG187" s="99">
        <v>4</v>
      </c>
      <c r="CH187" s="97" t="s">
        <v>439</v>
      </c>
      <c r="CI187" s="99" t="s">
        <v>439</v>
      </c>
      <c r="CJ187" s="97" t="s">
        <v>439</v>
      </c>
      <c r="CK187" s="97" t="s">
        <v>439</v>
      </c>
      <c r="CL187" s="41" t="s">
        <v>67</v>
      </c>
      <c r="CM187" s="97">
        <v>4</v>
      </c>
      <c r="CN187" s="97">
        <v>4</v>
      </c>
      <c r="CO187" s="97">
        <v>3</v>
      </c>
      <c r="CP187" s="97" t="s">
        <v>439</v>
      </c>
      <c r="CQ187" s="97" t="s">
        <v>439</v>
      </c>
      <c r="CR187" s="99" t="s">
        <v>439</v>
      </c>
      <c r="CS187" s="99">
        <v>2</v>
      </c>
      <c r="CT187" s="97" t="s">
        <v>439</v>
      </c>
      <c r="CU187" s="97" t="s">
        <v>439</v>
      </c>
      <c r="CV187" s="135">
        <v>1</v>
      </c>
      <c r="CW187" s="41" t="s">
        <v>67</v>
      </c>
      <c r="CX187" s="135" t="s">
        <v>439</v>
      </c>
      <c r="CY187" s="135">
        <v>16</v>
      </c>
      <c r="CZ187" s="135">
        <v>26</v>
      </c>
      <c r="DA187" s="41" t="s">
        <v>67</v>
      </c>
      <c r="DB187" s="135" t="s">
        <v>439</v>
      </c>
      <c r="DC187" s="135">
        <v>4</v>
      </c>
      <c r="DD187" s="135">
        <v>11</v>
      </c>
      <c r="DE187" s="99">
        <v>2</v>
      </c>
      <c r="DF187" s="135" t="s">
        <v>439</v>
      </c>
      <c r="DG187" s="135">
        <v>3</v>
      </c>
      <c r="DH187" s="135">
        <v>62</v>
      </c>
      <c r="DI187" s="41" t="s">
        <v>67</v>
      </c>
      <c r="DJ187" s="135">
        <v>1</v>
      </c>
      <c r="DK187" s="135">
        <v>15</v>
      </c>
      <c r="DL187" s="135">
        <v>35</v>
      </c>
      <c r="DM187" s="135">
        <v>34</v>
      </c>
      <c r="DN187" s="135">
        <v>34</v>
      </c>
      <c r="DO187" s="135">
        <v>10</v>
      </c>
      <c r="DP187" s="135">
        <v>2</v>
      </c>
      <c r="DQ187" s="135" t="s">
        <v>439</v>
      </c>
      <c r="DR187" s="135" t="s">
        <v>439</v>
      </c>
      <c r="DS187" s="135" t="s">
        <v>67</v>
      </c>
      <c r="DT187" s="74"/>
      <c r="DU187" s="74"/>
    </row>
    <row r="188" spans="1:125" x14ac:dyDescent="0.15">
      <c r="A188" s="182" t="s">
        <v>321</v>
      </c>
      <c r="B188" s="41" t="s">
        <v>67</v>
      </c>
      <c r="C188" s="41" t="s">
        <v>67</v>
      </c>
      <c r="D188" s="41" t="s">
        <v>67</v>
      </c>
      <c r="E188" s="41" t="s">
        <v>67</v>
      </c>
      <c r="F188" s="41" t="s">
        <v>67</v>
      </c>
      <c r="G188" s="41" t="s">
        <v>67</v>
      </c>
      <c r="H188" s="41" t="s">
        <v>67</v>
      </c>
      <c r="I188" s="41" t="s">
        <v>67</v>
      </c>
      <c r="J188" s="41" t="s">
        <v>67</v>
      </c>
      <c r="K188" s="41" t="s">
        <v>67</v>
      </c>
      <c r="L188" s="41" t="s">
        <v>67</v>
      </c>
      <c r="M188" s="41" t="s">
        <v>67</v>
      </c>
      <c r="N188" s="41" t="s">
        <v>67</v>
      </c>
      <c r="O188" s="41" t="s">
        <v>67</v>
      </c>
      <c r="P188" s="41" t="s">
        <v>67</v>
      </c>
      <c r="Q188" s="41" t="s">
        <v>67</v>
      </c>
      <c r="R188" s="41" t="s">
        <v>67</v>
      </c>
      <c r="S188" s="41" t="s">
        <v>67</v>
      </c>
      <c r="T188" s="41" t="s">
        <v>67</v>
      </c>
      <c r="U188" s="41" t="s">
        <v>67</v>
      </c>
      <c r="V188" s="41" t="s">
        <v>67</v>
      </c>
      <c r="W188" s="41" t="s">
        <v>67</v>
      </c>
      <c r="X188" s="41" t="s">
        <v>67</v>
      </c>
      <c r="Y188" s="41" t="s">
        <v>67</v>
      </c>
      <c r="Z188" s="41" t="s">
        <v>67</v>
      </c>
      <c r="AA188" s="41" t="s">
        <v>67</v>
      </c>
      <c r="AB188" s="41" t="s">
        <v>67</v>
      </c>
      <c r="AC188" s="41" t="s">
        <v>67</v>
      </c>
      <c r="AD188" s="41" t="s">
        <v>67</v>
      </c>
      <c r="AE188" s="41" t="s">
        <v>67</v>
      </c>
      <c r="AF188" s="41" t="s">
        <v>67</v>
      </c>
      <c r="AG188" s="41" t="s">
        <v>67</v>
      </c>
      <c r="AH188" s="41" t="s">
        <v>67</v>
      </c>
      <c r="AI188" s="41" t="s">
        <v>67</v>
      </c>
      <c r="AJ188" s="41" t="s">
        <v>67</v>
      </c>
      <c r="AK188" s="41" t="s">
        <v>67</v>
      </c>
      <c r="AL188" s="41" t="s">
        <v>67</v>
      </c>
      <c r="AM188" s="41" t="s">
        <v>67</v>
      </c>
      <c r="AN188" s="41" t="s">
        <v>67</v>
      </c>
      <c r="AO188" s="41" t="s">
        <v>67</v>
      </c>
      <c r="AP188" s="41" t="s">
        <v>67</v>
      </c>
      <c r="AQ188" s="41" t="s">
        <v>67</v>
      </c>
      <c r="AR188" s="41" t="s">
        <v>67</v>
      </c>
      <c r="AS188" s="41" t="s">
        <v>67</v>
      </c>
      <c r="AT188" s="41" t="s">
        <v>67</v>
      </c>
      <c r="AU188" s="41" t="s">
        <v>67</v>
      </c>
      <c r="AV188" s="41" t="s">
        <v>67</v>
      </c>
      <c r="AW188" s="99" t="s">
        <v>67</v>
      </c>
      <c r="AX188" s="41" t="s">
        <v>67</v>
      </c>
      <c r="AY188" s="41" t="s">
        <v>67</v>
      </c>
      <c r="AZ188" s="41" t="s">
        <v>67</v>
      </c>
      <c r="BA188" s="41" t="s">
        <v>67</v>
      </c>
      <c r="BB188" s="41" t="s">
        <v>67</v>
      </c>
      <c r="BC188" s="41" t="s">
        <v>67</v>
      </c>
      <c r="BD188" s="99" t="s">
        <v>67</v>
      </c>
      <c r="BE188" s="99" t="s">
        <v>439</v>
      </c>
      <c r="BF188" s="99" t="s">
        <v>439</v>
      </c>
      <c r="BG188" s="99" t="s">
        <v>439</v>
      </c>
      <c r="BH188" s="99" t="s">
        <v>439</v>
      </c>
      <c r="BI188" s="99" t="s">
        <v>439</v>
      </c>
      <c r="BJ188" s="99" t="s">
        <v>439</v>
      </c>
      <c r="BK188" s="99" t="s">
        <v>439</v>
      </c>
      <c r="BL188" s="99" t="s">
        <v>439</v>
      </c>
      <c r="BM188" s="99" t="s">
        <v>439</v>
      </c>
      <c r="BN188" s="99" t="s">
        <v>439</v>
      </c>
      <c r="BO188" s="97" t="s">
        <v>439</v>
      </c>
      <c r="BP188" s="97" t="s">
        <v>439</v>
      </c>
      <c r="BQ188" s="97" t="s">
        <v>439</v>
      </c>
      <c r="BR188" s="99" t="s">
        <v>439</v>
      </c>
      <c r="BS188" s="97" t="s">
        <v>439</v>
      </c>
      <c r="BT188" s="97" t="s">
        <v>439</v>
      </c>
      <c r="BU188" s="97" t="s">
        <v>439</v>
      </c>
      <c r="BV188" s="99" t="s">
        <v>439</v>
      </c>
      <c r="BW188" s="99" t="s">
        <v>439</v>
      </c>
      <c r="BX188" s="97" t="s">
        <v>439</v>
      </c>
      <c r="BY188" s="97" t="s">
        <v>439</v>
      </c>
      <c r="BZ188" s="97" t="s">
        <v>439</v>
      </c>
      <c r="CA188" s="97" t="s">
        <v>439</v>
      </c>
      <c r="CB188" s="97" t="s">
        <v>439</v>
      </c>
      <c r="CC188" s="97" t="s">
        <v>439</v>
      </c>
      <c r="CD188" s="99" t="s">
        <v>439</v>
      </c>
      <c r="CE188" s="97" t="s">
        <v>439</v>
      </c>
      <c r="CF188" s="99" t="s">
        <v>439</v>
      </c>
      <c r="CG188" s="99" t="s">
        <v>439</v>
      </c>
      <c r="CH188" s="97" t="s">
        <v>439</v>
      </c>
      <c r="CI188" s="99" t="s">
        <v>439</v>
      </c>
      <c r="CJ188" s="97" t="s">
        <v>439</v>
      </c>
      <c r="CK188" s="97" t="s">
        <v>439</v>
      </c>
      <c r="CL188" s="41" t="s">
        <v>67</v>
      </c>
      <c r="CM188" s="97" t="s">
        <v>439</v>
      </c>
      <c r="CN188" s="97" t="s">
        <v>439</v>
      </c>
      <c r="CO188" s="97" t="s">
        <v>439</v>
      </c>
      <c r="CP188" s="97" t="s">
        <v>439</v>
      </c>
      <c r="CQ188" s="97" t="s">
        <v>439</v>
      </c>
      <c r="CR188" s="99" t="s">
        <v>439</v>
      </c>
      <c r="CS188" s="99" t="s">
        <v>439</v>
      </c>
      <c r="CT188" s="97" t="s">
        <v>439</v>
      </c>
      <c r="CU188" s="97" t="s">
        <v>439</v>
      </c>
      <c r="CV188" s="135" t="s">
        <v>439</v>
      </c>
      <c r="CW188" s="41" t="s">
        <v>67</v>
      </c>
      <c r="CX188" s="135" t="s">
        <v>439</v>
      </c>
      <c r="CY188" s="135" t="s">
        <v>439</v>
      </c>
      <c r="CZ188" s="135" t="s">
        <v>439</v>
      </c>
      <c r="DA188" s="41" t="s">
        <v>67</v>
      </c>
      <c r="DB188" s="135" t="s">
        <v>439</v>
      </c>
      <c r="DC188" s="135" t="s">
        <v>439</v>
      </c>
      <c r="DD188" s="135" t="s">
        <v>439</v>
      </c>
      <c r="DE188" s="99" t="s">
        <v>439</v>
      </c>
      <c r="DF188" s="135" t="s">
        <v>439</v>
      </c>
      <c r="DG188" s="135" t="s">
        <v>439</v>
      </c>
      <c r="DH188" s="135">
        <v>3</v>
      </c>
      <c r="DI188" s="41" t="s">
        <v>67</v>
      </c>
      <c r="DJ188" s="135" t="s">
        <v>439</v>
      </c>
      <c r="DK188" s="135" t="s">
        <v>439</v>
      </c>
      <c r="DL188" s="135">
        <v>2</v>
      </c>
      <c r="DM188" s="135">
        <v>2</v>
      </c>
      <c r="DN188" s="135">
        <v>4</v>
      </c>
      <c r="DO188" s="135" t="s">
        <v>439</v>
      </c>
      <c r="DP188" s="135" t="s">
        <v>439</v>
      </c>
      <c r="DQ188" s="135" t="s">
        <v>439</v>
      </c>
      <c r="DR188" s="135" t="s">
        <v>439</v>
      </c>
      <c r="DS188" s="135" t="s">
        <v>67</v>
      </c>
      <c r="DT188" s="74"/>
      <c r="DU188" s="74"/>
    </row>
    <row r="189" spans="1:125" x14ac:dyDescent="0.15">
      <c r="A189" s="182" t="s">
        <v>322</v>
      </c>
      <c r="B189" s="41" t="s">
        <v>67</v>
      </c>
      <c r="C189" s="41" t="s">
        <v>67</v>
      </c>
      <c r="D189" s="41" t="s">
        <v>67</v>
      </c>
      <c r="E189" s="41" t="s">
        <v>67</v>
      </c>
      <c r="F189" s="41" t="s">
        <v>67</v>
      </c>
      <c r="G189" s="41" t="s">
        <v>67</v>
      </c>
      <c r="H189" s="41" t="s">
        <v>67</v>
      </c>
      <c r="I189" s="41" t="s">
        <v>67</v>
      </c>
      <c r="J189" s="41" t="s">
        <v>67</v>
      </c>
      <c r="K189" s="41" t="s">
        <v>67</v>
      </c>
      <c r="L189" s="41" t="s">
        <v>67</v>
      </c>
      <c r="M189" s="41" t="s">
        <v>67</v>
      </c>
      <c r="N189" s="41" t="s">
        <v>67</v>
      </c>
      <c r="O189" s="41" t="s">
        <v>67</v>
      </c>
      <c r="P189" s="41" t="s">
        <v>67</v>
      </c>
      <c r="Q189" s="41" t="s">
        <v>67</v>
      </c>
      <c r="R189" s="41" t="s">
        <v>67</v>
      </c>
      <c r="S189" s="41" t="s">
        <v>67</v>
      </c>
      <c r="T189" s="41" t="s">
        <v>67</v>
      </c>
      <c r="U189" s="41" t="s">
        <v>67</v>
      </c>
      <c r="V189" s="41" t="s">
        <v>67</v>
      </c>
      <c r="W189" s="41" t="s">
        <v>67</v>
      </c>
      <c r="X189" s="41" t="s">
        <v>67</v>
      </c>
      <c r="Y189" s="41" t="s">
        <v>67</v>
      </c>
      <c r="Z189" s="41" t="s">
        <v>67</v>
      </c>
      <c r="AA189" s="41" t="s">
        <v>67</v>
      </c>
      <c r="AB189" s="41" t="s">
        <v>67</v>
      </c>
      <c r="AC189" s="41" t="s">
        <v>67</v>
      </c>
      <c r="AD189" s="41" t="s">
        <v>67</v>
      </c>
      <c r="AE189" s="41" t="s">
        <v>67</v>
      </c>
      <c r="AF189" s="41" t="s">
        <v>67</v>
      </c>
      <c r="AG189" s="41" t="s">
        <v>67</v>
      </c>
      <c r="AH189" s="41" t="s">
        <v>67</v>
      </c>
      <c r="AI189" s="41" t="s">
        <v>67</v>
      </c>
      <c r="AJ189" s="41" t="s">
        <v>67</v>
      </c>
      <c r="AK189" s="41" t="s">
        <v>67</v>
      </c>
      <c r="AL189" s="41" t="s">
        <v>67</v>
      </c>
      <c r="AM189" s="41" t="s">
        <v>67</v>
      </c>
      <c r="AN189" s="41" t="s">
        <v>67</v>
      </c>
      <c r="AO189" s="41" t="s">
        <v>67</v>
      </c>
      <c r="AP189" s="41" t="s">
        <v>67</v>
      </c>
      <c r="AQ189" s="41" t="s">
        <v>67</v>
      </c>
      <c r="AR189" s="41" t="s">
        <v>67</v>
      </c>
      <c r="AS189" s="41" t="s">
        <v>67</v>
      </c>
      <c r="AT189" s="41" t="s">
        <v>67</v>
      </c>
      <c r="AU189" s="41" t="s">
        <v>67</v>
      </c>
      <c r="AV189" s="41" t="s">
        <v>67</v>
      </c>
      <c r="AW189" s="99" t="s">
        <v>67</v>
      </c>
      <c r="AX189" s="41" t="s">
        <v>67</v>
      </c>
      <c r="AY189" s="41" t="s">
        <v>67</v>
      </c>
      <c r="AZ189" s="41" t="s">
        <v>67</v>
      </c>
      <c r="BA189" s="41" t="s">
        <v>67</v>
      </c>
      <c r="BB189" s="41" t="s">
        <v>67</v>
      </c>
      <c r="BC189" s="41" t="s">
        <v>67</v>
      </c>
      <c r="BD189" s="99" t="s">
        <v>67</v>
      </c>
      <c r="BE189" s="99" t="s">
        <v>439</v>
      </c>
      <c r="BF189" s="97" t="s">
        <v>439</v>
      </c>
      <c r="BG189" s="99" t="s">
        <v>439</v>
      </c>
      <c r="BH189" s="99" t="s">
        <v>439</v>
      </c>
      <c r="BI189" s="99" t="s">
        <v>439</v>
      </c>
      <c r="BJ189" s="99" t="s">
        <v>439</v>
      </c>
      <c r="BK189" s="99" t="s">
        <v>439</v>
      </c>
      <c r="BL189" s="99" t="s">
        <v>439</v>
      </c>
      <c r="BM189" s="99" t="s">
        <v>439</v>
      </c>
      <c r="BN189" s="99" t="s">
        <v>439</v>
      </c>
      <c r="BO189" s="97">
        <v>5</v>
      </c>
      <c r="BP189" s="97">
        <v>21</v>
      </c>
      <c r="BQ189" s="97">
        <v>2</v>
      </c>
      <c r="BR189" s="99" t="s">
        <v>439</v>
      </c>
      <c r="BS189" s="97" t="s">
        <v>439</v>
      </c>
      <c r="BT189" s="97" t="s">
        <v>439</v>
      </c>
      <c r="BU189" s="97">
        <v>3</v>
      </c>
      <c r="BV189" s="99">
        <v>2</v>
      </c>
      <c r="BW189" s="99" t="s">
        <v>439</v>
      </c>
      <c r="BX189" s="97" t="s">
        <v>439</v>
      </c>
      <c r="BY189" s="97" t="s">
        <v>439</v>
      </c>
      <c r="BZ189" s="97" t="s">
        <v>439</v>
      </c>
      <c r="CA189" s="97" t="s">
        <v>439</v>
      </c>
      <c r="CB189" s="97">
        <v>1</v>
      </c>
      <c r="CC189" s="97" t="s">
        <v>439</v>
      </c>
      <c r="CD189" s="99">
        <v>1</v>
      </c>
      <c r="CE189" s="97">
        <v>9</v>
      </c>
      <c r="CF189" s="99">
        <v>11</v>
      </c>
      <c r="CG189" s="99">
        <v>5</v>
      </c>
      <c r="CH189" s="97" t="s">
        <v>439</v>
      </c>
      <c r="CI189" s="99" t="s">
        <v>439</v>
      </c>
      <c r="CJ189" s="97" t="s">
        <v>439</v>
      </c>
      <c r="CK189" s="97" t="s">
        <v>439</v>
      </c>
      <c r="CL189" s="41" t="s">
        <v>67</v>
      </c>
      <c r="CM189" s="97">
        <v>21</v>
      </c>
      <c r="CN189" s="97">
        <v>30</v>
      </c>
      <c r="CO189" s="97">
        <v>21</v>
      </c>
      <c r="CP189" s="97">
        <v>4</v>
      </c>
      <c r="CQ189" s="97">
        <v>1</v>
      </c>
      <c r="CR189" s="99" t="s">
        <v>439</v>
      </c>
      <c r="CS189" s="99" t="s">
        <v>439</v>
      </c>
      <c r="CT189" s="97" t="s">
        <v>439</v>
      </c>
      <c r="CU189" s="97" t="s">
        <v>439</v>
      </c>
      <c r="CV189" s="135" t="s">
        <v>439</v>
      </c>
      <c r="CW189" s="41" t="s">
        <v>67</v>
      </c>
      <c r="CX189" s="135" t="s">
        <v>439</v>
      </c>
      <c r="CY189" s="135">
        <v>36</v>
      </c>
      <c r="CZ189" s="135">
        <v>18</v>
      </c>
      <c r="DA189" s="41" t="s">
        <v>67</v>
      </c>
      <c r="DB189" s="135">
        <v>4</v>
      </c>
      <c r="DC189" s="135">
        <v>6</v>
      </c>
      <c r="DD189" s="135">
        <v>28</v>
      </c>
      <c r="DE189" s="99">
        <v>3</v>
      </c>
      <c r="DF189" s="135" t="s">
        <v>439</v>
      </c>
      <c r="DG189" s="135">
        <v>6</v>
      </c>
      <c r="DH189" s="135">
        <v>85</v>
      </c>
      <c r="DI189" s="41" t="s">
        <v>67</v>
      </c>
      <c r="DJ189" s="135">
        <v>2</v>
      </c>
      <c r="DK189" s="135">
        <v>38</v>
      </c>
      <c r="DL189" s="135">
        <v>130</v>
      </c>
      <c r="DM189" s="135">
        <v>120</v>
      </c>
      <c r="DN189" s="135">
        <v>85</v>
      </c>
      <c r="DO189" s="135">
        <v>11</v>
      </c>
      <c r="DP189" s="135" t="s">
        <v>439</v>
      </c>
      <c r="DQ189" s="135" t="s">
        <v>439</v>
      </c>
      <c r="DR189" s="135" t="s">
        <v>439</v>
      </c>
      <c r="DS189" s="135" t="s">
        <v>67</v>
      </c>
      <c r="DT189" s="74"/>
      <c r="DU189" s="74"/>
    </row>
    <row r="190" spans="1:125" x14ac:dyDescent="0.15">
      <c r="A190" s="182" t="s">
        <v>323</v>
      </c>
      <c r="B190" s="41" t="s">
        <v>67</v>
      </c>
      <c r="C190" s="41" t="s">
        <v>67</v>
      </c>
      <c r="D190" s="41" t="s">
        <v>67</v>
      </c>
      <c r="E190" s="41" t="s">
        <v>67</v>
      </c>
      <c r="F190" s="41" t="s">
        <v>67</v>
      </c>
      <c r="G190" s="41" t="s">
        <v>67</v>
      </c>
      <c r="H190" s="41" t="s">
        <v>67</v>
      </c>
      <c r="I190" s="41" t="s">
        <v>67</v>
      </c>
      <c r="J190" s="41" t="s">
        <v>67</v>
      </c>
      <c r="K190" s="41" t="s">
        <v>67</v>
      </c>
      <c r="L190" s="41" t="s">
        <v>67</v>
      </c>
      <c r="M190" s="41" t="s">
        <v>67</v>
      </c>
      <c r="N190" s="41" t="s">
        <v>67</v>
      </c>
      <c r="O190" s="41" t="s">
        <v>67</v>
      </c>
      <c r="P190" s="41" t="s">
        <v>67</v>
      </c>
      <c r="Q190" s="41" t="s">
        <v>67</v>
      </c>
      <c r="R190" s="41" t="s">
        <v>67</v>
      </c>
      <c r="S190" s="41" t="s">
        <v>67</v>
      </c>
      <c r="T190" s="41" t="s">
        <v>67</v>
      </c>
      <c r="U190" s="41" t="s">
        <v>67</v>
      </c>
      <c r="V190" s="41" t="s">
        <v>67</v>
      </c>
      <c r="W190" s="41" t="s">
        <v>67</v>
      </c>
      <c r="X190" s="41" t="s">
        <v>67</v>
      </c>
      <c r="Y190" s="41" t="s">
        <v>67</v>
      </c>
      <c r="Z190" s="41" t="s">
        <v>67</v>
      </c>
      <c r="AA190" s="41" t="s">
        <v>67</v>
      </c>
      <c r="AB190" s="41" t="s">
        <v>67</v>
      </c>
      <c r="AC190" s="41" t="s">
        <v>67</v>
      </c>
      <c r="AD190" s="41" t="s">
        <v>67</v>
      </c>
      <c r="AE190" s="41" t="s">
        <v>67</v>
      </c>
      <c r="AF190" s="41" t="s">
        <v>67</v>
      </c>
      <c r="AG190" s="41" t="s">
        <v>67</v>
      </c>
      <c r="AH190" s="41" t="s">
        <v>67</v>
      </c>
      <c r="AI190" s="41" t="s">
        <v>67</v>
      </c>
      <c r="AJ190" s="41" t="s">
        <v>67</v>
      </c>
      <c r="AK190" s="41" t="s">
        <v>67</v>
      </c>
      <c r="AL190" s="41" t="s">
        <v>67</v>
      </c>
      <c r="AM190" s="41" t="s">
        <v>67</v>
      </c>
      <c r="AN190" s="41" t="s">
        <v>67</v>
      </c>
      <c r="AO190" s="41" t="s">
        <v>67</v>
      </c>
      <c r="AP190" s="41" t="s">
        <v>67</v>
      </c>
      <c r="AQ190" s="41" t="s">
        <v>67</v>
      </c>
      <c r="AR190" s="41" t="s">
        <v>67</v>
      </c>
      <c r="AS190" s="41" t="s">
        <v>67</v>
      </c>
      <c r="AT190" s="41" t="s">
        <v>67</v>
      </c>
      <c r="AU190" s="41" t="s">
        <v>67</v>
      </c>
      <c r="AV190" s="41" t="s">
        <v>67</v>
      </c>
      <c r="AW190" s="99" t="s">
        <v>67</v>
      </c>
      <c r="AX190" s="41" t="s">
        <v>67</v>
      </c>
      <c r="AY190" s="41" t="s">
        <v>67</v>
      </c>
      <c r="AZ190" s="41" t="s">
        <v>67</v>
      </c>
      <c r="BA190" s="41" t="s">
        <v>67</v>
      </c>
      <c r="BB190" s="41" t="s">
        <v>67</v>
      </c>
      <c r="BC190" s="41" t="s">
        <v>67</v>
      </c>
      <c r="BD190" s="99" t="s">
        <v>67</v>
      </c>
      <c r="BE190" s="99" t="s">
        <v>439</v>
      </c>
      <c r="BF190" s="97" t="s">
        <v>439</v>
      </c>
      <c r="BG190" s="99" t="s">
        <v>439</v>
      </c>
      <c r="BH190" s="99" t="s">
        <v>439</v>
      </c>
      <c r="BI190" s="99" t="s">
        <v>439</v>
      </c>
      <c r="BJ190" s="99" t="s">
        <v>439</v>
      </c>
      <c r="BK190" s="99" t="s">
        <v>439</v>
      </c>
      <c r="BL190" s="99" t="s">
        <v>439</v>
      </c>
      <c r="BM190" s="99" t="s">
        <v>439</v>
      </c>
      <c r="BN190" s="99" t="s">
        <v>439</v>
      </c>
      <c r="BO190" s="97" t="s">
        <v>439</v>
      </c>
      <c r="BP190" s="97" t="s">
        <v>439</v>
      </c>
      <c r="BQ190" s="97" t="s">
        <v>439</v>
      </c>
      <c r="BR190" s="99" t="s">
        <v>439</v>
      </c>
      <c r="BS190" s="97" t="s">
        <v>439</v>
      </c>
      <c r="BT190" s="97" t="s">
        <v>439</v>
      </c>
      <c r="BU190" s="97" t="s">
        <v>439</v>
      </c>
      <c r="BV190" s="99" t="s">
        <v>439</v>
      </c>
      <c r="BW190" s="99" t="s">
        <v>439</v>
      </c>
      <c r="BX190" s="97" t="s">
        <v>439</v>
      </c>
      <c r="BY190" s="97" t="s">
        <v>439</v>
      </c>
      <c r="BZ190" s="97" t="s">
        <v>439</v>
      </c>
      <c r="CA190" s="97" t="s">
        <v>439</v>
      </c>
      <c r="CB190" s="97" t="s">
        <v>439</v>
      </c>
      <c r="CC190" s="97" t="s">
        <v>439</v>
      </c>
      <c r="CD190" s="99" t="s">
        <v>439</v>
      </c>
      <c r="CE190" s="97" t="s">
        <v>439</v>
      </c>
      <c r="CF190" s="99" t="s">
        <v>439</v>
      </c>
      <c r="CG190" s="99" t="s">
        <v>439</v>
      </c>
      <c r="CH190" s="97" t="s">
        <v>439</v>
      </c>
      <c r="CI190" s="99" t="s">
        <v>439</v>
      </c>
      <c r="CJ190" s="97" t="s">
        <v>439</v>
      </c>
      <c r="CK190" s="97" t="s">
        <v>439</v>
      </c>
      <c r="CL190" s="41" t="s">
        <v>67</v>
      </c>
      <c r="CM190" s="97" t="s">
        <v>439</v>
      </c>
      <c r="CN190" s="97" t="s">
        <v>439</v>
      </c>
      <c r="CO190" s="97" t="s">
        <v>439</v>
      </c>
      <c r="CP190" s="97" t="s">
        <v>439</v>
      </c>
      <c r="CQ190" s="97" t="s">
        <v>439</v>
      </c>
      <c r="CR190" s="99" t="s">
        <v>439</v>
      </c>
      <c r="CS190" s="99" t="s">
        <v>439</v>
      </c>
      <c r="CT190" s="97" t="s">
        <v>439</v>
      </c>
      <c r="CU190" s="97" t="s">
        <v>439</v>
      </c>
      <c r="CV190" s="135" t="s">
        <v>439</v>
      </c>
      <c r="CW190" s="41" t="s">
        <v>67</v>
      </c>
      <c r="CX190" s="135" t="s">
        <v>439</v>
      </c>
      <c r="CY190" s="135">
        <v>3</v>
      </c>
      <c r="CZ190" s="135" t="s">
        <v>439</v>
      </c>
      <c r="DA190" s="41" t="s">
        <v>67</v>
      </c>
      <c r="DB190" s="135" t="s">
        <v>439</v>
      </c>
      <c r="DC190" s="135" t="s">
        <v>439</v>
      </c>
      <c r="DD190" s="135">
        <v>1</v>
      </c>
      <c r="DE190" s="99" t="s">
        <v>439</v>
      </c>
      <c r="DF190" s="135" t="s">
        <v>439</v>
      </c>
      <c r="DG190" s="135" t="s">
        <v>439</v>
      </c>
      <c r="DH190" s="135">
        <v>3</v>
      </c>
      <c r="DI190" s="41" t="s">
        <v>67</v>
      </c>
      <c r="DJ190" s="135" t="s">
        <v>439</v>
      </c>
      <c r="DK190" s="135">
        <v>2</v>
      </c>
      <c r="DL190" s="135">
        <v>3</v>
      </c>
      <c r="DM190" s="135">
        <v>2</v>
      </c>
      <c r="DN190" s="135">
        <v>4</v>
      </c>
      <c r="DO190" s="135">
        <v>3</v>
      </c>
      <c r="DP190" s="135" t="s">
        <v>439</v>
      </c>
      <c r="DQ190" s="135" t="s">
        <v>439</v>
      </c>
      <c r="DR190" s="135" t="s">
        <v>439</v>
      </c>
      <c r="DS190" s="135" t="s">
        <v>67</v>
      </c>
      <c r="DT190" s="74"/>
      <c r="DU190" s="74"/>
    </row>
    <row r="191" spans="1:125" x14ac:dyDescent="0.15">
      <c r="A191" s="182" t="s">
        <v>324</v>
      </c>
      <c r="B191" s="41" t="s">
        <v>67</v>
      </c>
      <c r="C191" s="41" t="s">
        <v>67</v>
      </c>
      <c r="D191" s="41" t="s">
        <v>67</v>
      </c>
      <c r="E191" s="41" t="s">
        <v>67</v>
      </c>
      <c r="F191" s="41" t="s">
        <v>67</v>
      </c>
      <c r="G191" s="41" t="s">
        <v>67</v>
      </c>
      <c r="H191" s="41" t="s">
        <v>67</v>
      </c>
      <c r="I191" s="41" t="s">
        <v>67</v>
      </c>
      <c r="J191" s="41" t="s">
        <v>67</v>
      </c>
      <c r="K191" s="41" t="s">
        <v>67</v>
      </c>
      <c r="L191" s="41" t="s">
        <v>67</v>
      </c>
      <c r="M191" s="41" t="s">
        <v>67</v>
      </c>
      <c r="N191" s="41" t="s">
        <v>67</v>
      </c>
      <c r="O191" s="41" t="s">
        <v>67</v>
      </c>
      <c r="P191" s="41" t="s">
        <v>67</v>
      </c>
      <c r="Q191" s="41" t="s">
        <v>67</v>
      </c>
      <c r="R191" s="41" t="s">
        <v>67</v>
      </c>
      <c r="S191" s="41" t="s">
        <v>67</v>
      </c>
      <c r="T191" s="41" t="s">
        <v>67</v>
      </c>
      <c r="U191" s="41" t="s">
        <v>67</v>
      </c>
      <c r="V191" s="41" t="s">
        <v>67</v>
      </c>
      <c r="W191" s="41" t="s">
        <v>67</v>
      </c>
      <c r="X191" s="41" t="s">
        <v>67</v>
      </c>
      <c r="Y191" s="41" t="s">
        <v>67</v>
      </c>
      <c r="Z191" s="41" t="s">
        <v>67</v>
      </c>
      <c r="AA191" s="41" t="s">
        <v>67</v>
      </c>
      <c r="AB191" s="41" t="s">
        <v>67</v>
      </c>
      <c r="AC191" s="41" t="s">
        <v>67</v>
      </c>
      <c r="AD191" s="41" t="s">
        <v>67</v>
      </c>
      <c r="AE191" s="41" t="s">
        <v>67</v>
      </c>
      <c r="AF191" s="41" t="s">
        <v>67</v>
      </c>
      <c r="AG191" s="41" t="s">
        <v>67</v>
      </c>
      <c r="AH191" s="41" t="s">
        <v>67</v>
      </c>
      <c r="AI191" s="41" t="s">
        <v>67</v>
      </c>
      <c r="AJ191" s="41" t="s">
        <v>67</v>
      </c>
      <c r="AK191" s="41" t="s">
        <v>67</v>
      </c>
      <c r="AL191" s="41" t="s">
        <v>67</v>
      </c>
      <c r="AM191" s="41" t="s">
        <v>67</v>
      </c>
      <c r="AN191" s="41" t="s">
        <v>67</v>
      </c>
      <c r="AO191" s="41" t="s">
        <v>67</v>
      </c>
      <c r="AP191" s="41" t="s">
        <v>67</v>
      </c>
      <c r="AQ191" s="41" t="s">
        <v>67</v>
      </c>
      <c r="AR191" s="41" t="s">
        <v>67</v>
      </c>
      <c r="AS191" s="41" t="s">
        <v>67</v>
      </c>
      <c r="AT191" s="41" t="s">
        <v>67</v>
      </c>
      <c r="AU191" s="41" t="s">
        <v>67</v>
      </c>
      <c r="AV191" s="41" t="s">
        <v>67</v>
      </c>
      <c r="AW191" s="99" t="s">
        <v>67</v>
      </c>
      <c r="AX191" s="41" t="s">
        <v>67</v>
      </c>
      <c r="AY191" s="41" t="s">
        <v>67</v>
      </c>
      <c r="AZ191" s="41" t="s">
        <v>67</v>
      </c>
      <c r="BA191" s="41" t="s">
        <v>67</v>
      </c>
      <c r="BB191" s="41" t="s">
        <v>67</v>
      </c>
      <c r="BC191" s="41" t="s">
        <v>67</v>
      </c>
      <c r="BD191" s="99" t="s">
        <v>67</v>
      </c>
      <c r="BE191" s="99" t="s">
        <v>439</v>
      </c>
      <c r="BF191" s="97" t="s">
        <v>439</v>
      </c>
      <c r="BG191" s="99" t="s">
        <v>439</v>
      </c>
      <c r="BH191" s="99" t="s">
        <v>439</v>
      </c>
      <c r="BI191" s="99" t="s">
        <v>439</v>
      </c>
      <c r="BJ191" s="99" t="s">
        <v>439</v>
      </c>
      <c r="BK191" s="99" t="s">
        <v>439</v>
      </c>
      <c r="BL191" s="99" t="s">
        <v>439</v>
      </c>
      <c r="BM191" s="99" t="s">
        <v>439</v>
      </c>
      <c r="BN191" s="99" t="s">
        <v>439</v>
      </c>
      <c r="BO191" s="97">
        <v>2</v>
      </c>
      <c r="BP191" s="97">
        <v>11</v>
      </c>
      <c r="BQ191" s="97" t="s">
        <v>439</v>
      </c>
      <c r="BR191" s="99" t="s">
        <v>439</v>
      </c>
      <c r="BS191" s="97" t="s">
        <v>439</v>
      </c>
      <c r="BT191" s="97" t="s">
        <v>439</v>
      </c>
      <c r="BU191" s="97" t="s">
        <v>439</v>
      </c>
      <c r="BV191" s="99" t="s">
        <v>439</v>
      </c>
      <c r="BW191" s="99" t="s">
        <v>439</v>
      </c>
      <c r="BX191" s="97" t="s">
        <v>439</v>
      </c>
      <c r="BY191" s="97" t="s">
        <v>439</v>
      </c>
      <c r="BZ191" s="97" t="s">
        <v>439</v>
      </c>
      <c r="CA191" s="97" t="s">
        <v>439</v>
      </c>
      <c r="CB191" s="97" t="s">
        <v>439</v>
      </c>
      <c r="CC191" s="97" t="s">
        <v>439</v>
      </c>
      <c r="CD191" s="99" t="s">
        <v>439</v>
      </c>
      <c r="CE191" s="97">
        <v>2</v>
      </c>
      <c r="CF191" s="99">
        <v>2</v>
      </c>
      <c r="CG191" s="99">
        <v>1</v>
      </c>
      <c r="CH191" s="97" t="s">
        <v>439</v>
      </c>
      <c r="CI191" s="99" t="s">
        <v>439</v>
      </c>
      <c r="CJ191" s="97" t="s">
        <v>439</v>
      </c>
      <c r="CK191" s="97" t="s">
        <v>439</v>
      </c>
      <c r="CL191" s="41" t="s">
        <v>67</v>
      </c>
      <c r="CM191" s="97">
        <v>3</v>
      </c>
      <c r="CN191" s="97">
        <v>5</v>
      </c>
      <c r="CO191" s="97">
        <v>3</v>
      </c>
      <c r="CP191" s="97" t="s">
        <v>439</v>
      </c>
      <c r="CQ191" s="97" t="s">
        <v>439</v>
      </c>
      <c r="CR191" s="99" t="s">
        <v>439</v>
      </c>
      <c r="CS191" s="99" t="s">
        <v>439</v>
      </c>
      <c r="CT191" s="97" t="s">
        <v>439</v>
      </c>
      <c r="CU191" s="97" t="s">
        <v>439</v>
      </c>
      <c r="CV191" s="135" t="s">
        <v>439</v>
      </c>
      <c r="CW191" s="41" t="s">
        <v>67</v>
      </c>
      <c r="CX191" s="135" t="s">
        <v>439</v>
      </c>
      <c r="CY191" s="135">
        <v>2</v>
      </c>
      <c r="CZ191" s="135">
        <v>1</v>
      </c>
      <c r="DA191" s="41" t="s">
        <v>67</v>
      </c>
      <c r="DB191" s="135" t="s">
        <v>439</v>
      </c>
      <c r="DC191" s="135">
        <v>4</v>
      </c>
      <c r="DD191" s="135">
        <v>33</v>
      </c>
      <c r="DE191" s="99">
        <v>2</v>
      </c>
      <c r="DF191" s="135" t="s">
        <v>439</v>
      </c>
      <c r="DG191" s="135">
        <v>1</v>
      </c>
      <c r="DH191" s="135">
        <v>30</v>
      </c>
      <c r="DI191" s="41" t="s">
        <v>67</v>
      </c>
      <c r="DJ191" s="135" t="s">
        <v>439</v>
      </c>
      <c r="DK191" s="135">
        <v>3</v>
      </c>
      <c r="DL191" s="135">
        <v>22</v>
      </c>
      <c r="DM191" s="135">
        <v>18</v>
      </c>
      <c r="DN191" s="135">
        <v>11</v>
      </c>
      <c r="DO191" s="135">
        <v>4</v>
      </c>
      <c r="DP191" s="135" t="s">
        <v>439</v>
      </c>
      <c r="DQ191" s="135" t="s">
        <v>439</v>
      </c>
      <c r="DR191" s="135" t="s">
        <v>439</v>
      </c>
      <c r="DS191" s="135" t="s">
        <v>67</v>
      </c>
      <c r="DT191" s="74"/>
      <c r="DU191" s="74"/>
    </row>
    <row r="192" spans="1:125" x14ac:dyDescent="0.15">
      <c r="A192" s="182" t="s">
        <v>325</v>
      </c>
      <c r="B192" s="41" t="s">
        <v>67</v>
      </c>
      <c r="C192" s="41" t="s">
        <v>67</v>
      </c>
      <c r="D192" s="41" t="s">
        <v>67</v>
      </c>
      <c r="E192" s="41" t="s">
        <v>67</v>
      </c>
      <c r="F192" s="41" t="s">
        <v>67</v>
      </c>
      <c r="G192" s="41" t="s">
        <v>67</v>
      </c>
      <c r="H192" s="41" t="s">
        <v>67</v>
      </c>
      <c r="I192" s="41" t="s">
        <v>67</v>
      </c>
      <c r="J192" s="41" t="s">
        <v>67</v>
      </c>
      <c r="K192" s="41" t="s">
        <v>67</v>
      </c>
      <c r="L192" s="41" t="s">
        <v>67</v>
      </c>
      <c r="M192" s="41" t="s">
        <v>67</v>
      </c>
      <c r="N192" s="41" t="s">
        <v>67</v>
      </c>
      <c r="O192" s="41" t="s">
        <v>67</v>
      </c>
      <c r="P192" s="41" t="s">
        <v>67</v>
      </c>
      <c r="Q192" s="41" t="s">
        <v>67</v>
      </c>
      <c r="R192" s="41" t="s">
        <v>67</v>
      </c>
      <c r="S192" s="41" t="s">
        <v>67</v>
      </c>
      <c r="T192" s="41" t="s">
        <v>67</v>
      </c>
      <c r="U192" s="41" t="s">
        <v>67</v>
      </c>
      <c r="V192" s="41" t="s">
        <v>67</v>
      </c>
      <c r="W192" s="41" t="s">
        <v>67</v>
      </c>
      <c r="X192" s="41" t="s">
        <v>67</v>
      </c>
      <c r="Y192" s="41" t="s">
        <v>67</v>
      </c>
      <c r="Z192" s="41" t="s">
        <v>67</v>
      </c>
      <c r="AA192" s="41" t="s">
        <v>67</v>
      </c>
      <c r="AB192" s="41" t="s">
        <v>67</v>
      </c>
      <c r="AC192" s="41" t="s">
        <v>67</v>
      </c>
      <c r="AD192" s="41" t="s">
        <v>67</v>
      </c>
      <c r="AE192" s="41" t="s">
        <v>67</v>
      </c>
      <c r="AF192" s="41" t="s">
        <v>67</v>
      </c>
      <c r="AG192" s="41" t="s">
        <v>67</v>
      </c>
      <c r="AH192" s="41" t="s">
        <v>67</v>
      </c>
      <c r="AI192" s="41" t="s">
        <v>67</v>
      </c>
      <c r="AJ192" s="41" t="s">
        <v>67</v>
      </c>
      <c r="AK192" s="41" t="s">
        <v>67</v>
      </c>
      <c r="AL192" s="41" t="s">
        <v>67</v>
      </c>
      <c r="AM192" s="41" t="s">
        <v>67</v>
      </c>
      <c r="AN192" s="41" t="s">
        <v>67</v>
      </c>
      <c r="AO192" s="41" t="s">
        <v>67</v>
      </c>
      <c r="AP192" s="41" t="s">
        <v>67</v>
      </c>
      <c r="AQ192" s="41" t="s">
        <v>67</v>
      </c>
      <c r="AR192" s="41" t="s">
        <v>67</v>
      </c>
      <c r="AS192" s="41" t="s">
        <v>67</v>
      </c>
      <c r="AT192" s="41" t="s">
        <v>67</v>
      </c>
      <c r="AU192" s="41" t="s">
        <v>67</v>
      </c>
      <c r="AV192" s="41" t="s">
        <v>67</v>
      </c>
      <c r="AW192" s="99" t="s">
        <v>67</v>
      </c>
      <c r="AX192" s="41" t="s">
        <v>67</v>
      </c>
      <c r="AY192" s="41" t="s">
        <v>67</v>
      </c>
      <c r="AZ192" s="41" t="s">
        <v>67</v>
      </c>
      <c r="BA192" s="41" t="s">
        <v>67</v>
      </c>
      <c r="BB192" s="41" t="s">
        <v>67</v>
      </c>
      <c r="BC192" s="41" t="s">
        <v>67</v>
      </c>
      <c r="BD192" s="99" t="s">
        <v>67</v>
      </c>
      <c r="BE192" s="99" t="s">
        <v>439</v>
      </c>
      <c r="BF192" s="99" t="s">
        <v>439</v>
      </c>
      <c r="BG192" s="99" t="s">
        <v>439</v>
      </c>
      <c r="BH192" s="99" t="s">
        <v>439</v>
      </c>
      <c r="BI192" s="99" t="s">
        <v>439</v>
      </c>
      <c r="BJ192" s="99" t="s">
        <v>439</v>
      </c>
      <c r="BK192" s="99" t="s">
        <v>439</v>
      </c>
      <c r="BL192" s="99" t="s">
        <v>439</v>
      </c>
      <c r="BM192" s="99" t="s">
        <v>439</v>
      </c>
      <c r="BN192" s="99" t="s">
        <v>439</v>
      </c>
      <c r="BO192" s="97">
        <v>5</v>
      </c>
      <c r="BP192" s="97">
        <v>18</v>
      </c>
      <c r="BQ192" s="97" t="s">
        <v>439</v>
      </c>
      <c r="BR192" s="99" t="s">
        <v>439</v>
      </c>
      <c r="BS192" s="97" t="s">
        <v>439</v>
      </c>
      <c r="BT192" s="97" t="s">
        <v>439</v>
      </c>
      <c r="BU192" s="97" t="s">
        <v>439</v>
      </c>
      <c r="BV192" s="99" t="s">
        <v>439</v>
      </c>
      <c r="BW192" s="99" t="s">
        <v>439</v>
      </c>
      <c r="BX192" s="97" t="s">
        <v>439</v>
      </c>
      <c r="BY192" s="97" t="s">
        <v>439</v>
      </c>
      <c r="BZ192" s="97" t="s">
        <v>439</v>
      </c>
      <c r="CA192" s="97" t="s">
        <v>439</v>
      </c>
      <c r="CB192" s="97" t="s">
        <v>439</v>
      </c>
      <c r="CC192" s="97" t="s">
        <v>439</v>
      </c>
      <c r="CD192" s="99">
        <v>1</v>
      </c>
      <c r="CE192" s="97">
        <v>4</v>
      </c>
      <c r="CF192" s="99">
        <v>1</v>
      </c>
      <c r="CG192" s="99">
        <v>8</v>
      </c>
      <c r="CH192" s="97" t="s">
        <v>439</v>
      </c>
      <c r="CI192" s="99" t="s">
        <v>439</v>
      </c>
      <c r="CJ192" s="97" t="s">
        <v>439</v>
      </c>
      <c r="CK192" s="97" t="s">
        <v>439</v>
      </c>
      <c r="CL192" s="41" t="s">
        <v>67</v>
      </c>
      <c r="CM192" s="97">
        <v>4</v>
      </c>
      <c r="CN192" s="97">
        <v>3</v>
      </c>
      <c r="CO192" s="97">
        <v>2</v>
      </c>
      <c r="CP192" s="97" t="s">
        <v>439</v>
      </c>
      <c r="CQ192" s="97" t="s">
        <v>439</v>
      </c>
      <c r="CR192" s="99" t="s">
        <v>439</v>
      </c>
      <c r="CS192" s="99" t="s">
        <v>439</v>
      </c>
      <c r="CT192" s="97" t="s">
        <v>439</v>
      </c>
      <c r="CU192" s="97" t="s">
        <v>439</v>
      </c>
      <c r="CV192" s="135" t="s">
        <v>439</v>
      </c>
      <c r="CW192" s="41" t="s">
        <v>67</v>
      </c>
      <c r="CX192" s="135" t="s">
        <v>439</v>
      </c>
      <c r="CY192" s="135">
        <v>60</v>
      </c>
      <c r="CZ192" s="135">
        <v>11</v>
      </c>
      <c r="DA192" s="41" t="s">
        <v>67</v>
      </c>
      <c r="DB192" s="135" t="s">
        <v>439</v>
      </c>
      <c r="DC192" s="135" t="s">
        <v>439</v>
      </c>
      <c r="DD192" s="135">
        <v>1</v>
      </c>
      <c r="DE192" s="99" t="s">
        <v>439</v>
      </c>
      <c r="DF192" s="135" t="s">
        <v>439</v>
      </c>
      <c r="DG192" s="135">
        <v>1</v>
      </c>
      <c r="DH192" s="135">
        <v>13</v>
      </c>
      <c r="DI192" s="41" t="s">
        <v>67</v>
      </c>
      <c r="DJ192" s="135" t="s">
        <v>439</v>
      </c>
      <c r="DK192" s="135">
        <v>40</v>
      </c>
      <c r="DL192" s="135">
        <v>21</v>
      </c>
      <c r="DM192" s="135">
        <v>19</v>
      </c>
      <c r="DN192" s="135">
        <v>160</v>
      </c>
      <c r="DO192" s="135">
        <v>11</v>
      </c>
      <c r="DP192" s="135" t="s">
        <v>439</v>
      </c>
      <c r="DQ192" s="135" t="s">
        <v>439</v>
      </c>
      <c r="DR192" s="135" t="s">
        <v>439</v>
      </c>
      <c r="DS192" s="135" t="s">
        <v>67</v>
      </c>
      <c r="DT192" s="74"/>
      <c r="DU192" s="74"/>
    </row>
    <row r="193" spans="1:125" x14ac:dyDescent="0.15">
      <c r="A193" s="182" t="s">
        <v>326</v>
      </c>
      <c r="B193" s="41" t="s">
        <v>67</v>
      </c>
      <c r="C193" s="41" t="s">
        <v>67</v>
      </c>
      <c r="D193" s="41" t="s">
        <v>67</v>
      </c>
      <c r="E193" s="41" t="s">
        <v>67</v>
      </c>
      <c r="F193" s="41" t="s">
        <v>67</v>
      </c>
      <c r="G193" s="41" t="s">
        <v>67</v>
      </c>
      <c r="H193" s="41" t="s">
        <v>67</v>
      </c>
      <c r="I193" s="41" t="s">
        <v>67</v>
      </c>
      <c r="J193" s="41" t="s">
        <v>67</v>
      </c>
      <c r="K193" s="41" t="s">
        <v>67</v>
      </c>
      <c r="L193" s="41" t="s">
        <v>67</v>
      </c>
      <c r="M193" s="41" t="s">
        <v>67</v>
      </c>
      <c r="N193" s="41" t="s">
        <v>67</v>
      </c>
      <c r="O193" s="41" t="s">
        <v>67</v>
      </c>
      <c r="P193" s="41" t="s">
        <v>67</v>
      </c>
      <c r="Q193" s="41" t="s">
        <v>67</v>
      </c>
      <c r="R193" s="41" t="s">
        <v>67</v>
      </c>
      <c r="S193" s="41" t="s">
        <v>67</v>
      </c>
      <c r="T193" s="41" t="s">
        <v>67</v>
      </c>
      <c r="U193" s="41" t="s">
        <v>67</v>
      </c>
      <c r="V193" s="41" t="s">
        <v>67</v>
      </c>
      <c r="W193" s="41" t="s">
        <v>67</v>
      </c>
      <c r="X193" s="41" t="s">
        <v>67</v>
      </c>
      <c r="Y193" s="41" t="s">
        <v>67</v>
      </c>
      <c r="Z193" s="41" t="s">
        <v>67</v>
      </c>
      <c r="AA193" s="41" t="s">
        <v>67</v>
      </c>
      <c r="AB193" s="41" t="s">
        <v>67</v>
      </c>
      <c r="AC193" s="41" t="s">
        <v>67</v>
      </c>
      <c r="AD193" s="41" t="s">
        <v>67</v>
      </c>
      <c r="AE193" s="41" t="s">
        <v>67</v>
      </c>
      <c r="AF193" s="41" t="s">
        <v>67</v>
      </c>
      <c r="AG193" s="41" t="s">
        <v>67</v>
      </c>
      <c r="AH193" s="41" t="s">
        <v>67</v>
      </c>
      <c r="AI193" s="41" t="s">
        <v>67</v>
      </c>
      <c r="AJ193" s="41" t="s">
        <v>67</v>
      </c>
      <c r="AK193" s="41" t="s">
        <v>67</v>
      </c>
      <c r="AL193" s="41" t="s">
        <v>67</v>
      </c>
      <c r="AM193" s="41" t="s">
        <v>67</v>
      </c>
      <c r="AN193" s="41" t="s">
        <v>67</v>
      </c>
      <c r="AO193" s="41" t="s">
        <v>67</v>
      </c>
      <c r="AP193" s="41" t="s">
        <v>67</v>
      </c>
      <c r="AQ193" s="41" t="s">
        <v>67</v>
      </c>
      <c r="AR193" s="41" t="s">
        <v>67</v>
      </c>
      <c r="AS193" s="41" t="s">
        <v>67</v>
      </c>
      <c r="AT193" s="41" t="s">
        <v>67</v>
      </c>
      <c r="AU193" s="41" t="s">
        <v>67</v>
      </c>
      <c r="AV193" s="41" t="s">
        <v>67</v>
      </c>
      <c r="AW193" s="99" t="s">
        <v>67</v>
      </c>
      <c r="AX193" s="41" t="s">
        <v>67</v>
      </c>
      <c r="AY193" s="41" t="s">
        <v>67</v>
      </c>
      <c r="AZ193" s="41" t="s">
        <v>67</v>
      </c>
      <c r="BA193" s="41" t="s">
        <v>67</v>
      </c>
      <c r="BB193" s="41" t="s">
        <v>67</v>
      </c>
      <c r="BC193" s="41" t="s">
        <v>67</v>
      </c>
      <c r="BD193" s="99" t="s">
        <v>67</v>
      </c>
      <c r="BE193" s="99" t="s">
        <v>439</v>
      </c>
      <c r="BF193" s="99" t="s">
        <v>439</v>
      </c>
      <c r="BG193" s="99" t="s">
        <v>439</v>
      </c>
      <c r="BH193" s="99" t="s">
        <v>439</v>
      </c>
      <c r="BI193" s="99" t="s">
        <v>439</v>
      </c>
      <c r="BJ193" s="99" t="s">
        <v>439</v>
      </c>
      <c r="BK193" s="99" t="s">
        <v>439</v>
      </c>
      <c r="BL193" s="99" t="s">
        <v>439</v>
      </c>
      <c r="BM193" s="99" t="s">
        <v>439</v>
      </c>
      <c r="BN193" s="99" t="s">
        <v>439</v>
      </c>
      <c r="BO193" s="97">
        <v>5</v>
      </c>
      <c r="BP193" s="97">
        <v>16</v>
      </c>
      <c r="BQ193" s="97">
        <v>2</v>
      </c>
      <c r="BR193" s="99" t="s">
        <v>439</v>
      </c>
      <c r="BS193" s="97" t="s">
        <v>439</v>
      </c>
      <c r="BT193" s="97" t="s">
        <v>439</v>
      </c>
      <c r="BU193" s="97">
        <v>2</v>
      </c>
      <c r="BV193" s="99">
        <v>3</v>
      </c>
      <c r="BW193" s="99" t="s">
        <v>439</v>
      </c>
      <c r="BX193" s="97" t="s">
        <v>439</v>
      </c>
      <c r="BY193" s="97" t="s">
        <v>439</v>
      </c>
      <c r="BZ193" s="97" t="s">
        <v>439</v>
      </c>
      <c r="CA193" s="97" t="s">
        <v>439</v>
      </c>
      <c r="CB193" s="97">
        <v>1</v>
      </c>
      <c r="CC193" s="97" t="s">
        <v>439</v>
      </c>
      <c r="CD193" s="99" t="s">
        <v>439</v>
      </c>
      <c r="CE193" s="97">
        <v>7</v>
      </c>
      <c r="CF193" s="99">
        <v>10</v>
      </c>
      <c r="CG193" s="99">
        <v>2</v>
      </c>
      <c r="CH193" s="97" t="s">
        <v>439</v>
      </c>
      <c r="CI193" s="99" t="s">
        <v>439</v>
      </c>
      <c r="CJ193" s="97" t="s">
        <v>439</v>
      </c>
      <c r="CK193" s="97" t="s">
        <v>439</v>
      </c>
      <c r="CL193" s="41" t="s">
        <v>67</v>
      </c>
      <c r="CM193" s="97">
        <v>20</v>
      </c>
      <c r="CN193" s="97">
        <v>32</v>
      </c>
      <c r="CO193" s="97">
        <v>20</v>
      </c>
      <c r="CP193" s="97">
        <v>3</v>
      </c>
      <c r="CQ193" s="97" t="s">
        <v>439</v>
      </c>
      <c r="CR193" s="99" t="s">
        <v>439</v>
      </c>
      <c r="CS193" s="99" t="s">
        <v>439</v>
      </c>
      <c r="CT193" s="97" t="s">
        <v>439</v>
      </c>
      <c r="CU193" s="97" t="s">
        <v>439</v>
      </c>
      <c r="CV193" s="135">
        <v>3</v>
      </c>
      <c r="CW193" s="41" t="s">
        <v>67</v>
      </c>
      <c r="CX193" s="135" t="s">
        <v>439</v>
      </c>
      <c r="CY193" s="135">
        <v>14</v>
      </c>
      <c r="CZ193" s="135">
        <v>5</v>
      </c>
      <c r="DA193" s="41" t="s">
        <v>67</v>
      </c>
      <c r="DB193" s="135">
        <v>1</v>
      </c>
      <c r="DC193" s="135" t="s">
        <v>439</v>
      </c>
      <c r="DD193" s="135">
        <v>6</v>
      </c>
      <c r="DE193" s="99">
        <v>3</v>
      </c>
      <c r="DF193" s="135" t="s">
        <v>439</v>
      </c>
      <c r="DG193" s="135">
        <v>8</v>
      </c>
      <c r="DH193" s="135">
        <v>79</v>
      </c>
      <c r="DI193" s="41" t="s">
        <v>67</v>
      </c>
      <c r="DJ193" s="135">
        <v>2</v>
      </c>
      <c r="DK193" s="135">
        <v>12</v>
      </c>
      <c r="DL193" s="135">
        <v>56</v>
      </c>
      <c r="DM193" s="135">
        <v>50</v>
      </c>
      <c r="DN193" s="135">
        <v>40</v>
      </c>
      <c r="DO193" s="135" t="s">
        <v>439</v>
      </c>
      <c r="DP193" s="135" t="s">
        <v>439</v>
      </c>
      <c r="DQ193" s="135" t="s">
        <v>439</v>
      </c>
      <c r="DR193" s="135" t="s">
        <v>439</v>
      </c>
      <c r="DS193" s="135" t="s">
        <v>67</v>
      </c>
      <c r="DT193" s="74"/>
      <c r="DU193" s="74"/>
    </row>
    <row r="194" spans="1:125" x14ac:dyDescent="0.15">
      <c r="A194" s="185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102"/>
      <c r="BE194" s="106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W194" s="72"/>
      <c r="DA194" s="72"/>
      <c r="DE194" s="31"/>
      <c r="DI194" s="72"/>
      <c r="DT194" s="74"/>
      <c r="DU194" s="74"/>
    </row>
    <row r="195" spans="1:125" x14ac:dyDescent="0.15">
      <c r="A195" s="182" t="s">
        <v>390</v>
      </c>
      <c r="B195" s="41" t="s">
        <v>67</v>
      </c>
      <c r="C195" s="41" t="s">
        <v>67</v>
      </c>
      <c r="D195" s="41" t="s">
        <v>67</v>
      </c>
      <c r="E195" s="41" t="s">
        <v>67</v>
      </c>
      <c r="F195" s="41" t="s">
        <v>67</v>
      </c>
      <c r="G195" s="41" t="s">
        <v>67</v>
      </c>
      <c r="H195" s="41" t="s">
        <v>67</v>
      </c>
      <c r="I195" s="41" t="s">
        <v>67</v>
      </c>
      <c r="J195" s="41" t="s">
        <v>67</v>
      </c>
      <c r="K195" s="41" t="s">
        <v>67</v>
      </c>
      <c r="L195" s="41" t="s">
        <v>67</v>
      </c>
      <c r="M195" s="41" t="s">
        <v>67</v>
      </c>
      <c r="N195" s="41" t="s">
        <v>67</v>
      </c>
      <c r="O195" s="41" t="s">
        <v>67</v>
      </c>
      <c r="P195" s="41" t="s">
        <v>67</v>
      </c>
      <c r="Q195" s="41" t="s">
        <v>67</v>
      </c>
      <c r="R195" s="41" t="s">
        <v>67</v>
      </c>
      <c r="S195" s="41" t="s">
        <v>67</v>
      </c>
      <c r="T195" s="41" t="s">
        <v>67</v>
      </c>
      <c r="U195" s="41" t="s">
        <v>67</v>
      </c>
      <c r="V195" s="41" t="s">
        <v>67</v>
      </c>
      <c r="W195" s="41" t="s">
        <v>67</v>
      </c>
      <c r="X195" s="41" t="s">
        <v>67</v>
      </c>
      <c r="Y195" s="41" t="s">
        <v>67</v>
      </c>
      <c r="Z195" s="41" t="s">
        <v>67</v>
      </c>
      <c r="AA195" s="41" t="s">
        <v>67</v>
      </c>
      <c r="AB195" s="41" t="s">
        <v>67</v>
      </c>
      <c r="AC195" s="41" t="s">
        <v>67</v>
      </c>
      <c r="AD195" s="41" t="s">
        <v>67</v>
      </c>
      <c r="AE195" s="41" t="s">
        <v>67</v>
      </c>
      <c r="AF195" s="41" t="s">
        <v>67</v>
      </c>
      <c r="AG195" s="41" t="s">
        <v>67</v>
      </c>
      <c r="AH195" s="41" t="s">
        <v>67</v>
      </c>
      <c r="AI195" s="41" t="s">
        <v>67</v>
      </c>
      <c r="AJ195" s="41" t="s">
        <v>67</v>
      </c>
      <c r="AK195" s="41" t="s">
        <v>67</v>
      </c>
      <c r="AL195" s="41" t="s">
        <v>67</v>
      </c>
      <c r="AM195" s="41" t="s">
        <v>67</v>
      </c>
      <c r="AN195" s="41" t="s">
        <v>67</v>
      </c>
      <c r="AO195" s="41" t="s">
        <v>67</v>
      </c>
      <c r="AP195" s="41" t="s">
        <v>67</v>
      </c>
      <c r="AQ195" s="41" t="s">
        <v>67</v>
      </c>
      <c r="AR195" s="41" t="s">
        <v>67</v>
      </c>
      <c r="AS195" s="41" t="s">
        <v>67</v>
      </c>
      <c r="AT195" s="41" t="s">
        <v>67</v>
      </c>
      <c r="AU195" s="41" t="s">
        <v>67</v>
      </c>
      <c r="AV195" s="107" t="s">
        <v>67</v>
      </c>
      <c r="AW195" s="41" t="s">
        <v>67</v>
      </c>
      <c r="AX195" s="107" t="s">
        <v>67</v>
      </c>
      <c r="AY195" s="107" t="s">
        <v>67</v>
      </c>
      <c r="AZ195" s="41" t="s">
        <v>67</v>
      </c>
      <c r="BA195" s="107" t="s">
        <v>67</v>
      </c>
      <c r="BB195" s="107" t="s">
        <v>67</v>
      </c>
      <c r="BC195" s="107" t="s">
        <v>67</v>
      </c>
      <c r="BD195" s="108" t="s">
        <v>67</v>
      </c>
      <c r="BE195" s="108">
        <v>0</v>
      </c>
      <c r="BF195" s="41">
        <v>0</v>
      </c>
      <c r="BG195" s="41">
        <v>54</v>
      </c>
      <c r="BH195" s="41">
        <v>18</v>
      </c>
      <c r="BI195" s="41">
        <v>0</v>
      </c>
      <c r="BJ195" s="41">
        <v>1</v>
      </c>
      <c r="BK195" s="41">
        <v>0</v>
      </c>
      <c r="BL195" s="41">
        <v>2</v>
      </c>
      <c r="BM195" s="41">
        <v>10</v>
      </c>
      <c r="BN195" s="41">
        <v>0</v>
      </c>
      <c r="BO195" s="41">
        <v>628</v>
      </c>
      <c r="BP195" s="41">
        <v>7542</v>
      </c>
      <c r="BQ195" s="41">
        <v>1597</v>
      </c>
      <c r="BR195" s="41">
        <v>11</v>
      </c>
      <c r="BS195" s="41">
        <v>0</v>
      </c>
      <c r="BT195" s="41">
        <v>0</v>
      </c>
      <c r="BU195" s="41">
        <v>787</v>
      </c>
      <c r="BV195" s="41">
        <v>308</v>
      </c>
      <c r="BW195" s="41">
        <v>0</v>
      </c>
      <c r="BX195" s="41">
        <v>0</v>
      </c>
      <c r="BY195" s="41">
        <v>4</v>
      </c>
      <c r="BZ195" s="41">
        <v>0</v>
      </c>
      <c r="CA195" s="41">
        <v>120</v>
      </c>
      <c r="CB195" s="41">
        <v>270</v>
      </c>
      <c r="CC195" s="41">
        <v>13</v>
      </c>
      <c r="CD195" s="41">
        <v>59</v>
      </c>
      <c r="CE195" s="41">
        <v>3146</v>
      </c>
      <c r="CF195" s="41">
        <v>3220</v>
      </c>
      <c r="CG195" s="41">
        <v>626</v>
      </c>
      <c r="CH195" s="41">
        <v>0</v>
      </c>
      <c r="CI195" s="41">
        <v>0</v>
      </c>
      <c r="CJ195" s="41">
        <v>1</v>
      </c>
      <c r="CK195" s="41">
        <v>27</v>
      </c>
      <c r="CL195" s="41" t="s">
        <v>67</v>
      </c>
      <c r="CM195" s="41">
        <v>4313</v>
      </c>
      <c r="CN195" s="41">
        <v>6279</v>
      </c>
      <c r="CO195" s="41">
        <v>5944</v>
      </c>
      <c r="CP195" s="41">
        <v>2968</v>
      </c>
      <c r="CQ195" s="41">
        <v>2000</v>
      </c>
      <c r="CR195" s="41">
        <v>0</v>
      </c>
      <c r="CS195" s="41">
        <v>1131</v>
      </c>
      <c r="CT195" s="41">
        <v>20</v>
      </c>
      <c r="CU195" s="41">
        <v>22</v>
      </c>
      <c r="CV195" s="135">
        <v>479</v>
      </c>
      <c r="CW195" s="41" t="s">
        <v>67</v>
      </c>
      <c r="CX195" s="135">
        <v>0</v>
      </c>
      <c r="CY195" s="135">
        <v>3849</v>
      </c>
      <c r="CZ195" s="135">
        <v>1348</v>
      </c>
      <c r="DA195" s="41" t="s">
        <v>67</v>
      </c>
      <c r="DB195" s="135">
        <v>741</v>
      </c>
      <c r="DC195" s="135">
        <v>443</v>
      </c>
      <c r="DD195" s="135">
        <v>7619</v>
      </c>
      <c r="DE195" s="99">
        <v>921</v>
      </c>
      <c r="DF195" s="135">
        <v>134</v>
      </c>
      <c r="DG195" s="135">
        <v>1099</v>
      </c>
      <c r="DH195" s="135">
        <v>22508</v>
      </c>
      <c r="DI195" s="41" t="s">
        <v>67</v>
      </c>
      <c r="DJ195" s="135">
        <v>229</v>
      </c>
      <c r="DK195" s="135">
        <v>5188</v>
      </c>
      <c r="DL195" s="135">
        <v>37157</v>
      </c>
      <c r="DM195" s="135">
        <v>34332</v>
      </c>
      <c r="DN195" s="135">
        <v>24294</v>
      </c>
      <c r="DO195" s="135">
        <v>2308</v>
      </c>
      <c r="DP195" s="135">
        <v>1112</v>
      </c>
      <c r="DQ195" s="135">
        <v>5</v>
      </c>
      <c r="DR195" s="135">
        <v>0</v>
      </c>
      <c r="DS195" s="135" t="s">
        <v>67</v>
      </c>
      <c r="DT195" s="74"/>
      <c r="DU195" s="74"/>
    </row>
    <row r="196" spans="1:125" x14ac:dyDescent="0.15">
      <c r="A196" s="185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72"/>
      <c r="AU196" s="72"/>
      <c r="AV196" s="72"/>
      <c r="AW196" s="72"/>
      <c r="AX196" s="72"/>
      <c r="AY196" s="72"/>
      <c r="AZ196" s="98"/>
      <c r="BA196" s="72"/>
      <c r="BB196" s="72"/>
      <c r="BC196" s="72"/>
      <c r="BD196" s="10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98"/>
      <c r="CM196" s="72"/>
      <c r="CN196" s="72"/>
      <c r="CO196" s="72"/>
      <c r="CP196" s="72"/>
      <c r="CQ196" s="72"/>
      <c r="CR196" s="72"/>
      <c r="CS196" s="72"/>
      <c r="CT196" s="72"/>
      <c r="CU196" s="72"/>
      <c r="CW196" s="98"/>
      <c r="DA196" s="98"/>
      <c r="DE196" s="31"/>
      <c r="DI196" s="98"/>
      <c r="DT196" s="74"/>
      <c r="DU196" s="74"/>
    </row>
    <row r="197" spans="1:125" x14ac:dyDescent="0.15">
      <c r="A197" s="184" t="s">
        <v>327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10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W197" s="72"/>
      <c r="DA197" s="72"/>
      <c r="DE197" s="31"/>
      <c r="DI197" s="72"/>
      <c r="DT197" s="74"/>
      <c r="DU197" s="74"/>
    </row>
    <row r="198" spans="1:125" x14ac:dyDescent="0.15">
      <c r="A198" s="182" t="s">
        <v>328</v>
      </c>
      <c r="B198" s="99" t="s">
        <v>67</v>
      </c>
      <c r="C198" s="99" t="s">
        <v>67</v>
      </c>
      <c r="D198" s="99" t="s">
        <v>67</v>
      </c>
      <c r="E198" s="99" t="s">
        <v>67</v>
      </c>
      <c r="F198" s="99" t="s">
        <v>67</v>
      </c>
      <c r="G198" s="99" t="s">
        <v>67</v>
      </c>
      <c r="H198" s="99" t="s">
        <v>67</v>
      </c>
      <c r="I198" s="99" t="s">
        <v>67</v>
      </c>
      <c r="J198" s="99" t="s">
        <v>67</v>
      </c>
      <c r="K198" s="99" t="s">
        <v>67</v>
      </c>
      <c r="L198" s="99" t="s">
        <v>67</v>
      </c>
      <c r="M198" s="99" t="s">
        <v>67</v>
      </c>
      <c r="N198" s="99" t="s">
        <v>67</v>
      </c>
      <c r="O198" s="99" t="s">
        <v>67</v>
      </c>
      <c r="P198" s="99" t="s">
        <v>67</v>
      </c>
      <c r="Q198" s="99" t="s">
        <v>67</v>
      </c>
      <c r="R198" s="99" t="s">
        <v>67</v>
      </c>
      <c r="S198" s="99" t="s">
        <v>67</v>
      </c>
      <c r="T198" s="99" t="s">
        <v>67</v>
      </c>
      <c r="U198" s="99" t="s">
        <v>67</v>
      </c>
      <c r="V198" s="99" t="s">
        <v>67</v>
      </c>
      <c r="W198" s="99" t="s">
        <v>67</v>
      </c>
      <c r="X198" s="99" t="s">
        <v>67</v>
      </c>
      <c r="Y198" s="99" t="s">
        <v>67</v>
      </c>
      <c r="Z198" s="99" t="s">
        <v>67</v>
      </c>
      <c r="AA198" s="99" t="s">
        <v>67</v>
      </c>
      <c r="AB198" s="99" t="s">
        <v>67</v>
      </c>
      <c r="AC198" s="99" t="s">
        <v>67</v>
      </c>
      <c r="AD198" s="99" t="s">
        <v>67</v>
      </c>
      <c r="AE198" s="99" t="s">
        <v>67</v>
      </c>
      <c r="AF198" s="99" t="s">
        <v>67</v>
      </c>
      <c r="AG198" s="99" t="s">
        <v>67</v>
      </c>
      <c r="AH198" s="99" t="s">
        <v>67</v>
      </c>
      <c r="AI198" s="99" t="s">
        <v>67</v>
      </c>
      <c r="AJ198" s="99" t="s">
        <v>67</v>
      </c>
      <c r="AK198" s="99" t="s">
        <v>67</v>
      </c>
      <c r="AL198" s="99" t="s">
        <v>67</v>
      </c>
      <c r="AM198" s="99" t="s">
        <v>67</v>
      </c>
      <c r="AN198" s="99" t="s">
        <v>67</v>
      </c>
      <c r="AO198" s="99" t="s">
        <v>67</v>
      </c>
      <c r="AP198" s="99" t="s">
        <v>67</v>
      </c>
      <c r="AQ198" s="99" t="s">
        <v>67</v>
      </c>
      <c r="AR198" s="99" t="s">
        <v>67</v>
      </c>
      <c r="AS198" s="99" t="s">
        <v>67</v>
      </c>
      <c r="AT198" s="99" t="s">
        <v>67</v>
      </c>
      <c r="AU198" s="99" t="s">
        <v>67</v>
      </c>
      <c r="AV198" s="99" t="s">
        <v>67</v>
      </c>
      <c r="AW198" s="99" t="s">
        <v>67</v>
      </c>
      <c r="AX198" s="99" t="s">
        <v>67</v>
      </c>
      <c r="AY198" s="99" t="s">
        <v>67</v>
      </c>
      <c r="AZ198" s="99" t="s">
        <v>67</v>
      </c>
      <c r="BA198" s="99" t="s">
        <v>67</v>
      </c>
      <c r="BB198" s="99" t="s">
        <v>67</v>
      </c>
      <c r="BC198" s="99" t="s">
        <v>67</v>
      </c>
      <c r="BD198" s="99" t="s">
        <v>67</v>
      </c>
      <c r="BE198" s="99" t="s">
        <v>440</v>
      </c>
      <c r="BF198" s="99" t="s">
        <v>440</v>
      </c>
      <c r="BG198" s="99">
        <v>1.7</v>
      </c>
      <c r="BH198" s="99">
        <v>0.7</v>
      </c>
      <c r="BI198" s="99" t="s">
        <v>440</v>
      </c>
      <c r="BJ198" s="99" t="s">
        <v>440</v>
      </c>
      <c r="BK198" s="99" t="s">
        <v>440</v>
      </c>
      <c r="BL198" s="99" t="s">
        <v>440</v>
      </c>
      <c r="BM198" s="99">
        <v>0.8</v>
      </c>
      <c r="BN198" s="99" t="s">
        <v>440</v>
      </c>
      <c r="BO198" s="99">
        <v>22</v>
      </c>
      <c r="BP198" s="99">
        <v>29</v>
      </c>
      <c r="BQ198" s="99">
        <v>14</v>
      </c>
      <c r="BR198" s="99" t="s">
        <v>440</v>
      </c>
      <c r="BS198" s="99" t="s">
        <v>440</v>
      </c>
      <c r="BT198" s="99" t="s">
        <v>440</v>
      </c>
      <c r="BU198" s="99">
        <v>3</v>
      </c>
      <c r="BV198" s="99">
        <v>24</v>
      </c>
      <c r="BW198" s="99" t="s">
        <v>440</v>
      </c>
      <c r="BX198" s="99" t="s">
        <v>440</v>
      </c>
      <c r="BY198" s="99">
        <v>1.8</v>
      </c>
      <c r="BZ198" s="99" t="s">
        <v>440</v>
      </c>
      <c r="CA198" s="99" t="s">
        <v>440</v>
      </c>
      <c r="CB198" s="99">
        <v>83</v>
      </c>
      <c r="CC198" s="99">
        <v>0.6</v>
      </c>
      <c r="CD198" s="99">
        <v>1.1000000000000001</v>
      </c>
      <c r="CE198" s="99">
        <v>5</v>
      </c>
      <c r="CF198" s="99">
        <v>7</v>
      </c>
      <c r="CG198" s="99">
        <v>7</v>
      </c>
      <c r="CH198" s="99" t="s">
        <v>440</v>
      </c>
      <c r="CI198" s="99" t="s">
        <v>440</v>
      </c>
      <c r="CJ198" s="99" t="s">
        <v>440</v>
      </c>
      <c r="CK198" s="99" t="s">
        <v>440</v>
      </c>
      <c r="CL198" s="99" t="s">
        <v>67</v>
      </c>
      <c r="CM198" s="294">
        <v>16000</v>
      </c>
      <c r="CN198" s="294">
        <v>20000</v>
      </c>
      <c r="CO198" s="294">
        <v>21000</v>
      </c>
      <c r="CP198" s="99">
        <v>1500</v>
      </c>
      <c r="CQ198" s="99">
        <v>290</v>
      </c>
      <c r="CR198" s="99">
        <v>4</v>
      </c>
      <c r="CS198" s="99">
        <v>110</v>
      </c>
      <c r="CT198" s="99">
        <v>6</v>
      </c>
      <c r="CU198" s="99">
        <v>12</v>
      </c>
      <c r="CV198" s="135">
        <v>2.4</v>
      </c>
      <c r="CW198" s="99" t="s">
        <v>67</v>
      </c>
      <c r="CX198" s="135" t="s">
        <v>440</v>
      </c>
      <c r="CY198" s="135">
        <v>6</v>
      </c>
      <c r="CZ198" s="135">
        <v>4</v>
      </c>
      <c r="DA198" s="99" t="s">
        <v>67</v>
      </c>
      <c r="DB198" s="135">
        <v>5</v>
      </c>
      <c r="DC198" s="135">
        <v>3</v>
      </c>
      <c r="DD198" s="135">
        <v>820</v>
      </c>
      <c r="DE198" s="99">
        <v>33000</v>
      </c>
      <c r="DF198" s="135">
        <v>2</v>
      </c>
      <c r="DG198" s="135">
        <v>54</v>
      </c>
      <c r="DH198" s="135">
        <v>110000</v>
      </c>
      <c r="DI198" s="99" t="s">
        <v>67</v>
      </c>
      <c r="DJ198" s="135">
        <v>4</v>
      </c>
      <c r="DK198" s="135">
        <v>31</v>
      </c>
      <c r="DL198" s="135">
        <v>150000</v>
      </c>
      <c r="DM198" s="135">
        <v>130000</v>
      </c>
      <c r="DN198" s="135">
        <v>170000</v>
      </c>
      <c r="DO198" s="135">
        <v>100</v>
      </c>
      <c r="DP198" s="135">
        <v>100</v>
      </c>
      <c r="DQ198" s="135">
        <v>0.2</v>
      </c>
      <c r="DR198" s="135">
        <v>1.4</v>
      </c>
      <c r="DS198" s="135" t="s">
        <v>67</v>
      </c>
      <c r="DT198" s="74"/>
      <c r="DU198" s="74"/>
    </row>
    <row r="199" spans="1:125" x14ac:dyDescent="0.15">
      <c r="A199" s="182" t="s">
        <v>329</v>
      </c>
      <c r="B199" s="99" t="s">
        <v>67</v>
      </c>
      <c r="C199" s="99" t="s">
        <v>67</v>
      </c>
      <c r="D199" s="99" t="s">
        <v>67</v>
      </c>
      <c r="E199" s="99" t="s">
        <v>67</v>
      </c>
      <c r="F199" s="99" t="s">
        <v>67</v>
      </c>
      <c r="G199" s="99" t="s">
        <v>67</v>
      </c>
      <c r="H199" s="99" t="s">
        <v>67</v>
      </c>
      <c r="I199" s="99" t="s">
        <v>67</v>
      </c>
      <c r="J199" s="99" t="s">
        <v>67</v>
      </c>
      <c r="K199" s="99" t="s">
        <v>67</v>
      </c>
      <c r="L199" s="99" t="s">
        <v>67</v>
      </c>
      <c r="M199" s="99" t="s">
        <v>67</v>
      </c>
      <c r="N199" s="99" t="s">
        <v>67</v>
      </c>
      <c r="O199" s="99" t="s">
        <v>67</v>
      </c>
      <c r="P199" s="99" t="s">
        <v>67</v>
      </c>
      <c r="Q199" s="99" t="s">
        <v>67</v>
      </c>
      <c r="R199" s="99" t="s">
        <v>67</v>
      </c>
      <c r="S199" s="99" t="s">
        <v>67</v>
      </c>
      <c r="T199" s="99" t="s">
        <v>67</v>
      </c>
      <c r="U199" s="99" t="s">
        <v>67</v>
      </c>
      <c r="V199" s="99" t="s">
        <v>67</v>
      </c>
      <c r="W199" s="99" t="s">
        <v>67</v>
      </c>
      <c r="X199" s="99" t="s">
        <v>67</v>
      </c>
      <c r="Y199" s="99" t="s">
        <v>67</v>
      </c>
      <c r="Z199" s="99" t="s">
        <v>67</v>
      </c>
      <c r="AA199" s="99" t="s">
        <v>67</v>
      </c>
      <c r="AB199" s="99" t="s">
        <v>67</v>
      </c>
      <c r="AC199" s="99" t="s">
        <v>67</v>
      </c>
      <c r="AD199" s="99" t="s">
        <v>67</v>
      </c>
      <c r="AE199" s="99" t="s">
        <v>67</v>
      </c>
      <c r="AF199" s="99" t="s">
        <v>67</v>
      </c>
      <c r="AG199" s="99" t="s">
        <v>67</v>
      </c>
      <c r="AH199" s="99" t="s">
        <v>67</v>
      </c>
      <c r="AI199" s="99" t="s">
        <v>67</v>
      </c>
      <c r="AJ199" s="99" t="s">
        <v>67</v>
      </c>
      <c r="AK199" s="99" t="s">
        <v>67</v>
      </c>
      <c r="AL199" s="99" t="s">
        <v>67</v>
      </c>
      <c r="AM199" s="99" t="s">
        <v>67</v>
      </c>
      <c r="AN199" s="99" t="s">
        <v>67</v>
      </c>
      <c r="AO199" s="99" t="s">
        <v>67</v>
      </c>
      <c r="AP199" s="99" t="s">
        <v>67</v>
      </c>
      <c r="AQ199" s="99" t="s">
        <v>67</v>
      </c>
      <c r="AR199" s="99" t="s">
        <v>67</v>
      </c>
      <c r="AS199" s="99" t="s">
        <v>67</v>
      </c>
      <c r="AT199" s="99" t="s">
        <v>67</v>
      </c>
      <c r="AU199" s="99" t="s">
        <v>67</v>
      </c>
      <c r="AV199" s="99" t="s">
        <v>67</v>
      </c>
      <c r="AW199" s="99" t="s">
        <v>67</v>
      </c>
      <c r="AX199" s="99" t="s">
        <v>67</v>
      </c>
      <c r="AY199" s="99" t="s">
        <v>67</v>
      </c>
      <c r="AZ199" s="99" t="s">
        <v>67</v>
      </c>
      <c r="BA199" s="99" t="s">
        <v>67</v>
      </c>
      <c r="BB199" s="99" t="s">
        <v>67</v>
      </c>
      <c r="BC199" s="99" t="s">
        <v>67</v>
      </c>
      <c r="BD199" s="99" t="s">
        <v>67</v>
      </c>
      <c r="BE199" s="99" t="s">
        <v>440</v>
      </c>
      <c r="BF199" s="99" t="s">
        <v>440</v>
      </c>
      <c r="BG199" s="99" t="s">
        <v>440</v>
      </c>
      <c r="BH199" s="99" t="s">
        <v>440</v>
      </c>
      <c r="BI199" s="99" t="s">
        <v>440</v>
      </c>
      <c r="BJ199" s="99" t="s">
        <v>440</v>
      </c>
      <c r="BK199" s="99" t="s">
        <v>440</v>
      </c>
      <c r="BL199" s="99" t="s">
        <v>440</v>
      </c>
      <c r="BM199" s="99" t="s">
        <v>440</v>
      </c>
      <c r="BN199" s="99" t="s">
        <v>440</v>
      </c>
      <c r="BO199" s="99">
        <v>19</v>
      </c>
      <c r="BP199" s="99">
        <v>2000</v>
      </c>
      <c r="BQ199" s="99">
        <v>74</v>
      </c>
      <c r="BR199" s="99" t="s">
        <v>440</v>
      </c>
      <c r="BS199" s="99" t="s">
        <v>440</v>
      </c>
      <c r="BT199" s="99" t="s">
        <v>440</v>
      </c>
      <c r="BU199" s="99">
        <v>120</v>
      </c>
      <c r="BV199" s="99">
        <v>0.8</v>
      </c>
      <c r="BW199" s="99" t="s">
        <v>440</v>
      </c>
      <c r="BX199" s="99" t="s">
        <v>440</v>
      </c>
      <c r="BY199" s="99">
        <v>4</v>
      </c>
      <c r="BZ199" s="99" t="s">
        <v>440</v>
      </c>
      <c r="CA199" s="99">
        <v>2</v>
      </c>
      <c r="CB199" s="99">
        <v>12</v>
      </c>
      <c r="CC199" s="99" t="s">
        <v>440</v>
      </c>
      <c r="CD199" s="99" t="s">
        <v>440</v>
      </c>
      <c r="CE199" s="99">
        <v>52</v>
      </c>
      <c r="CF199" s="99">
        <v>210</v>
      </c>
      <c r="CG199" s="99">
        <v>2</v>
      </c>
      <c r="CH199" s="99" t="s">
        <v>440</v>
      </c>
      <c r="CI199" s="99" t="s">
        <v>440</v>
      </c>
      <c r="CJ199" s="99" t="s">
        <v>440</v>
      </c>
      <c r="CK199" s="99" t="s">
        <v>440</v>
      </c>
      <c r="CL199" s="99" t="s">
        <v>67</v>
      </c>
      <c r="CM199" s="99">
        <v>370</v>
      </c>
      <c r="CN199" s="99">
        <v>500</v>
      </c>
      <c r="CO199" s="99">
        <v>430</v>
      </c>
      <c r="CP199" s="99">
        <v>97</v>
      </c>
      <c r="CQ199" s="99">
        <v>43</v>
      </c>
      <c r="CR199" s="99" t="s">
        <v>440</v>
      </c>
      <c r="CS199" s="99">
        <v>10</v>
      </c>
      <c r="CT199" s="99" t="s">
        <v>440</v>
      </c>
      <c r="CU199" s="99" t="s">
        <v>440</v>
      </c>
      <c r="CV199" s="135">
        <v>13</v>
      </c>
      <c r="CW199" s="99" t="s">
        <v>67</v>
      </c>
      <c r="CX199" s="135" t="s">
        <v>440</v>
      </c>
      <c r="CY199" s="135">
        <v>130</v>
      </c>
      <c r="CZ199" s="135" t="s">
        <v>440</v>
      </c>
      <c r="DA199" s="99" t="s">
        <v>67</v>
      </c>
      <c r="DB199" s="135">
        <v>92</v>
      </c>
      <c r="DC199" s="135">
        <v>1</v>
      </c>
      <c r="DD199" s="135">
        <v>15000</v>
      </c>
      <c r="DE199" s="99">
        <v>1400</v>
      </c>
      <c r="DF199" s="135" t="s">
        <v>440</v>
      </c>
      <c r="DG199" s="135">
        <v>4</v>
      </c>
      <c r="DH199" s="135">
        <v>1400</v>
      </c>
      <c r="DI199" s="99" t="s">
        <v>67</v>
      </c>
      <c r="DJ199" s="135" t="s">
        <v>440</v>
      </c>
      <c r="DK199" s="135">
        <v>240</v>
      </c>
      <c r="DL199" s="135">
        <v>350</v>
      </c>
      <c r="DM199" s="135">
        <v>530</v>
      </c>
      <c r="DN199" s="135">
        <v>5000</v>
      </c>
      <c r="DO199" s="135">
        <v>46</v>
      </c>
      <c r="DP199" s="135">
        <v>14</v>
      </c>
      <c r="DQ199" s="135" t="s">
        <v>440</v>
      </c>
      <c r="DR199" s="135" t="s">
        <v>440</v>
      </c>
      <c r="DS199" s="135" t="s">
        <v>67</v>
      </c>
      <c r="DT199" s="74"/>
      <c r="DU199" s="74"/>
    </row>
    <row r="200" spans="1:125" x14ac:dyDescent="0.15">
      <c r="A200" s="182" t="s">
        <v>330</v>
      </c>
      <c r="B200" s="99" t="s">
        <v>67</v>
      </c>
      <c r="C200" s="99" t="s">
        <v>67</v>
      </c>
      <c r="D200" s="99" t="s">
        <v>67</v>
      </c>
      <c r="E200" s="99" t="s">
        <v>67</v>
      </c>
      <c r="F200" s="99" t="s">
        <v>67</v>
      </c>
      <c r="G200" s="99" t="s">
        <v>67</v>
      </c>
      <c r="H200" s="99" t="s">
        <v>67</v>
      </c>
      <c r="I200" s="99" t="s">
        <v>67</v>
      </c>
      <c r="J200" s="99" t="s">
        <v>67</v>
      </c>
      <c r="K200" s="99" t="s">
        <v>67</v>
      </c>
      <c r="L200" s="99" t="s">
        <v>67</v>
      </c>
      <c r="M200" s="99" t="s">
        <v>67</v>
      </c>
      <c r="N200" s="99" t="s">
        <v>67</v>
      </c>
      <c r="O200" s="99" t="s">
        <v>67</v>
      </c>
      <c r="P200" s="99" t="s">
        <v>67</v>
      </c>
      <c r="Q200" s="99" t="s">
        <v>67</v>
      </c>
      <c r="R200" s="99" t="s">
        <v>67</v>
      </c>
      <c r="S200" s="99" t="s">
        <v>67</v>
      </c>
      <c r="T200" s="99" t="s">
        <v>67</v>
      </c>
      <c r="U200" s="99" t="s">
        <v>67</v>
      </c>
      <c r="V200" s="99" t="s">
        <v>67</v>
      </c>
      <c r="W200" s="99" t="s">
        <v>67</v>
      </c>
      <c r="X200" s="99" t="s">
        <v>67</v>
      </c>
      <c r="Y200" s="99" t="s">
        <v>67</v>
      </c>
      <c r="Z200" s="99" t="s">
        <v>67</v>
      </c>
      <c r="AA200" s="99" t="s">
        <v>67</v>
      </c>
      <c r="AB200" s="99" t="s">
        <v>67</v>
      </c>
      <c r="AC200" s="99" t="s">
        <v>67</v>
      </c>
      <c r="AD200" s="99" t="s">
        <v>67</v>
      </c>
      <c r="AE200" s="99" t="s">
        <v>67</v>
      </c>
      <c r="AF200" s="99" t="s">
        <v>67</v>
      </c>
      <c r="AG200" s="99" t="s">
        <v>67</v>
      </c>
      <c r="AH200" s="99" t="s">
        <v>67</v>
      </c>
      <c r="AI200" s="99" t="s">
        <v>67</v>
      </c>
      <c r="AJ200" s="99" t="s">
        <v>67</v>
      </c>
      <c r="AK200" s="99" t="s">
        <v>67</v>
      </c>
      <c r="AL200" s="99" t="s">
        <v>67</v>
      </c>
      <c r="AM200" s="99" t="s">
        <v>67</v>
      </c>
      <c r="AN200" s="99" t="s">
        <v>67</v>
      </c>
      <c r="AO200" s="99" t="s">
        <v>67</v>
      </c>
      <c r="AP200" s="99" t="s">
        <v>67</v>
      </c>
      <c r="AQ200" s="99" t="s">
        <v>67</v>
      </c>
      <c r="AR200" s="99" t="s">
        <v>67</v>
      </c>
      <c r="AS200" s="99" t="s">
        <v>67</v>
      </c>
      <c r="AT200" s="99" t="s">
        <v>67</v>
      </c>
      <c r="AU200" s="99" t="s">
        <v>67</v>
      </c>
      <c r="AV200" s="99" t="s">
        <v>67</v>
      </c>
      <c r="AW200" s="99" t="s">
        <v>67</v>
      </c>
      <c r="AX200" s="99" t="s">
        <v>67</v>
      </c>
      <c r="AY200" s="99" t="s">
        <v>67</v>
      </c>
      <c r="AZ200" s="99" t="s">
        <v>67</v>
      </c>
      <c r="BA200" s="99" t="s">
        <v>67</v>
      </c>
      <c r="BB200" s="99" t="s">
        <v>67</v>
      </c>
      <c r="BC200" s="99" t="s">
        <v>67</v>
      </c>
      <c r="BD200" s="99" t="s">
        <v>67</v>
      </c>
      <c r="BE200" s="99" t="s">
        <v>440</v>
      </c>
      <c r="BF200" s="99" t="s">
        <v>440</v>
      </c>
      <c r="BG200" s="99" t="s">
        <v>440</v>
      </c>
      <c r="BH200" s="99" t="s">
        <v>440</v>
      </c>
      <c r="BI200" s="99" t="s">
        <v>440</v>
      </c>
      <c r="BJ200" s="99" t="s">
        <v>440</v>
      </c>
      <c r="BK200" s="99" t="s">
        <v>440</v>
      </c>
      <c r="BL200" s="99" t="s">
        <v>440</v>
      </c>
      <c r="BM200" s="99" t="s">
        <v>440</v>
      </c>
      <c r="BN200" s="99" t="s">
        <v>440</v>
      </c>
      <c r="BO200" s="99">
        <v>1.7</v>
      </c>
      <c r="BP200" s="99">
        <v>1300</v>
      </c>
      <c r="BQ200" s="99">
        <v>210</v>
      </c>
      <c r="BR200" s="99" t="s">
        <v>440</v>
      </c>
      <c r="BS200" s="99" t="s">
        <v>440</v>
      </c>
      <c r="BT200" s="99" t="s">
        <v>440</v>
      </c>
      <c r="BU200" s="99">
        <v>2</v>
      </c>
      <c r="BV200" s="99">
        <v>2</v>
      </c>
      <c r="BW200" s="99" t="s">
        <v>440</v>
      </c>
      <c r="BX200" s="99" t="s">
        <v>440</v>
      </c>
      <c r="BY200" s="99" t="s">
        <v>440</v>
      </c>
      <c r="BZ200" s="99" t="s">
        <v>440</v>
      </c>
      <c r="CA200" s="99">
        <v>2</v>
      </c>
      <c r="CB200" s="99">
        <v>13</v>
      </c>
      <c r="CC200" s="99" t="s">
        <v>440</v>
      </c>
      <c r="CD200" s="99" t="s">
        <v>440</v>
      </c>
      <c r="CE200" s="99">
        <v>8</v>
      </c>
      <c r="CF200" s="99">
        <v>230</v>
      </c>
      <c r="CG200" s="99">
        <v>1</v>
      </c>
      <c r="CH200" s="99" t="s">
        <v>440</v>
      </c>
      <c r="CI200" s="99" t="s">
        <v>440</v>
      </c>
      <c r="CJ200" s="99" t="s">
        <v>440</v>
      </c>
      <c r="CK200" s="99" t="s">
        <v>440</v>
      </c>
      <c r="CL200" s="99" t="s">
        <v>67</v>
      </c>
      <c r="CM200" s="99">
        <v>390</v>
      </c>
      <c r="CN200" s="99">
        <v>440</v>
      </c>
      <c r="CO200" s="99">
        <v>460</v>
      </c>
      <c r="CP200" s="99">
        <v>200</v>
      </c>
      <c r="CQ200" s="99">
        <v>66</v>
      </c>
      <c r="CR200" s="99" t="s">
        <v>440</v>
      </c>
      <c r="CS200" s="99">
        <v>41</v>
      </c>
      <c r="CT200" s="99" t="s">
        <v>440</v>
      </c>
      <c r="CU200" s="99" t="s">
        <v>440</v>
      </c>
      <c r="CV200" s="135">
        <v>7</v>
      </c>
      <c r="CW200" s="99" t="s">
        <v>67</v>
      </c>
      <c r="CX200" s="135" t="s">
        <v>440</v>
      </c>
      <c r="CY200" s="135">
        <v>250</v>
      </c>
      <c r="CZ200" s="135">
        <v>1.3</v>
      </c>
      <c r="DA200" s="99" t="s">
        <v>67</v>
      </c>
      <c r="DB200" s="135">
        <v>23</v>
      </c>
      <c r="DC200" s="135">
        <v>4</v>
      </c>
      <c r="DD200" s="135">
        <v>230</v>
      </c>
      <c r="DE200" s="99">
        <v>6000</v>
      </c>
      <c r="DF200" s="135" t="s">
        <v>440</v>
      </c>
      <c r="DG200" s="135">
        <v>2</v>
      </c>
      <c r="DH200" s="135">
        <v>6000</v>
      </c>
      <c r="DI200" s="99" t="s">
        <v>67</v>
      </c>
      <c r="DJ200" s="135" t="s">
        <v>440</v>
      </c>
      <c r="DK200" s="135">
        <v>51</v>
      </c>
      <c r="DL200" s="135">
        <v>3000</v>
      </c>
      <c r="DM200" s="135">
        <v>3700</v>
      </c>
      <c r="DN200" s="135">
        <v>10000</v>
      </c>
      <c r="DO200" s="135">
        <v>100</v>
      </c>
      <c r="DP200" s="135">
        <v>49</v>
      </c>
      <c r="DQ200" s="135" t="s">
        <v>440</v>
      </c>
      <c r="DR200" s="135" t="s">
        <v>440</v>
      </c>
      <c r="DS200" s="135" t="s">
        <v>67</v>
      </c>
      <c r="DT200" s="74"/>
      <c r="DU200" s="74"/>
    </row>
    <row r="201" spans="1:125" x14ac:dyDescent="0.15">
      <c r="A201" s="182" t="s">
        <v>331</v>
      </c>
      <c r="B201" s="99" t="s">
        <v>67</v>
      </c>
      <c r="C201" s="99" t="s">
        <v>67</v>
      </c>
      <c r="D201" s="99" t="s">
        <v>67</v>
      </c>
      <c r="E201" s="99" t="s">
        <v>67</v>
      </c>
      <c r="F201" s="99" t="s">
        <v>67</v>
      </c>
      <c r="G201" s="99" t="s">
        <v>67</v>
      </c>
      <c r="H201" s="99" t="s">
        <v>67</v>
      </c>
      <c r="I201" s="99" t="s">
        <v>67</v>
      </c>
      <c r="J201" s="99" t="s">
        <v>67</v>
      </c>
      <c r="K201" s="99" t="s">
        <v>67</v>
      </c>
      <c r="L201" s="99" t="s">
        <v>67</v>
      </c>
      <c r="M201" s="99" t="s">
        <v>67</v>
      </c>
      <c r="N201" s="99" t="s">
        <v>67</v>
      </c>
      <c r="O201" s="99" t="s">
        <v>67</v>
      </c>
      <c r="P201" s="99" t="s">
        <v>67</v>
      </c>
      <c r="Q201" s="99" t="s">
        <v>67</v>
      </c>
      <c r="R201" s="99" t="s">
        <v>67</v>
      </c>
      <c r="S201" s="99" t="s">
        <v>67</v>
      </c>
      <c r="T201" s="99" t="s">
        <v>67</v>
      </c>
      <c r="U201" s="99" t="s">
        <v>67</v>
      </c>
      <c r="V201" s="99" t="s">
        <v>67</v>
      </c>
      <c r="W201" s="99" t="s">
        <v>67</v>
      </c>
      <c r="X201" s="99" t="s">
        <v>67</v>
      </c>
      <c r="Y201" s="99" t="s">
        <v>67</v>
      </c>
      <c r="Z201" s="99" t="s">
        <v>67</v>
      </c>
      <c r="AA201" s="99" t="s">
        <v>67</v>
      </c>
      <c r="AB201" s="99" t="s">
        <v>67</v>
      </c>
      <c r="AC201" s="99" t="s">
        <v>67</v>
      </c>
      <c r="AD201" s="99" t="s">
        <v>67</v>
      </c>
      <c r="AE201" s="99" t="s">
        <v>67</v>
      </c>
      <c r="AF201" s="99" t="s">
        <v>67</v>
      </c>
      <c r="AG201" s="99" t="s">
        <v>67</v>
      </c>
      <c r="AH201" s="99" t="s">
        <v>67</v>
      </c>
      <c r="AI201" s="99" t="s">
        <v>67</v>
      </c>
      <c r="AJ201" s="99" t="s">
        <v>67</v>
      </c>
      <c r="AK201" s="99" t="s">
        <v>67</v>
      </c>
      <c r="AL201" s="99" t="s">
        <v>67</v>
      </c>
      <c r="AM201" s="99" t="s">
        <v>67</v>
      </c>
      <c r="AN201" s="99" t="s">
        <v>67</v>
      </c>
      <c r="AO201" s="99" t="s">
        <v>67</v>
      </c>
      <c r="AP201" s="99" t="s">
        <v>67</v>
      </c>
      <c r="AQ201" s="99" t="s">
        <v>67</v>
      </c>
      <c r="AR201" s="99" t="s">
        <v>67</v>
      </c>
      <c r="AS201" s="99" t="s">
        <v>67</v>
      </c>
      <c r="AT201" s="99" t="s">
        <v>67</v>
      </c>
      <c r="AU201" s="99" t="s">
        <v>67</v>
      </c>
      <c r="AV201" s="99" t="s">
        <v>67</v>
      </c>
      <c r="AW201" s="99" t="s">
        <v>67</v>
      </c>
      <c r="AX201" s="99" t="s">
        <v>67</v>
      </c>
      <c r="AY201" s="99" t="s">
        <v>67</v>
      </c>
      <c r="AZ201" s="99" t="s">
        <v>67</v>
      </c>
      <c r="BA201" s="99" t="s">
        <v>67</v>
      </c>
      <c r="BB201" s="99" t="s">
        <v>67</v>
      </c>
      <c r="BC201" s="99" t="s">
        <v>67</v>
      </c>
      <c r="BD201" s="99" t="s">
        <v>67</v>
      </c>
      <c r="BE201" s="99" t="s">
        <v>440</v>
      </c>
      <c r="BF201" s="99" t="s">
        <v>440</v>
      </c>
      <c r="BG201" s="99" t="s">
        <v>440</v>
      </c>
      <c r="BH201" s="99" t="s">
        <v>440</v>
      </c>
      <c r="BI201" s="99" t="s">
        <v>440</v>
      </c>
      <c r="BJ201" s="99" t="s">
        <v>440</v>
      </c>
      <c r="BK201" s="99" t="s">
        <v>440</v>
      </c>
      <c r="BL201" s="99" t="s">
        <v>440</v>
      </c>
      <c r="BM201" s="99" t="s">
        <v>440</v>
      </c>
      <c r="BN201" s="99" t="s">
        <v>440</v>
      </c>
      <c r="BO201" s="99">
        <v>1.5</v>
      </c>
      <c r="BP201" s="99">
        <v>500</v>
      </c>
      <c r="BQ201" s="99">
        <v>200</v>
      </c>
      <c r="BR201" s="99" t="s">
        <v>440</v>
      </c>
      <c r="BS201" s="99" t="s">
        <v>440</v>
      </c>
      <c r="BT201" s="99" t="s">
        <v>440</v>
      </c>
      <c r="BU201" s="99">
        <v>110</v>
      </c>
      <c r="BV201" s="99">
        <v>1</v>
      </c>
      <c r="BW201" s="99" t="s">
        <v>440</v>
      </c>
      <c r="BX201" s="99" t="s">
        <v>440</v>
      </c>
      <c r="BY201" s="99" t="s">
        <v>440</v>
      </c>
      <c r="BZ201" s="99" t="s">
        <v>440</v>
      </c>
      <c r="CA201" s="99">
        <v>2</v>
      </c>
      <c r="CB201" s="99">
        <v>11</v>
      </c>
      <c r="CC201" s="99" t="s">
        <v>440</v>
      </c>
      <c r="CD201" s="99" t="s">
        <v>440</v>
      </c>
      <c r="CE201" s="99">
        <v>2</v>
      </c>
      <c r="CF201" s="99">
        <v>240</v>
      </c>
      <c r="CG201" s="99">
        <v>2</v>
      </c>
      <c r="CH201" s="99" t="s">
        <v>440</v>
      </c>
      <c r="CI201" s="99" t="s">
        <v>440</v>
      </c>
      <c r="CJ201" s="99" t="s">
        <v>440</v>
      </c>
      <c r="CK201" s="99" t="s">
        <v>440</v>
      </c>
      <c r="CL201" s="99" t="s">
        <v>67</v>
      </c>
      <c r="CM201" s="99">
        <v>380</v>
      </c>
      <c r="CN201" s="99">
        <v>600</v>
      </c>
      <c r="CO201" s="99">
        <v>660</v>
      </c>
      <c r="CP201" s="99">
        <v>96</v>
      </c>
      <c r="CQ201" s="99">
        <v>28</v>
      </c>
      <c r="CR201" s="99" t="s">
        <v>440</v>
      </c>
      <c r="CS201" s="99">
        <v>26</v>
      </c>
      <c r="CT201" s="99" t="s">
        <v>440</v>
      </c>
      <c r="CU201" s="99" t="s">
        <v>440</v>
      </c>
      <c r="CV201" s="135">
        <v>2</v>
      </c>
      <c r="CW201" s="99" t="s">
        <v>67</v>
      </c>
      <c r="CX201" s="135" t="s">
        <v>440</v>
      </c>
      <c r="CY201" s="135">
        <v>9</v>
      </c>
      <c r="CZ201" s="135">
        <v>1.2</v>
      </c>
      <c r="DA201" s="99" t="s">
        <v>67</v>
      </c>
      <c r="DB201" s="135">
        <v>12</v>
      </c>
      <c r="DC201" s="135">
        <v>3</v>
      </c>
      <c r="DD201" s="135">
        <v>85</v>
      </c>
      <c r="DE201" s="99">
        <v>5000</v>
      </c>
      <c r="DF201" s="135" t="s">
        <v>440</v>
      </c>
      <c r="DG201" s="135">
        <v>34</v>
      </c>
      <c r="DH201" s="135">
        <v>3000</v>
      </c>
      <c r="DI201" s="99" t="s">
        <v>67</v>
      </c>
      <c r="DJ201" s="135" t="s">
        <v>440</v>
      </c>
      <c r="DK201" s="135">
        <v>3</v>
      </c>
      <c r="DL201" s="135">
        <v>3000</v>
      </c>
      <c r="DM201" s="135">
        <v>3500</v>
      </c>
      <c r="DN201" s="135">
        <v>6000</v>
      </c>
      <c r="DO201" s="135">
        <v>83</v>
      </c>
      <c r="DP201" s="135">
        <v>25</v>
      </c>
      <c r="DQ201" s="135" t="s">
        <v>440</v>
      </c>
      <c r="DR201" s="135" t="s">
        <v>440</v>
      </c>
      <c r="DS201" s="135" t="s">
        <v>67</v>
      </c>
      <c r="DT201" s="74"/>
      <c r="DU201" s="74"/>
    </row>
    <row r="202" spans="1:125" x14ac:dyDescent="0.15">
      <c r="A202" s="182" t="s">
        <v>332</v>
      </c>
      <c r="B202" s="99" t="s">
        <v>67</v>
      </c>
      <c r="C202" s="99" t="s">
        <v>67</v>
      </c>
      <c r="D202" s="99" t="s">
        <v>67</v>
      </c>
      <c r="E202" s="99" t="s">
        <v>67</v>
      </c>
      <c r="F202" s="99" t="s">
        <v>67</v>
      </c>
      <c r="G202" s="99" t="s">
        <v>67</v>
      </c>
      <c r="H202" s="99" t="s">
        <v>67</v>
      </c>
      <c r="I202" s="99" t="s">
        <v>67</v>
      </c>
      <c r="J202" s="99" t="s">
        <v>67</v>
      </c>
      <c r="K202" s="99" t="s">
        <v>67</v>
      </c>
      <c r="L202" s="99" t="s">
        <v>67</v>
      </c>
      <c r="M202" s="99" t="s">
        <v>67</v>
      </c>
      <c r="N202" s="99" t="s">
        <v>67</v>
      </c>
      <c r="O202" s="99" t="s">
        <v>67</v>
      </c>
      <c r="P202" s="99" t="s">
        <v>67</v>
      </c>
      <c r="Q202" s="99" t="s">
        <v>67</v>
      </c>
      <c r="R202" s="99" t="s">
        <v>67</v>
      </c>
      <c r="S202" s="99" t="s">
        <v>67</v>
      </c>
      <c r="T202" s="99" t="s">
        <v>67</v>
      </c>
      <c r="U202" s="99" t="s">
        <v>67</v>
      </c>
      <c r="V202" s="99" t="s">
        <v>67</v>
      </c>
      <c r="W202" s="99" t="s">
        <v>67</v>
      </c>
      <c r="X202" s="99" t="s">
        <v>67</v>
      </c>
      <c r="Y202" s="99" t="s">
        <v>67</v>
      </c>
      <c r="Z202" s="99" t="s">
        <v>67</v>
      </c>
      <c r="AA202" s="99" t="s">
        <v>67</v>
      </c>
      <c r="AB202" s="99" t="s">
        <v>67</v>
      </c>
      <c r="AC202" s="99" t="s">
        <v>67</v>
      </c>
      <c r="AD202" s="99" t="s">
        <v>67</v>
      </c>
      <c r="AE202" s="99" t="s">
        <v>67</v>
      </c>
      <c r="AF202" s="99" t="s">
        <v>67</v>
      </c>
      <c r="AG202" s="99" t="s">
        <v>67</v>
      </c>
      <c r="AH202" s="99" t="s">
        <v>67</v>
      </c>
      <c r="AI202" s="99" t="s">
        <v>67</v>
      </c>
      <c r="AJ202" s="99" t="s">
        <v>67</v>
      </c>
      <c r="AK202" s="99" t="s">
        <v>67</v>
      </c>
      <c r="AL202" s="99" t="s">
        <v>67</v>
      </c>
      <c r="AM202" s="99" t="s">
        <v>67</v>
      </c>
      <c r="AN202" s="99" t="s">
        <v>67</v>
      </c>
      <c r="AO202" s="99" t="s">
        <v>67</v>
      </c>
      <c r="AP202" s="99" t="s">
        <v>67</v>
      </c>
      <c r="AQ202" s="99" t="s">
        <v>67</v>
      </c>
      <c r="AR202" s="99" t="s">
        <v>67</v>
      </c>
      <c r="AS202" s="99" t="s">
        <v>67</v>
      </c>
      <c r="AT202" s="99" t="s">
        <v>67</v>
      </c>
      <c r="AU202" s="99" t="s">
        <v>67</v>
      </c>
      <c r="AV202" s="99" t="s">
        <v>67</v>
      </c>
      <c r="AW202" s="99" t="s">
        <v>67</v>
      </c>
      <c r="AX202" s="99" t="s">
        <v>67</v>
      </c>
      <c r="AY202" s="99" t="s">
        <v>67</v>
      </c>
      <c r="AZ202" s="99" t="s">
        <v>67</v>
      </c>
      <c r="BA202" s="99" t="s">
        <v>67</v>
      </c>
      <c r="BB202" s="99" t="s">
        <v>67</v>
      </c>
      <c r="BC202" s="99" t="s">
        <v>67</v>
      </c>
      <c r="BD202" s="99" t="s">
        <v>67</v>
      </c>
      <c r="BE202" s="99" t="s">
        <v>440</v>
      </c>
      <c r="BF202" s="99" t="s">
        <v>440</v>
      </c>
      <c r="BG202" s="99" t="s">
        <v>440</v>
      </c>
      <c r="BH202" s="99" t="s">
        <v>440</v>
      </c>
      <c r="BI202" s="99" t="s">
        <v>440</v>
      </c>
      <c r="BJ202" s="99" t="s">
        <v>440</v>
      </c>
      <c r="BK202" s="99" t="s">
        <v>440</v>
      </c>
      <c r="BL202" s="99" t="s">
        <v>440</v>
      </c>
      <c r="BM202" s="99" t="s">
        <v>440</v>
      </c>
      <c r="BN202" s="99" t="s">
        <v>440</v>
      </c>
      <c r="BO202" s="99">
        <v>1.5</v>
      </c>
      <c r="BP202" s="99">
        <v>30</v>
      </c>
      <c r="BQ202" s="99">
        <v>4.8</v>
      </c>
      <c r="BR202" s="99" t="s">
        <v>440</v>
      </c>
      <c r="BS202" s="99" t="s">
        <v>440</v>
      </c>
      <c r="BT202" s="99" t="s">
        <v>440</v>
      </c>
      <c r="BU202" s="99">
        <v>8</v>
      </c>
      <c r="BV202" s="99" t="s">
        <v>440</v>
      </c>
      <c r="BW202" s="99" t="s">
        <v>440</v>
      </c>
      <c r="BX202" s="99" t="s">
        <v>440</v>
      </c>
      <c r="BY202" s="99" t="s">
        <v>440</v>
      </c>
      <c r="BZ202" s="99" t="s">
        <v>440</v>
      </c>
      <c r="CA202" s="99">
        <v>3</v>
      </c>
      <c r="CB202" s="99">
        <v>2</v>
      </c>
      <c r="CC202" s="99" t="s">
        <v>440</v>
      </c>
      <c r="CD202" s="99" t="s">
        <v>440</v>
      </c>
      <c r="CE202" s="99">
        <v>20</v>
      </c>
      <c r="CF202" s="99">
        <v>20</v>
      </c>
      <c r="CG202" s="99">
        <v>4</v>
      </c>
      <c r="CH202" s="99" t="s">
        <v>440</v>
      </c>
      <c r="CI202" s="99" t="s">
        <v>440</v>
      </c>
      <c r="CJ202" s="99" t="s">
        <v>440</v>
      </c>
      <c r="CK202" s="99" t="s">
        <v>440</v>
      </c>
      <c r="CL202" s="99" t="s">
        <v>67</v>
      </c>
      <c r="CM202" s="99">
        <v>32</v>
      </c>
      <c r="CN202" s="99">
        <v>23</v>
      </c>
      <c r="CO202" s="99">
        <v>22</v>
      </c>
      <c r="CP202" s="99">
        <v>12</v>
      </c>
      <c r="CQ202" s="99">
        <v>4</v>
      </c>
      <c r="CR202" s="99" t="s">
        <v>440</v>
      </c>
      <c r="CS202" s="99">
        <v>0.8</v>
      </c>
      <c r="CT202" s="99" t="s">
        <v>440</v>
      </c>
      <c r="CU202" s="99" t="s">
        <v>440</v>
      </c>
      <c r="CV202" s="135">
        <v>13</v>
      </c>
      <c r="CW202" s="99" t="s">
        <v>67</v>
      </c>
      <c r="CX202" s="135" t="s">
        <v>440</v>
      </c>
      <c r="CY202" s="135">
        <v>17</v>
      </c>
      <c r="CZ202" s="135">
        <v>1.6</v>
      </c>
      <c r="DA202" s="99" t="s">
        <v>67</v>
      </c>
      <c r="DB202" s="135">
        <v>14</v>
      </c>
      <c r="DC202" s="135">
        <v>0.5</v>
      </c>
      <c r="DD202" s="135">
        <v>13</v>
      </c>
      <c r="DE202" s="99">
        <v>85</v>
      </c>
      <c r="DF202" s="135" t="s">
        <v>440</v>
      </c>
      <c r="DG202" s="135">
        <v>13</v>
      </c>
      <c r="DH202" s="135">
        <v>150</v>
      </c>
      <c r="DI202" s="99" t="s">
        <v>67</v>
      </c>
      <c r="DJ202" s="135" t="s">
        <v>440</v>
      </c>
      <c r="DK202" s="135">
        <v>42</v>
      </c>
      <c r="DL202" s="135">
        <v>9</v>
      </c>
      <c r="DM202" s="135">
        <v>15</v>
      </c>
      <c r="DN202" s="135">
        <v>120</v>
      </c>
      <c r="DO202" s="135">
        <v>4</v>
      </c>
      <c r="DP202" s="135">
        <v>2</v>
      </c>
      <c r="DQ202" s="135" t="s">
        <v>440</v>
      </c>
      <c r="DR202" s="135" t="s">
        <v>440</v>
      </c>
      <c r="DS202" s="135" t="s">
        <v>67</v>
      </c>
      <c r="DT202" s="74"/>
      <c r="DU202" s="74"/>
    </row>
    <row r="203" spans="1:125" x14ac:dyDescent="0.15">
      <c r="A203" s="182" t="s">
        <v>333</v>
      </c>
      <c r="B203" s="99" t="s">
        <v>67</v>
      </c>
      <c r="C203" s="99" t="s">
        <v>67</v>
      </c>
      <c r="D203" s="99" t="s">
        <v>67</v>
      </c>
      <c r="E203" s="99" t="s">
        <v>67</v>
      </c>
      <c r="F203" s="99" t="s">
        <v>67</v>
      </c>
      <c r="G203" s="99" t="s">
        <v>67</v>
      </c>
      <c r="H203" s="99" t="s">
        <v>67</v>
      </c>
      <c r="I203" s="99" t="s">
        <v>67</v>
      </c>
      <c r="J203" s="99" t="s">
        <v>67</v>
      </c>
      <c r="K203" s="99" t="s">
        <v>67</v>
      </c>
      <c r="L203" s="99" t="s">
        <v>67</v>
      </c>
      <c r="M203" s="99" t="s">
        <v>67</v>
      </c>
      <c r="N203" s="99" t="s">
        <v>67</v>
      </c>
      <c r="O203" s="99" t="s">
        <v>67</v>
      </c>
      <c r="P203" s="99" t="s">
        <v>67</v>
      </c>
      <c r="Q203" s="99" t="s">
        <v>67</v>
      </c>
      <c r="R203" s="99" t="s">
        <v>67</v>
      </c>
      <c r="S203" s="99" t="s">
        <v>67</v>
      </c>
      <c r="T203" s="99" t="s">
        <v>67</v>
      </c>
      <c r="U203" s="99" t="s">
        <v>67</v>
      </c>
      <c r="V203" s="99" t="s">
        <v>67</v>
      </c>
      <c r="W203" s="99" t="s">
        <v>67</v>
      </c>
      <c r="X203" s="99" t="s">
        <v>67</v>
      </c>
      <c r="Y203" s="99" t="s">
        <v>67</v>
      </c>
      <c r="Z203" s="99" t="s">
        <v>67</v>
      </c>
      <c r="AA203" s="99" t="s">
        <v>67</v>
      </c>
      <c r="AB203" s="99" t="s">
        <v>67</v>
      </c>
      <c r="AC203" s="99" t="s">
        <v>67</v>
      </c>
      <c r="AD203" s="99" t="s">
        <v>67</v>
      </c>
      <c r="AE203" s="99" t="s">
        <v>67</v>
      </c>
      <c r="AF203" s="99" t="s">
        <v>67</v>
      </c>
      <c r="AG203" s="99" t="s">
        <v>67</v>
      </c>
      <c r="AH203" s="99" t="s">
        <v>67</v>
      </c>
      <c r="AI203" s="99" t="s">
        <v>67</v>
      </c>
      <c r="AJ203" s="99" t="s">
        <v>67</v>
      </c>
      <c r="AK203" s="99" t="s">
        <v>67</v>
      </c>
      <c r="AL203" s="99" t="s">
        <v>67</v>
      </c>
      <c r="AM203" s="99" t="s">
        <v>67</v>
      </c>
      <c r="AN203" s="99" t="s">
        <v>67</v>
      </c>
      <c r="AO203" s="99" t="s">
        <v>67</v>
      </c>
      <c r="AP203" s="99" t="s">
        <v>67</v>
      </c>
      <c r="AQ203" s="99" t="s">
        <v>67</v>
      </c>
      <c r="AR203" s="99" t="s">
        <v>67</v>
      </c>
      <c r="AS203" s="99" t="s">
        <v>67</v>
      </c>
      <c r="AT203" s="99" t="s">
        <v>67</v>
      </c>
      <c r="AU203" s="99" t="s">
        <v>67</v>
      </c>
      <c r="AV203" s="99" t="s">
        <v>67</v>
      </c>
      <c r="AW203" s="99" t="s">
        <v>67</v>
      </c>
      <c r="AX203" s="99" t="s">
        <v>67</v>
      </c>
      <c r="AY203" s="99" t="s">
        <v>67</v>
      </c>
      <c r="AZ203" s="99" t="s">
        <v>67</v>
      </c>
      <c r="BA203" s="99" t="s">
        <v>67</v>
      </c>
      <c r="BB203" s="99" t="s">
        <v>67</v>
      </c>
      <c r="BC203" s="99" t="s">
        <v>67</v>
      </c>
      <c r="BD203" s="99" t="s">
        <v>67</v>
      </c>
      <c r="BE203" s="99" t="s">
        <v>440</v>
      </c>
      <c r="BF203" s="99" t="s">
        <v>440</v>
      </c>
      <c r="BG203" s="99" t="s">
        <v>440</v>
      </c>
      <c r="BH203" s="99" t="s">
        <v>440</v>
      </c>
      <c r="BI203" s="99" t="s">
        <v>440</v>
      </c>
      <c r="BJ203" s="99" t="s">
        <v>440</v>
      </c>
      <c r="BK203" s="99" t="s">
        <v>440</v>
      </c>
      <c r="BL203" s="99" t="s">
        <v>440</v>
      </c>
      <c r="BM203" s="99" t="s">
        <v>440</v>
      </c>
      <c r="BN203" s="99" t="s">
        <v>440</v>
      </c>
      <c r="BO203" s="99">
        <v>7</v>
      </c>
      <c r="BP203" s="99">
        <v>140</v>
      </c>
      <c r="BQ203" s="99">
        <v>32</v>
      </c>
      <c r="BR203" s="99" t="s">
        <v>440</v>
      </c>
      <c r="BS203" s="99" t="s">
        <v>440</v>
      </c>
      <c r="BT203" s="99" t="s">
        <v>440</v>
      </c>
      <c r="BU203" s="99">
        <v>21</v>
      </c>
      <c r="BV203" s="99" t="s">
        <v>440</v>
      </c>
      <c r="BW203" s="99" t="s">
        <v>440</v>
      </c>
      <c r="BX203" s="99" t="s">
        <v>440</v>
      </c>
      <c r="BY203" s="99" t="s">
        <v>440</v>
      </c>
      <c r="BZ203" s="99" t="s">
        <v>440</v>
      </c>
      <c r="CA203" s="99">
        <v>1.5</v>
      </c>
      <c r="CB203" s="99">
        <v>3</v>
      </c>
      <c r="CC203" s="99" t="s">
        <v>440</v>
      </c>
      <c r="CD203" s="99" t="s">
        <v>440</v>
      </c>
      <c r="CE203" s="99">
        <v>59</v>
      </c>
      <c r="CF203" s="99">
        <v>49</v>
      </c>
      <c r="CG203" s="99">
        <v>0.4</v>
      </c>
      <c r="CH203" s="99" t="s">
        <v>440</v>
      </c>
      <c r="CI203" s="99" t="s">
        <v>440</v>
      </c>
      <c r="CJ203" s="99" t="s">
        <v>440</v>
      </c>
      <c r="CK203" s="99" t="s">
        <v>440</v>
      </c>
      <c r="CL203" s="99" t="s">
        <v>67</v>
      </c>
      <c r="CM203" s="99">
        <v>67</v>
      </c>
      <c r="CN203" s="99">
        <v>76</v>
      </c>
      <c r="CO203" s="99">
        <v>69</v>
      </c>
      <c r="CP203" s="99">
        <v>27</v>
      </c>
      <c r="CQ203" s="99">
        <v>7</v>
      </c>
      <c r="CR203" s="99" t="s">
        <v>440</v>
      </c>
      <c r="CS203" s="99">
        <v>10</v>
      </c>
      <c r="CT203" s="99" t="s">
        <v>440</v>
      </c>
      <c r="CU203" s="99" t="s">
        <v>440</v>
      </c>
      <c r="CV203" s="135">
        <v>78</v>
      </c>
      <c r="CW203" s="99" t="s">
        <v>67</v>
      </c>
      <c r="CX203" s="135" t="s">
        <v>440</v>
      </c>
      <c r="CY203" s="135">
        <v>38</v>
      </c>
      <c r="CZ203" s="135" t="s">
        <v>440</v>
      </c>
      <c r="DA203" s="99" t="s">
        <v>67</v>
      </c>
      <c r="DB203" s="135">
        <v>15</v>
      </c>
      <c r="DC203" s="135">
        <v>5</v>
      </c>
      <c r="DD203" s="135">
        <v>69</v>
      </c>
      <c r="DE203" s="99">
        <v>440</v>
      </c>
      <c r="DF203" s="135" t="s">
        <v>440</v>
      </c>
      <c r="DG203" s="135">
        <v>11</v>
      </c>
      <c r="DH203" s="135">
        <v>500</v>
      </c>
      <c r="DI203" s="99" t="s">
        <v>67</v>
      </c>
      <c r="DJ203" s="135" t="s">
        <v>440</v>
      </c>
      <c r="DK203" s="135">
        <v>44</v>
      </c>
      <c r="DL203" s="135">
        <v>590</v>
      </c>
      <c r="DM203" s="135">
        <v>740</v>
      </c>
      <c r="DN203" s="135">
        <v>1300</v>
      </c>
      <c r="DO203" s="135">
        <v>130</v>
      </c>
      <c r="DP203" s="135">
        <v>25</v>
      </c>
      <c r="DQ203" s="135" t="s">
        <v>440</v>
      </c>
      <c r="DR203" s="135" t="s">
        <v>440</v>
      </c>
      <c r="DS203" s="135" t="s">
        <v>67</v>
      </c>
      <c r="DT203" s="74"/>
      <c r="DU203" s="74"/>
    </row>
    <row r="204" spans="1:125" x14ac:dyDescent="0.15">
      <c r="A204" s="182" t="s">
        <v>334</v>
      </c>
      <c r="B204" s="99" t="s">
        <v>67</v>
      </c>
      <c r="C204" s="99" t="s">
        <v>67</v>
      </c>
      <c r="D204" s="99" t="s">
        <v>67</v>
      </c>
      <c r="E204" s="99" t="s">
        <v>67</v>
      </c>
      <c r="F204" s="99" t="s">
        <v>67</v>
      </c>
      <c r="G204" s="99" t="s">
        <v>67</v>
      </c>
      <c r="H204" s="99" t="s">
        <v>67</v>
      </c>
      <c r="I204" s="99" t="s">
        <v>67</v>
      </c>
      <c r="J204" s="99" t="s">
        <v>67</v>
      </c>
      <c r="K204" s="99" t="s">
        <v>67</v>
      </c>
      <c r="L204" s="99" t="s">
        <v>67</v>
      </c>
      <c r="M204" s="99" t="s">
        <v>67</v>
      </c>
      <c r="N204" s="99" t="s">
        <v>67</v>
      </c>
      <c r="O204" s="99" t="s">
        <v>67</v>
      </c>
      <c r="P204" s="99" t="s">
        <v>67</v>
      </c>
      <c r="Q204" s="99" t="s">
        <v>67</v>
      </c>
      <c r="R204" s="99" t="s">
        <v>67</v>
      </c>
      <c r="S204" s="99" t="s">
        <v>67</v>
      </c>
      <c r="T204" s="99" t="s">
        <v>67</v>
      </c>
      <c r="U204" s="99" t="s">
        <v>67</v>
      </c>
      <c r="V204" s="99" t="s">
        <v>67</v>
      </c>
      <c r="W204" s="99" t="s">
        <v>67</v>
      </c>
      <c r="X204" s="99" t="s">
        <v>67</v>
      </c>
      <c r="Y204" s="99" t="s">
        <v>67</v>
      </c>
      <c r="Z204" s="99" t="s">
        <v>67</v>
      </c>
      <c r="AA204" s="99" t="s">
        <v>67</v>
      </c>
      <c r="AB204" s="99" t="s">
        <v>67</v>
      </c>
      <c r="AC204" s="99" t="s">
        <v>67</v>
      </c>
      <c r="AD204" s="99" t="s">
        <v>67</v>
      </c>
      <c r="AE204" s="99" t="s">
        <v>67</v>
      </c>
      <c r="AF204" s="99" t="s">
        <v>67</v>
      </c>
      <c r="AG204" s="99" t="s">
        <v>67</v>
      </c>
      <c r="AH204" s="99" t="s">
        <v>67</v>
      </c>
      <c r="AI204" s="99" t="s">
        <v>67</v>
      </c>
      <c r="AJ204" s="99" t="s">
        <v>67</v>
      </c>
      <c r="AK204" s="99" t="s">
        <v>67</v>
      </c>
      <c r="AL204" s="99" t="s">
        <v>67</v>
      </c>
      <c r="AM204" s="99" t="s">
        <v>67</v>
      </c>
      <c r="AN204" s="99" t="s">
        <v>67</v>
      </c>
      <c r="AO204" s="99" t="s">
        <v>67</v>
      </c>
      <c r="AP204" s="99" t="s">
        <v>67</v>
      </c>
      <c r="AQ204" s="99" t="s">
        <v>67</v>
      </c>
      <c r="AR204" s="99" t="s">
        <v>67</v>
      </c>
      <c r="AS204" s="99" t="s">
        <v>67</v>
      </c>
      <c r="AT204" s="99" t="s">
        <v>67</v>
      </c>
      <c r="AU204" s="99" t="s">
        <v>67</v>
      </c>
      <c r="AV204" s="99" t="s">
        <v>67</v>
      </c>
      <c r="AW204" s="99" t="s">
        <v>67</v>
      </c>
      <c r="AX204" s="99" t="s">
        <v>67</v>
      </c>
      <c r="AY204" s="99" t="s">
        <v>67</v>
      </c>
      <c r="AZ204" s="99" t="s">
        <v>67</v>
      </c>
      <c r="BA204" s="99" t="s">
        <v>67</v>
      </c>
      <c r="BB204" s="99" t="s">
        <v>67</v>
      </c>
      <c r="BC204" s="99" t="s">
        <v>67</v>
      </c>
      <c r="BD204" s="99" t="s">
        <v>67</v>
      </c>
      <c r="BE204" s="99" t="s">
        <v>440</v>
      </c>
      <c r="BF204" s="99" t="s">
        <v>440</v>
      </c>
      <c r="BG204" s="99" t="s">
        <v>440</v>
      </c>
      <c r="BH204" s="99" t="s">
        <v>440</v>
      </c>
      <c r="BI204" s="99" t="s">
        <v>440</v>
      </c>
      <c r="BJ204" s="99" t="s">
        <v>440</v>
      </c>
      <c r="BK204" s="99" t="s">
        <v>440</v>
      </c>
      <c r="BL204" s="99" t="s">
        <v>440</v>
      </c>
      <c r="BM204" s="99" t="s">
        <v>440</v>
      </c>
      <c r="BN204" s="99" t="s">
        <v>440</v>
      </c>
      <c r="BO204" s="99" t="s">
        <v>440</v>
      </c>
      <c r="BP204" s="99">
        <v>80</v>
      </c>
      <c r="BQ204" s="99">
        <v>28</v>
      </c>
      <c r="BR204" s="99" t="s">
        <v>440</v>
      </c>
      <c r="BS204" s="99" t="s">
        <v>440</v>
      </c>
      <c r="BT204" s="99" t="s">
        <v>440</v>
      </c>
      <c r="BU204" s="99">
        <v>13</v>
      </c>
      <c r="BV204" s="99" t="s">
        <v>440</v>
      </c>
      <c r="BW204" s="99" t="s">
        <v>440</v>
      </c>
      <c r="BX204" s="99" t="s">
        <v>440</v>
      </c>
      <c r="BY204" s="99" t="s">
        <v>440</v>
      </c>
      <c r="BZ204" s="99" t="s">
        <v>440</v>
      </c>
      <c r="CA204" s="99" t="s">
        <v>440</v>
      </c>
      <c r="CB204" s="99">
        <v>1.2</v>
      </c>
      <c r="CC204" s="99" t="s">
        <v>440</v>
      </c>
      <c r="CD204" s="99" t="s">
        <v>440</v>
      </c>
      <c r="CE204" s="99">
        <v>9</v>
      </c>
      <c r="CF204" s="99">
        <v>31</v>
      </c>
      <c r="CG204" s="99">
        <v>1.4</v>
      </c>
      <c r="CH204" s="99" t="s">
        <v>440</v>
      </c>
      <c r="CI204" s="99" t="s">
        <v>440</v>
      </c>
      <c r="CJ204" s="99" t="s">
        <v>440</v>
      </c>
      <c r="CK204" s="99" t="s">
        <v>440</v>
      </c>
      <c r="CL204" s="99" t="s">
        <v>67</v>
      </c>
      <c r="CM204" s="99">
        <v>65</v>
      </c>
      <c r="CN204" s="99">
        <v>70</v>
      </c>
      <c r="CO204" s="99">
        <v>76</v>
      </c>
      <c r="CP204" s="99">
        <v>130</v>
      </c>
      <c r="CQ204" s="99">
        <v>3</v>
      </c>
      <c r="CR204" s="99" t="s">
        <v>440</v>
      </c>
      <c r="CS204" s="99">
        <v>12</v>
      </c>
      <c r="CT204" s="99" t="s">
        <v>440</v>
      </c>
      <c r="CU204" s="99" t="s">
        <v>440</v>
      </c>
      <c r="CV204" s="135">
        <v>2</v>
      </c>
      <c r="CW204" s="99" t="s">
        <v>67</v>
      </c>
      <c r="CX204" s="135" t="s">
        <v>440</v>
      </c>
      <c r="CY204" s="135">
        <v>17</v>
      </c>
      <c r="CZ204" s="135" t="s">
        <v>440</v>
      </c>
      <c r="DA204" s="99" t="s">
        <v>67</v>
      </c>
      <c r="DB204" s="135">
        <v>5</v>
      </c>
      <c r="DC204" s="135">
        <v>0.4</v>
      </c>
      <c r="DD204" s="135">
        <v>26</v>
      </c>
      <c r="DE204" s="99">
        <v>170</v>
      </c>
      <c r="DF204" s="135" t="s">
        <v>440</v>
      </c>
      <c r="DG204" s="135">
        <v>8</v>
      </c>
      <c r="DH204" s="135">
        <v>300</v>
      </c>
      <c r="DI204" s="99" t="s">
        <v>67</v>
      </c>
      <c r="DJ204" s="135" t="s">
        <v>440</v>
      </c>
      <c r="DK204" s="135" t="s">
        <v>440</v>
      </c>
      <c r="DL204" s="135">
        <v>85</v>
      </c>
      <c r="DM204" s="135">
        <v>120</v>
      </c>
      <c r="DN204" s="135">
        <v>700</v>
      </c>
      <c r="DO204" s="135">
        <v>27</v>
      </c>
      <c r="DP204" s="135">
        <v>5</v>
      </c>
      <c r="DQ204" s="135" t="s">
        <v>440</v>
      </c>
      <c r="DR204" s="135" t="s">
        <v>440</v>
      </c>
      <c r="DS204" s="135" t="s">
        <v>67</v>
      </c>
      <c r="DT204" s="74"/>
      <c r="DU204" s="74"/>
    </row>
    <row r="205" spans="1:125" x14ac:dyDescent="0.15">
      <c r="A205" s="182" t="s">
        <v>335</v>
      </c>
      <c r="B205" s="99" t="s">
        <v>67</v>
      </c>
      <c r="C205" s="99" t="s">
        <v>67</v>
      </c>
      <c r="D205" s="99" t="s">
        <v>67</v>
      </c>
      <c r="E205" s="99" t="s">
        <v>67</v>
      </c>
      <c r="F205" s="99" t="s">
        <v>67</v>
      </c>
      <c r="G205" s="99" t="s">
        <v>67</v>
      </c>
      <c r="H205" s="99" t="s">
        <v>67</v>
      </c>
      <c r="I205" s="99" t="s">
        <v>67</v>
      </c>
      <c r="J205" s="99" t="s">
        <v>67</v>
      </c>
      <c r="K205" s="99" t="s">
        <v>67</v>
      </c>
      <c r="L205" s="99" t="s">
        <v>67</v>
      </c>
      <c r="M205" s="99" t="s">
        <v>67</v>
      </c>
      <c r="N205" s="99" t="s">
        <v>67</v>
      </c>
      <c r="O205" s="99" t="s">
        <v>67</v>
      </c>
      <c r="P205" s="99" t="s">
        <v>67</v>
      </c>
      <c r="Q205" s="99" t="s">
        <v>67</v>
      </c>
      <c r="R205" s="99" t="s">
        <v>67</v>
      </c>
      <c r="S205" s="99" t="s">
        <v>67</v>
      </c>
      <c r="T205" s="99" t="s">
        <v>67</v>
      </c>
      <c r="U205" s="99" t="s">
        <v>67</v>
      </c>
      <c r="V205" s="99" t="s">
        <v>67</v>
      </c>
      <c r="W205" s="99" t="s">
        <v>67</v>
      </c>
      <c r="X205" s="99" t="s">
        <v>67</v>
      </c>
      <c r="Y205" s="99" t="s">
        <v>67</v>
      </c>
      <c r="Z205" s="99" t="s">
        <v>67</v>
      </c>
      <c r="AA205" s="99" t="s">
        <v>67</v>
      </c>
      <c r="AB205" s="99" t="s">
        <v>67</v>
      </c>
      <c r="AC205" s="99" t="s">
        <v>67</v>
      </c>
      <c r="AD205" s="99" t="s">
        <v>67</v>
      </c>
      <c r="AE205" s="99" t="s">
        <v>67</v>
      </c>
      <c r="AF205" s="99" t="s">
        <v>67</v>
      </c>
      <c r="AG205" s="99" t="s">
        <v>67</v>
      </c>
      <c r="AH205" s="99" t="s">
        <v>67</v>
      </c>
      <c r="AI205" s="99" t="s">
        <v>67</v>
      </c>
      <c r="AJ205" s="99" t="s">
        <v>67</v>
      </c>
      <c r="AK205" s="99" t="s">
        <v>67</v>
      </c>
      <c r="AL205" s="99" t="s">
        <v>67</v>
      </c>
      <c r="AM205" s="99" t="s">
        <v>67</v>
      </c>
      <c r="AN205" s="99" t="s">
        <v>67</v>
      </c>
      <c r="AO205" s="99" t="s">
        <v>67</v>
      </c>
      <c r="AP205" s="99" t="s">
        <v>67</v>
      </c>
      <c r="AQ205" s="99" t="s">
        <v>67</v>
      </c>
      <c r="AR205" s="99" t="s">
        <v>67</v>
      </c>
      <c r="AS205" s="99" t="s">
        <v>67</v>
      </c>
      <c r="AT205" s="99" t="s">
        <v>67</v>
      </c>
      <c r="AU205" s="99" t="s">
        <v>67</v>
      </c>
      <c r="AV205" s="99" t="s">
        <v>67</v>
      </c>
      <c r="AW205" s="99" t="s">
        <v>67</v>
      </c>
      <c r="AX205" s="99" t="s">
        <v>67</v>
      </c>
      <c r="AY205" s="99" t="s">
        <v>67</v>
      </c>
      <c r="AZ205" s="99" t="s">
        <v>67</v>
      </c>
      <c r="BA205" s="99" t="s">
        <v>67</v>
      </c>
      <c r="BB205" s="99" t="s">
        <v>67</v>
      </c>
      <c r="BC205" s="99" t="s">
        <v>67</v>
      </c>
      <c r="BD205" s="99" t="s">
        <v>67</v>
      </c>
      <c r="BE205" s="99" t="s">
        <v>440</v>
      </c>
      <c r="BF205" s="99" t="s">
        <v>440</v>
      </c>
      <c r="BG205" s="99" t="s">
        <v>440</v>
      </c>
      <c r="BH205" s="99" t="s">
        <v>440</v>
      </c>
      <c r="BI205" s="99" t="s">
        <v>440</v>
      </c>
      <c r="BJ205" s="99" t="s">
        <v>440</v>
      </c>
      <c r="BK205" s="99" t="s">
        <v>440</v>
      </c>
      <c r="BL205" s="99" t="s">
        <v>440</v>
      </c>
      <c r="BM205" s="99" t="s">
        <v>440</v>
      </c>
      <c r="BN205" s="99" t="s">
        <v>440</v>
      </c>
      <c r="BO205" s="99" t="s">
        <v>440</v>
      </c>
      <c r="BP205" s="99">
        <v>3</v>
      </c>
      <c r="BQ205" s="99">
        <v>3</v>
      </c>
      <c r="BR205" s="99" t="s">
        <v>440</v>
      </c>
      <c r="BS205" s="99" t="s">
        <v>440</v>
      </c>
      <c r="BT205" s="99" t="s">
        <v>440</v>
      </c>
      <c r="BU205" s="99">
        <v>2</v>
      </c>
      <c r="BV205" s="99" t="s">
        <v>440</v>
      </c>
      <c r="BW205" s="99" t="s">
        <v>440</v>
      </c>
      <c r="BX205" s="99" t="s">
        <v>440</v>
      </c>
      <c r="BY205" s="99" t="s">
        <v>440</v>
      </c>
      <c r="BZ205" s="99" t="s">
        <v>440</v>
      </c>
      <c r="CA205" s="99" t="s">
        <v>440</v>
      </c>
      <c r="CB205" s="99" t="s">
        <v>440</v>
      </c>
      <c r="CC205" s="99" t="s">
        <v>440</v>
      </c>
      <c r="CD205" s="99" t="s">
        <v>440</v>
      </c>
      <c r="CE205" s="99">
        <v>7</v>
      </c>
      <c r="CF205" s="99">
        <v>1</v>
      </c>
      <c r="CG205" s="99">
        <v>4</v>
      </c>
      <c r="CH205" s="99" t="s">
        <v>440</v>
      </c>
      <c r="CI205" s="99" t="s">
        <v>440</v>
      </c>
      <c r="CJ205" s="99" t="s">
        <v>440</v>
      </c>
      <c r="CK205" s="99" t="s">
        <v>440</v>
      </c>
      <c r="CL205" s="99" t="s">
        <v>67</v>
      </c>
      <c r="CM205" s="99">
        <v>7</v>
      </c>
      <c r="CN205" s="99">
        <v>7</v>
      </c>
      <c r="CO205" s="99" t="s">
        <v>440</v>
      </c>
      <c r="CP205" s="99">
        <v>10</v>
      </c>
      <c r="CQ205" s="99">
        <v>4</v>
      </c>
      <c r="CR205" s="99" t="s">
        <v>440</v>
      </c>
      <c r="CS205" s="99">
        <v>2</v>
      </c>
      <c r="CT205" s="99" t="s">
        <v>440</v>
      </c>
      <c r="CU205" s="99" t="s">
        <v>440</v>
      </c>
      <c r="CV205" s="135">
        <v>15</v>
      </c>
      <c r="CW205" s="99" t="s">
        <v>67</v>
      </c>
      <c r="CX205" s="135" t="s">
        <v>440</v>
      </c>
      <c r="CY205" s="135">
        <v>6</v>
      </c>
      <c r="CZ205" s="135" t="s">
        <v>440</v>
      </c>
      <c r="DA205" s="99" t="s">
        <v>67</v>
      </c>
      <c r="DB205" s="135">
        <v>4</v>
      </c>
      <c r="DC205" s="135" t="s">
        <v>440</v>
      </c>
      <c r="DD205" s="135">
        <v>9</v>
      </c>
      <c r="DE205" s="99">
        <v>43</v>
      </c>
      <c r="DF205" s="135" t="s">
        <v>440</v>
      </c>
      <c r="DG205" s="135">
        <v>3</v>
      </c>
      <c r="DH205" s="135">
        <v>39</v>
      </c>
      <c r="DI205" s="99" t="s">
        <v>67</v>
      </c>
      <c r="DJ205" s="135" t="s">
        <v>440</v>
      </c>
      <c r="DK205" s="135">
        <v>13</v>
      </c>
      <c r="DL205" s="135">
        <v>13</v>
      </c>
      <c r="DM205" s="135">
        <v>13</v>
      </c>
      <c r="DN205" s="135">
        <v>10</v>
      </c>
      <c r="DO205" s="135">
        <v>9</v>
      </c>
      <c r="DP205" s="135">
        <v>0.7</v>
      </c>
      <c r="DQ205" s="135" t="s">
        <v>440</v>
      </c>
      <c r="DR205" s="135" t="s">
        <v>440</v>
      </c>
      <c r="DS205" s="135" t="s">
        <v>67</v>
      </c>
      <c r="DT205" s="74"/>
      <c r="DU205" s="74"/>
    </row>
    <row r="206" spans="1:125" x14ac:dyDescent="0.15">
      <c r="A206" s="182" t="s">
        <v>336</v>
      </c>
      <c r="B206" s="99" t="s">
        <v>67</v>
      </c>
      <c r="C206" s="99" t="s">
        <v>67</v>
      </c>
      <c r="D206" s="99" t="s">
        <v>67</v>
      </c>
      <c r="E206" s="99" t="s">
        <v>67</v>
      </c>
      <c r="F206" s="99" t="s">
        <v>67</v>
      </c>
      <c r="G206" s="99" t="s">
        <v>67</v>
      </c>
      <c r="H206" s="99" t="s">
        <v>67</v>
      </c>
      <c r="I206" s="99" t="s">
        <v>67</v>
      </c>
      <c r="J206" s="99" t="s">
        <v>67</v>
      </c>
      <c r="K206" s="99" t="s">
        <v>67</v>
      </c>
      <c r="L206" s="99" t="s">
        <v>67</v>
      </c>
      <c r="M206" s="99" t="s">
        <v>67</v>
      </c>
      <c r="N206" s="99" t="s">
        <v>67</v>
      </c>
      <c r="O206" s="99" t="s">
        <v>67</v>
      </c>
      <c r="P206" s="99" t="s">
        <v>67</v>
      </c>
      <c r="Q206" s="99" t="s">
        <v>67</v>
      </c>
      <c r="R206" s="99" t="s">
        <v>67</v>
      </c>
      <c r="S206" s="99" t="s">
        <v>67</v>
      </c>
      <c r="T206" s="99" t="s">
        <v>67</v>
      </c>
      <c r="U206" s="99" t="s">
        <v>67</v>
      </c>
      <c r="V206" s="99" t="s">
        <v>67</v>
      </c>
      <c r="W206" s="99" t="s">
        <v>67</v>
      </c>
      <c r="X206" s="99" t="s">
        <v>67</v>
      </c>
      <c r="Y206" s="99" t="s">
        <v>67</v>
      </c>
      <c r="Z206" s="99" t="s">
        <v>67</v>
      </c>
      <c r="AA206" s="99" t="s">
        <v>67</v>
      </c>
      <c r="AB206" s="99" t="s">
        <v>67</v>
      </c>
      <c r="AC206" s="99" t="s">
        <v>67</v>
      </c>
      <c r="AD206" s="99" t="s">
        <v>67</v>
      </c>
      <c r="AE206" s="99" t="s">
        <v>67</v>
      </c>
      <c r="AF206" s="99" t="s">
        <v>67</v>
      </c>
      <c r="AG206" s="99" t="s">
        <v>67</v>
      </c>
      <c r="AH206" s="99" t="s">
        <v>67</v>
      </c>
      <c r="AI206" s="99" t="s">
        <v>67</v>
      </c>
      <c r="AJ206" s="99" t="s">
        <v>67</v>
      </c>
      <c r="AK206" s="99" t="s">
        <v>67</v>
      </c>
      <c r="AL206" s="99" t="s">
        <v>67</v>
      </c>
      <c r="AM206" s="99" t="s">
        <v>67</v>
      </c>
      <c r="AN206" s="99" t="s">
        <v>67</v>
      </c>
      <c r="AO206" s="99" t="s">
        <v>67</v>
      </c>
      <c r="AP206" s="99" t="s">
        <v>67</v>
      </c>
      <c r="AQ206" s="99" t="s">
        <v>67</v>
      </c>
      <c r="AR206" s="99" t="s">
        <v>67</v>
      </c>
      <c r="AS206" s="99" t="s">
        <v>67</v>
      </c>
      <c r="AT206" s="99" t="s">
        <v>67</v>
      </c>
      <c r="AU206" s="99" t="s">
        <v>67</v>
      </c>
      <c r="AV206" s="99" t="s">
        <v>67</v>
      </c>
      <c r="AW206" s="99" t="s">
        <v>67</v>
      </c>
      <c r="AX206" s="99" t="s">
        <v>67</v>
      </c>
      <c r="AY206" s="99" t="s">
        <v>67</v>
      </c>
      <c r="AZ206" s="99" t="s">
        <v>67</v>
      </c>
      <c r="BA206" s="99" t="s">
        <v>67</v>
      </c>
      <c r="BB206" s="99" t="s">
        <v>67</v>
      </c>
      <c r="BC206" s="99" t="s">
        <v>67</v>
      </c>
      <c r="BD206" s="99" t="s">
        <v>67</v>
      </c>
      <c r="BE206" s="99" t="s">
        <v>440</v>
      </c>
      <c r="BF206" s="99" t="s">
        <v>440</v>
      </c>
      <c r="BG206" s="99" t="s">
        <v>440</v>
      </c>
      <c r="BH206" s="99" t="s">
        <v>440</v>
      </c>
      <c r="BI206" s="99" t="s">
        <v>440</v>
      </c>
      <c r="BJ206" s="99" t="s">
        <v>440</v>
      </c>
      <c r="BK206" s="99" t="s">
        <v>440</v>
      </c>
      <c r="BL206" s="99" t="s">
        <v>440</v>
      </c>
      <c r="BM206" s="99" t="s">
        <v>440</v>
      </c>
      <c r="BN206" s="99" t="s">
        <v>440</v>
      </c>
      <c r="BO206" s="99">
        <v>7</v>
      </c>
      <c r="BP206" s="99">
        <v>71</v>
      </c>
      <c r="BQ206" s="99">
        <v>5</v>
      </c>
      <c r="BR206" s="99" t="s">
        <v>440</v>
      </c>
      <c r="BS206" s="99" t="s">
        <v>440</v>
      </c>
      <c r="BT206" s="99" t="s">
        <v>440</v>
      </c>
      <c r="BU206" s="99">
        <v>9</v>
      </c>
      <c r="BV206" s="99" t="s">
        <v>440</v>
      </c>
      <c r="BW206" s="99" t="s">
        <v>440</v>
      </c>
      <c r="BX206" s="99" t="s">
        <v>440</v>
      </c>
      <c r="BY206" s="99" t="s">
        <v>440</v>
      </c>
      <c r="BZ206" s="99" t="s">
        <v>440</v>
      </c>
      <c r="CA206" s="99">
        <v>0.2</v>
      </c>
      <c r="CB206" s="99">
        <v>2</v>
      </c>
      <c r="CC206" s="99" t="s">
        <v>440</v>
      </c>
      <c r="CD206" s="99" t="s">
        <v>440</v>
      </c>
      <c r="CE206" s="99">
        <v>37</v>
      </c>
      <c r="CF206" s="99">
        <v>28</v>
      </c>
      <c r="CG206" s="99" t="s">
        <v>440</v>
      </c>
      <c r="CH206" s="99" t="s">
        <v>440</v>
      </c>
      <c r="CI206" s="99" t="s">
        <v>440</v>
      </c>
      <c r="CJ206" s="99" t="s">
        <v>440</v>
      </c>
      <c r="CK206" s="99" t="s">
        <v>440</v>
      </c>
      <c r="CL206" s="99" t="s">
        <v>67</v>
      </c>
      <c r="CM206" s="99">
        <v>40</v>
      </c>
      <c r="CN206" s="99">
        <v>35</v>
      </c>
      <c r="CO206" s="99">
        <v>30</v>
      </c>
      <c r="CP206" s="99" t="s">
        <v>440</v>
      </c>
      <c r="CQ206" s="99" t="s">
        <v>440</v>
      </c>
      <c r="CR206" s="99" t="s">
        <v>440</v>
      </c>
      <c r="CS206" s="99">
        <v>6</v>
      </c>
      <c r="CT206" s="99" t="s">
        <v>440</v>
      </c>
      <c r="CU206" s="99" t="s">
        <v>440</v>
      </c>
      <c r="CV206" s="135">
        <v>50</v>
      </c>
      <c r="CW206" s="99" t="s">
        <v>67</v>
      </c>
      <c r="CX206" s="135" t="s">
        <v>440</v>
      </c>
      <c r="CY206" s="135">
        <v>32</v>
      </c>
      <c r="CZ206" s="135">
        <v>6</v>
      </c>
      <c r="DA206" s="99" t="s">
        <v>67</v>
      </c>
      <c r="DB206" s="135">
        <v>17</v>
      </c>
      <c r="DC206" s="135">
        <v>3</v>
      </c>
      <c r="DD206" s="135">
        <v>98</v>
      </c>
      <c r="DE206" s="99">
        <v>200</v>
      </c>
      <c r="DF206" s="135" t="s">
        <v>440</v>
      </c>
      <c r="DG206" s="135">
        <v>23</v>
      </c>
      <c r="DH206" s="135">
        <v>200</v>
      </c>
      <c r="DI206" s="99" t="s">
        <v>67</v>
      </c>
      <c r="DJ206" s="135" t="s">
        <v>440</v>
      </c>
      <c r="DK206" s="135">
        <v>120</v>
      </c>
      <c r="DL206" s="135">
        <v>57</v>
      </c>
      <c r="DM206" s="135">
        <v>59</v>
      </c>
      <c r="DN206" s="135">
        <v>300</v>
      </c>
      <c r="DO206" s="135">
        <v>24</v>
      </c>
      <c r="DP206" s="135">
        <v>4</v>
      </c>
      <c r="DQ206" s="135" t="s">
        <v>440</v>
      </c>
      <c r="DR206" s="135" t="s">
        <v>440</v>
      </c>
      <c r="DS206" s="135" t="s">
        <v>67</v>
      </c>
      <c r="DT206" s="74"/>
      <c r="DU206" s="74"/>
    </row>
    <row r="207" spans="1:125" x14ac:dyDescent="0.15">
      <c r="A207" s="182" t="s">
        <v>337</v>
      </c>
      <c r="B207" s="99" t="s">
        <v>67</v>
      </c>
      <c r="C207" s="99" t="s">
        <v>67</v>
      </c>
      <c r="D207" s="99" t="s">
        <v>67</v>
      </c>
      <c r="E207" s="99" t="s">
        <v>67</v>
      </c>
      <c r="F207" s="99" t="s">
        <v>67</v>
      </c>
      <c r="G207" s="99" t="s">
        <v>67</v>
      </c>
      <c r="H207" s="99" t="s">
        <v>67</v>
      </c>
      <c r="I207" s="99" t="s">
        <v>67</v>
      </c>
      <c r="J207" s="99" t="s">
        <v>67</v>
      </c>
      <c r="K207" s="99" t="s">
        <v>67</v>
      </c>
      <c r="L207" s="99" t="s">
        <v>67</v>
      </c>
      <c r="M207" s="99" t="s">
        <v>67</v>
      </c>
      <c r="N207" s="99" t="s">
        <v>67</v>
      </c>
      <c r="O207" s="99" t="s">
        <v>67</v>
      </c>
      <c r="P207" s="99" t="s">
        <v>67</v>
      </c>
      <c r="Q207" s="99" t="s">
        <v>67</v>
      </c>
      <c r="R207" s="99" t="s">
        <v>67</v>
      </c>
      <c r="S207" s="99" t="s">
        <v>67</v>
      </c>
      <c r="T207" s="99" t="s">
        <v>67</v>
      </c>
      <c r="U207" s="99" t="s">
        <v>67</v>
      </c>
      <c r="V207" s="99" t="s">
        <v>67</v>
      </c>
      <c r="W207" s="99" t="s">
        <v>67</v>
      </c>
      <c r="X207" s="99" t="s">
        <v>67</v>
      </c>
      <c r="Y207" s="99" t="s">
        <v>67</v>
      </c>
      <c r="Z207" s="99" t="s">
        <v>67</v>
      </c>
      <c r="AA207" s="99" t="s">
        <v>67</v>
      </c>
      <c r="AB207" s="99" t="s">
        <v>67</v>
      </c>
      <c r="AC207" s="99" t="s">
        <v>67</v>
      </c>
      <c r="AD207" s="99" t="s">
        <v>67</v>
      </c>
      <c r="AE207" s="99" t="s">
        <v>67</v>
      </c>
      <c r="AF207" s="99" t="s">
        <v>67</v>
      </c>
      <c r="AG207" s="99" t="s">
        <v>67</v>
      </c>
      <c r="AH207" s="99" t="s">
        <v>67</v>
      </c>
      <c r="AI207" s="99" t="s">
        <v>67</v>
      </c>
      <c r="AJ207" s="99" t="s">
        <v>67</v>
      </c>
      <c r="AK207" s="99" t="s">
        <v>67</v>
      </c>
      <c r="AL207" s="99" t="s">
        <v>67</v>
      </c>
      <c r="AM207" s="99" t="s">
        <v>67</v>
      </c>
      <c r="AN207" s="99" t="s">
        <v>67</v>
      </c>
      <c r="AO207" s="99" t="s">
        <v>67</v>
      </c>
      <c r="AP207" s="99" t="s">
        <v>67</v>
      </c>
      <c r="AQ207" s="99" t="s">
        <v>67</v>
      </c>
      <c r="AR207" s="99" t="s">
        <v>67</v>
      </c>
      <c r="AS207" s="99" t="s">
        <v>67</v>
      </c>
      <c r="AT207" s="99" t="s">
        <v>67</v>
      </c>
      <c r="AU207" s="99" t="s">
        <v>67</v>
      </c>
      <c r="AV207" s="99" t="s">
        <v>67</v>
      </c>
      <c r="AW207" s="99" t="s">
        <v>67</v>
      </c>
      <c r="AX207" s="99" t="s">
        <v>67</v>
      </c>
      <c r="AY207" s="99" t="s">
        <v>67</v>
      </c>
      <c r="AZ207" s="99" t="s">
        <v>67</v>
      </c>
      <c r="BA207" s="99" t="s">
        <v>67</v>
      </c>
      <c r="BB207" s="99" t="s">
        <v>67</v>
      </c>
      <c r="BC207" s="99" t="s">
        <v>67</v>
      </c>
      <c r="BD207" s="99" t="s">
        <v>67</v>
      </c>
      <c r="BE207" s="99" t="s">
        <v>440</v>
      </c>
      <c r="BF207" s="99" t="s">
        <v>440</v>
      </c>
      <c r="BG207" s="99" t="s">
        <v>440</v>
      </c>
      <c r="BH207" s="99" t="s">
        <v>440</v>
      </c>
      <c r="BI207" s="99" t="s">
        <v>440</v>
      </c>
      <c r="BJ207" s="99" t="s">
        <v>440</v>
      </c>
      <c r="BK207" s="99" t="s">
        <v>440</v>
      </c>
      <c r="BL207" s="99" t="s">
        <v>440</v>
      </c>
      <c r="BM207" s="99" t="s">
        <v>440</v>
      </c>
      <c r="BN207" s="99" t="s">
        <v>440</v>
      </c>
      <c r="BO207" s="99" t="s">
        <v>440</v>
      </c>
      <c r="BP207" s="99" t="s">
        <v>440</v>
      </c>
      <c r="BQ207" s="99">
        <v>18</v>
      </c>
      <c r="BR207" s="99" t="s">
        <v>440</v>
      </c>
      <c r="BS207" s="99" t="s">
        <v>440</v>
      </c>
      <c r="BT207" s="99" t="s">
        <v>440</v>
      </c>
      <c r="BU207" s="99" t="s">
        <v>440</v>
      </c>
      <c r="BV207" s="99" t="s">
        <v>440</v>
      </c>
      <c r="BW207" s="99" t="s">
        <v>440</v>
      </c>
      <c r="BX207" s="99" t="s">
        <v>440</v>
      </c>
      <c r="BY207" s="99" t="s">
        <v>440</v>
      </c>
      <c r="BZ207" s="99" t="s">
        <v>440</v>
      </c>
      <c r="CA207" s="99" t="s">
        <v>440</v>
      </c>
      <c r="CB207" s="99" t="s">
        <v>440</v>
      </c>
      <c r="CC207" s="99" t="s">
        <v>440</v>
      </c>
      <c r="CD207" s="99" t="s">
        <v>440</v>
      </c>
      <c r="CE207" s="99" t="s">
        <v>440</v>
      </c>
      <c r="CF207" s="99" t="s">
        <v>440</v>
      </c>
      <c r="CG207" s="99">
        <v>1.2</v>
      </c>
      <c r="CH207" s="99" t="s">
        <v>440</v>
      </c>
      <c r="CI207" s="99" t="s">
        <v>440</v>
      </c>
      <c r="CJ207" s="99" t="s">
        <v>440</v>
      </c>
      <c r="CK207" s="99" t="s">
        <v>440</v>
      </c>
      <c r="CL207" s="99" t="s">
        <v>67</v>
      </c>
      <c r="CM207" s="99" t="s">
        <v>440</v>
      </c>
      <c r="CN207" s="99" t="s">
        <v>440</v>
      </c>
      <c r="CO207" s="99" t="s">
        <v>440</v>
      </c>
      <c r="CP207" s="99">
        <v>7</v>
      </c>
      <c r="CQ207" s="99">
        <v>0.8</v>
      </c>
      <c r="CR207" s="99" t="s">
        <v>440</v>
      </c>
      <c r="CS207" s="99">
        <v>18</v>
      </c>
      <c r="CT207" s="99" t="s">
        <v>440</v>
      </c>
      <c r="CU207" s="99" t="s">
        <v>440</v>
      </c>
      <c r="CV207" s="135">
        <v>26</v>
      </c>
      <c r="CW207" s="99" t="s">
        <v>67</v>
      </c>
      <c r="CX207" s="135" t="s">
        <v>440</v>
      </c>
      <c r="CY207" s="135" t="s">
        <v>440</v>
      </c>
      <c r="CZ207" s="135" t="s">
        <v>440</v>
      </c>
      <c r="DA207" s="99" t="s">
        <v>67</v>
      </c>
      <c r="DB207" s="135">
        <v>5</v>
      </c>
      <c r="DC207" s="135" t="s">
        <v>440</v>
      </c>
      <c r="DD207" s="135">
        <v>25</v>
      </c>
      <c r="DE207" s="99" t="s">
        <v>440</v>
      </c>
      <c r="DF207" s="135" t="s">
        <v>440</v>
      </c>
      <c r="DG207" s="135" t="s">
        <v>440</v>
      </c>
      <c r="DH207" s="135" t="s">
        <v>440</v>
      </c>
      <c r="DI207" s="99" t="s">
        <v>67</v>
      </c>
      <c r="DJ207" s="135" t="s">
        <v>440</v>
      </c>
      <c r="DK207" s="135">
        <v>8</v>
      </c>
      <c r="DL207" s="135">
        <v>19</v>
      </c>
      <c r="DM207" s="135">
        <v>20</v>
      </c>
      <c r="DN207" s="135" t="s">
        <v>440</v>
      </c>
      <c r="DO207" s="135" t="s">
        <v>440</v>
      </c>
      <c r="DP207" s="135" t="s">
        <v>440</v>
      </c>
      <c r="DQ207" s="135" t="s">
        <v>440</v>
      </c>
      <c r="DR207" s="135" t="s">
        <v>440</v>
      </c>
      <c r="DS207" s="135" t="s">
        <v>67</v>
      </c>
      <c r="DT207" s="74"/>
      <c r="DU207" s="74"/>
    </row>
    <row r="208" spans="1:125" x14ac:dyDescent="0.15">
      <c r="A208" s="182" t="s">
        <v>338</v>
      </c>
      <c r="B208" s="99" t="s">
        <v>67</v>
      </c>
      <c r="C208" s="99" t="s">
        <v>67</v>
      </c>
      <c r="D208" s="99" t="s">
        <v>67</v>
      </c>
      <c r="E208" s="99" t="s">
        <v>67</v>
      </c>
      <c r="F208" s="99" t="s">
        <v>67</v>
      </c>
      <c r="G208" s="99" t="s">
        <v>67</v>
      </c>
      <c r="H208" s="99" t="s">
        <v>67</v>
      </c>
      <c r="I208" s="99" t="s">
        <v>67</v>
      </c>
      <c r="J208" s="99" t="s">
        <v>67</v>
      </c>
      <c r="K208" s="99" t="s">
        <v>67</v>
      </c>
      <c r="L208" s="99" t="s">
        <v>67</v>
      </c>
      <c r="M208" s="99" t="s">
        <v>67</v>
      </c>
      <c r="N208" s="99" t="s">
        <v>67</v>
      </c>
      <c r="O208" s="99" t="s">
        <v>67</v>
      </c>
      <c r="P208" s="99" t="s">
        <v>67</v>
      </c>
      <c r="Q208" s="99" t="s">
        <v>67</v>
      </c>
      <c r="R208" s="99" t="s">
        <v>67</v>
      </c>
      <c r="S208" s="99" t="s">
        <v>67</v>
      </c>
      <c r="T208" s="99" t="s">
        <v>67</v>
      </c>
      <c r="U208" s="99" t="s">
        <v>67</v>
      </c>
      <c r="V208" s="99" t="s">
        <v>67</v>
      </c>
      <c r="W208" s="99" t="s">
        <v>67</v>
      </c>
      <c r="X208" s="99" t="s">
        <v>67</v>
      </c>
      <c r="Y208" s="99" t="s">
        <v>67</v>
      </c>
      <c r="Z208" s="99" t="s">
        <v>67</v>
      </c>
      <c r="AA208" s="99" t="s">
        <v>67</v>
      </c>
      <c r="AB208" s="99" t="s">
        <v>67</v>
      </c>
      <c r="AC208" s="99" t="s">
        <v>67</v>
      </c>
      <c r="AD208" s="99" t="s">
        <v>67</v>
      </c>
      <c r="AE208" s="99" t="s">
        <v>67</v>
      </c>
      <c r="AF208" s="99" t="s">
        <v>67</v>
      </c>
      <c r="AG208" s="99" t="s">
        <v>67</v>
      </c>
      <c r="AH208" s="99" t="s">
        <v>67</v>
      </c>
      <c r="AI208" s="99" t="s">
        <v>67</v>
      </c>
      <c r="AJ208" s="99" t="s">
        <v>67</v>
      </c>
      <c r="AK208" s="99" t="s">
        <v>67</v>
      </c>
      <c r="AL208" s="99" t="s">
        <v>67</v>
      </c>
      <c r="AM208" s="99" t="s">
        <v>67</v>
      </c>
      <c r="AN208" s="99" t="s">
        <v>67</v>
      </c>
      <c r="AO208" s="99" t="s">
        <v>67</v>
      </c>
      <c r="AP208" s="99" t="s">
        <v>67</v>
      </c>
      <c r="AQ208" s="99" t="s">
        <v>67</v>
      </c>
      <c r="AR208" s="99" t="s">
        <v>67</v>
      </c>
      <c r="AS208" s="99" t="s">
        <v>67</v>
      </c>
      <c r="AT208" s="99" t="s">
        <v>67</v>
      </c>
      <c r="AU208" s="99" t="s">
        <v>67</v>
      </c>
      <c r="AV208" s="99" t="s">
        <v>67</v>
      </c>
      <c r="AW208" s="99" t="s">
        <v>67</v>
      </c>
      <c r="AX208" s="99" t="s">
        <v>67</v>
      </c>
      <c r="AY208" s="99" t="s">
        <v>67</v>
      </c>
      <c r="AZ208" s="99" t="s">
        <v>67</v>
      </c>
      <c r="BA208" s="99" t="s">
        <v>67</v>
      </c>
      <c r="BB208" s="99" t="s">
        <v>67</v>
      </c>
      <c r="BC208" s="99" t="s">
        <v>67</v>
      </c>
      <c r="BD208" s="99" t="s">
        <v>67</v>
      </c>
      <c r="BE208" s="99" t="s">
        <v>440</v>
      </c>
      <c r="BF208" s="99" t="s">
        <v>440</v>
      </c>
      <c r="BG208" s="99" t="s">
        <v>440</v>
      </c>
      <c r="BH208" s="99" t="s">
        <v>440</v>
      </c>
      <c r="BI208" s="99" t="s">
        <v>440</v>
      </c>
      <c r="BJ208" s="99" t="s">
        <v>440</v>
      </c>
      <c r="BK208" s="99" t="s">
        <v>440</v>
      </c>
      <c r="BL208" s="99" t="s">
        <v>440</v>
      </c>
      <c r="BM208" s="99" t="s">
        <v>440</v>
      </c>
      <c r="BN208" s="99" t="s">
        <v>440</v>
      </c>
      <c r="BO208" s="99" t="s">
        <v>440</v>
      </c>
      <c r="BP208" s="99">
        <v>36</v>
      </c>
      <c r="BQ208" s="99">
        <v>12</v>
      </c>
      <c r="BR208" s="99" t="s">
        <v>440</v>
      </c>
      <c r="BS208" s="99" t="s">
        <v>440</v>
      </c>
      <c r="BT208" s="99" t="s">
        <v>440</v>
      </c>
      <c r="BU208" s="99">
        <v>11</v>
      </c>
      <c r="BV208" s="99" t="s">
        <v>440</v>
      </c>
      <c r="BW208" s="99" t="s">
        <v>440</v>
      </c>
      <c r="BX208" s="99" t="s">
        <v>440</v>
      </c>
      <c r="BY208" s="99" t="s">
        <v>440</v>
      </c>
      <c r="BZ208" s="99" t="s">
        <v>440</v>
      </c>
      <c r="CA208" s="99" t="s">
        <v>440</v>
      </c>
      <c r="CB208" s="99">
        <v>0.4</v>
      </c>
      <c r="CC208" s="99" t="s">
        <v>440</v>
      </c>
      <c r="CD208" s="99" t="s">
        <v>440</v>
      </c>
      <c r="CE208" s="99">
        <v>3</v>
      </c>
      <c r="CF208" s="99">
        <v>5</v>
      </c>
      <c r="CG208" s="99">
        <v>3</v>
      </c>
      <c r="CH208" s="99" t="s">
        <v>440</v>
      </c>
      <c r="CI208" s="99" t="s">
        <v>440</v>
      </c>
      <c r="CJ208" s="99" t="s">
        <v>440</v>
      </c>
      <c r="CK208" s="99" t="s">
        <v>440</v>
      </c>
      <c r="CL208" s="99" t="s">
        <v>67</v>
      </c>
      <c r="CM208" s="99">
        <v>14</v>
      </c>
      <c r="CN208" s="99">
        <v>11</v>
      </c>
      <c r="CO208" s="99">
        <v>12</v>
      </c>
      <c r="CP208" s="99">
        <v>11</v>
      </c>
      <c r="CQ208" s="99">
        <v>4</v>
      </c>
      <c r="CR208" s="99" t="s">
        <v>440</v>
      </c>
      <c r="CS208" s="99">
        <v>2</v>
      </c>
      <c r="CT208" s="99" t="s">
        <v>440</v>
      </c>
      <c r="CU208" s="99" t="s">
        <v>440</v>
      </c>
      <c r="CV208" s="135">
        <v>3</v>
      </c>
      <c r="CW208" s="99" t="s">
        <v>67</v>
      </c>
      <c r="CX208" s="135" t="s">
        <v>440</v>
      </c>
      <c r="CY208" s="135">
        <v>6</v>
      </c>
      <c r="CZ208" s="135" t="s">
        <v>440</v>
      </c>
      <c r="DA208" s="99" t="s">
        <v>67</v>
      </c>
      <c r="DB208" s="135">
        <v>4</v>
      </c>
      <c r="DC208" s="135">
        <v>2</v>
      </c>
      <c r="DD208" s="135">
        <v>11</v>
      </c>
      <c r="DE208" s="99">
        <v>82</v>
      </c>
      <c r="DF208" s="135">
        <v>0.6</v>
      </c>
      <c r="DG208" s="135">
        <v>5</v>
      </c>
      <c r="DH208" s="135">
        <v>65</v>
      </c>
      <c r="DI208" s="99" t="s">
        <v>67</v>
      </c>
      <c r="DJ208" s="135" t="s">
        <v>440</v>
      </c>
      <c r="DK208" s="135">
        <v>1.9</v>
      </c>
      <c r="DL208" s="135">
        <v>84</v>
      </c>
      <c r="DM208" s="135">
        <v>110</v>
      </c>
      <c r="DN208" s="135">
        <v>200</v>
      </c>
      <c r="DO208" s="135">
        <v>8</v>
      </c>
      <c r="DP208" s="135">
        <v>1</v>
      </c>
      <c r="DQ208" s="135" t="s">
        <v>440</v>
      </c>
      <c r="DR208" s="135" t="s">
        <v>440</v>
      </c>
      <c r="DS208" s="135" t="s">
        <v>67</v>
      </c>
      <c r="DT208" s="74"/>
      <c r="DU208" s="74"/>
    </row>
    <row r="209" spans="1:125" x14ac:dyDescent="0.15">
      <c r="A209" s="182" t="s">
        <v>339</v>
      </c>
      <c r="B209" s="99" t="s">
        <v>67</v>
      </c>
      <c r="C209" s="99" t="s">
        <v>67</v>
      </c>
      <c r="D209" s="99" t="s">
        <v>67</v>
      </c>
      <c r="E209" s="99" t="s">
        <v>67</v>
      </c>
      <c r="F209" s="99" t="s">
        <v>67</v>
      </c>
      <c r="G209" s="99" t="s">
        <v>67</v>
      </c>
      <c r="H209" s="99" t="s">
        <v>67</v>
      </c>
      <c r="I209" s="99" t="s">
        <v>67</v>
      </c>
      <c r="J209" s="99" t="s">
        <v>67</v>
      </c>
      <c r="K209" s="99" t="s">
        <v>67</v>
      </c>
      <c r="L209" s="99" t="s">
        <v>67</v>
      </c>
      <c r="M209" s="99" t="s">
        <v>67</v>
      </c>
      <c r="N209" s="99" t="s">
        <v>67</v>
      </c>
      <c r="O209" s="99" t="s">
        <v>67</v>
      </c>
      <c r="P209" s="99" t="s">
        <v>67</v>
      </c>
      <c r="Q209" s="99" t="s">
        <v>67</v>
      </c>
      <c r="R209" s="99" t="s">
        <v>67</v>
      </c>
      <c r="S209" s="99" t="s">
        <v>67</v>
      </c>
      <c r="T209" s="99" t="s">
        <v>67</v>
      </c>
      <c r="U209" s="99" t="s">
        <v>67</v>
      </c>
      <c r="V209" s="99" t="s">
        <v>67</v>
      </c>
      <c r="W209" s="99" t="s">
        <v>67</v>
      </c>
      <c r="X209" s="99" t="s">
        <v>67</v>
      </c>
      <c r="Y209" s="99" t="s">
        <v>67</v>
      </c>
      <c r="Z209" s="99" t="s">
        <v>67</v>
      </c>
      <c r="AA209" s="99" t="s">
        <v>67</v>
      </c>
      <c r="AB209" s="99" t="s">
        <v>67</v>
      </c>
      <c r="AC209" s="99" t="s">
        <v>67</v>
      </c>
      <c r="AD209" s="99" t="s">
        <v>67</v>
      </c>
      <c r="AE209" s="99" t="s">
        <v>67</v>
      </c>
      <c r="AF209" s="99" t="s">
        <v>67</v>
      </c>
      <c r="AG209" s="99" t="s">
        <v>67</v>
      </c>
      <c r="AH209" s="99" t="s">
        <v>67</v>
      </c>
      <c r="AI209" s="99" t="s">
        <v>67</v>
      </c>
      <c r="AJ209" s="99" t="s">
        <v>67</v>
      </c>
      <c r="AK209" s="99" t="s">
        <v>67</v>
      </c>
      <c r="AL209" s="99" t="s">
        <v>67</v>
      </c>
      <c r="AM209" s="99" t="s">
        <v>67</v>
      </c>
      <c r="AN209" s="99" t="s">
        <v>67</v>
      </c>
      <c r="AO209" s="99" t="s">
        <v>67</v>
      </c>
      <c r="AP209" s="99" t="s">
        <v>67</v>
      </c>
      <c r="AQ209" s="99" t="s">
        <v>67</v>
      </c>
      <c r="AR209" s="99" t="s">
        <v>67</v>
      </c>
      <c r="AS209" s="99" t="s">
        <v>67</v>
      </c>
      <c r="AT209" s="99" t="s">
        <v>67</v>
      </c>
      <c r="AU209" s="99" t="s">
        <v>67</v>
      </c>
      <c r="AV209" s="99" t="s">
        <v>67</v>
      </c>
      <c r="AW209" s="99" t="s">
        <v>67</v>
      </c>
      <c r="AX209" s="99" t="s">
        <v>67</v>
      </c>
      <c r="AY209" s="99" t="s">
        <v>67</v>
      </c>
      <c r="AZ209" s="99" t="s">
        <v>67</v>
      </c>
      <c r="BA209" s="99" t="s">
        <v>67</v>
      </c>
      <c r="BB209" s="99" t="s">
        <v>67</v>
      </c>
      <c r="BC209" s="99" t="s">
        <v>67</v>
      </c>
      <c r="BD209" s="99" t="s">
        <v>67</v>
      </c>
      <c r="BE209" s="99" t="s">
        <v>440</v>
      </c>
      <c r="BF209" s="99" t="s">
        <v>440</v>
      </c>
      <c r="BG209" s="99" t="s">
        <v>440</v>
      </c>
      <c r="BH209" s="99" t="s">
        <v>440</v>
      </c>
      <c r="BI209" s="99" t="s">
        <v>440</v>
      </c>
      <c r="BJ209" s="99" t="s">
        <v>440</v>
      </c>
      <c r="BK209" s="99" t="s">
        <v>440</v>
      </c>
      <c r="BL209" s="99" t="s">
        <v>440</v>
      </c>
      <c r="BM209" s="99" t="s">
        <v>440</v>
      </c>
      <c r="BN209" s="99" t="s">
        <v>440</v>
      </c>
      <c r="BO209" s="99" t="s">
        <v>440</v>
      </c>
      <c r="BP209" s="99">
        <v>66</v>
      </c>
      <c r="BQ209" s="99">
        <v>38</v>
      </c>
      <c r="BR209" s="99" t="s">
        <v>440</v>
      </c>
      <c r="BS209" s="99" t="s">
        <v>440</v>
      </c>
      <c r="BT209" s="99" t="s">
        <v>440</v>
      </c>
      <c r="BU209" s="99">
        <v>35</v>
      </c>
      <c r="BV209" s="99" t="s">
        <v>440</v>
      </c>
      <c r="BW209" s="99" t="s">
        <v>440</v>
      </c>
      <c r="BX209" s="99" t="s">
        <v>440</v>
      </c>
      <c r="BY209" s="99" t="s">
        <v>440</v>
      </c>
      <c r="BZ209" s="99" t="s">
        <v>440</v>
      </c>
      <c r="CA209" s="99">
        <v>0.2</v>
      </c>
      <c r="CB209" s="99">
        <v>0.7</v>
      </c>
      <c r="CC209" s="99" t="s">
        <v>440</v>
      </c>
      <c r="CD209" s="99" t="s">
        <v>440</v>
      </c>
      <c r="CE209" s="99">
        <v>78</v>
      </c>
      <c r="CF209" s="99">
        <v>15</v>
      </c>
      <c r="CG209" s="99">
        <v>2.2999999999999998</v>
      </c>
      <c r="CH209" s="99" t="s">
        <v>440</v>
      </c>
      <c r="CI209" s="99" t="s">
        <v>440</v>
      </c>
      <c r="CJ209" s="99" t="s">
        <v>440</v>
      </c>
      <c r="CK209" s="99" t="s">
        <v>440</v>
      </c>
      <c r="CL209" s="99" t="s">
        <v>67</v>
      </c>
      <c r="CM209" s="99">
        <v>33</v>
      </c>
      <c r="CN209" s="99">
        <v>33</v>
      </c>
      <c r="CO209" s="99">
        <v>140</v>
      </c>
      <c r="CP209" s="99" t="s">
        <v>440</v>
      </c>
      <c r="CQ209" s="99" t="s">
        <v>440</v>
      </c>
      <c r="CR209" s="99" t="s">
        <v>440</v>
      </c>
      <c r="CS209" s="99">
        <v>12</v>
      </c>
      <c r="CT209" s="99">
        <v>5</v>
      </c>
      <c r="CU209" s="99" t="s">
        <v>440</v>
      </c>
      <c r="CV209" s="135">
        <v>94</v>
      </c>
      <c r="CW209" s="99" t="s">
        <v>67</v>
      </c>
      <c r="CX209" s="135" t="s">
        <v>440</v>
      </c>
      <c r="CY209" s="135">
        <v>12</v>
      </c>
      <c r="CZ209" s="135" t="s">
        <v>440</v>
      </c>
      <c r="DA209" s="99" t="s">
        <v>67</v>
      </c>
      <c r="DB209" s="135">
        <v>2</v>
      </c>
      <c r="DC209" s="135" t="s">
        <v>440</v>
      </c>
      <c r="DD209" s="135">
        <v>26</v>
      </c>
      <c r="DE209" s="99">
        <v>150</v>
      </c>
      <c r="DF209" s="135" t="s">
        <v>440</v>
      </c>
      <c r="DG209" s="135">
        <v>1</v>
      </c>
      <c r="DH209" s="135">
        <v>200</v>
      </c>
      <c r="DI209" s="99" t="s">
        <v>67</v>
      </c>
      <c r="DJ209" s="135" t="s">
        <v>440</v>
      </c>
      <c r="DK209" s="135">
        <v>6</v>
      </c>
      <c r="DL209" s="135">
        <v>190</v>
      </c>
      <c r="DM209" s="135">
        <v>310</v>
      </c>
      <c r="DN209" s="135">
        <v>800</v>
      </c>
      <c r="DO209" s="135">
        <v>92</v>
      </c>
      <c r="DP209" s="135">
        <v>3</v>
      </c>
      <c r="DQ209" s="135" t="s">
        <v>440</v>
      </c>
      <c r="DR209" s="135" t="s">
        <v>440</v>
      </c>
      <c r="DS209" s="135" t="s">
        <v>67</v>
      </c>
      <c r="DT209" s="74"/>
      <c r="DU209" s="74"/>
    </row>
    <row r="210" spans="1:125" x14ac:dyDescent="0.15">
      <c r="A210" s="182" t="s">
        <v>340</v>
      </c>
      <c r="B210" s="99" t="s">
        <v>67</v>
      </c>
      <c r="C210" s="99" t="s">
        <v>67</v>
      </c>
      <c r="D210" s="99" t="s">
        <v>67</v>
      </c>
      <c r="E210" s="99" t="s">
        <v>67</v>
      </c>
      <c r="F210" s="99" t="s">
        <v>67</v>
      </c>
      <c r="G210" s="99" t="s">
        <v>67</v>
      </c>
      <c r="H210" s="99" t="s">
        <v>67</v>
      </c>
      <c r="I210" s="99" t="s">
        <v>67</v>
      </c>
      <c r="J210" s="99" t="s">
        <v>67</v>
      </c>
      <c r="K210" s="99" t="s">
        <v>67</v>
      </c>
      <c r="L210" s="99" t="s">
        <v>67</v>
      </c>
      <c r="M210" s="99" t="s">
        <v>67</v>
      </c>
      <c r="N210" s="99" t="s">
        <v>67</v>
      </c>
      <c r="O210" s="99" t="s">
        <v>67</v>
      </c>
      <c r="P210" s="99" t="s">
        <v>67</v>
      </c>
      <c r="Q210" s="99" t="s">
        <v>67</v>
      </c>
      <c r="R210" s="99" t="s">
        <v>67</v>
      </c>
      <c r="S210" s="99" t="s">
        <v>67</v>
      </c>
      <c r="T210" s="99" t="s">
        <v>67</v>
      </c>
      <c r="U210" s="99" t="s">
        <v>67</v>
      </c>
      <c r="V210" s="99" t="s">
        <v>67</v>
      </c>
      <c r="W210" s="99" t="s">
        <v>67</v>
      </c>
      <c r="X210" s="99" t="s">
        <v>67</v>
      </c>
      <c r="Y210" s="99" t="s">
        <v>67</v>
      </c>
      <c r="Z210" s="99" t="s">
        <v>67</v>
      </c>
      <c r="AA210" s="99" t="s">
        <v>67</v>
      </c>
      <c r="AB210" s="99" t="s">
        <v>67</v>
      </c>
      <c r="AC210" s="99" t="s">
        <v>67</v>
      </c>
      <c r="AD210" s="99" t="s">
        <v>67</v>
      </c>
      <c r="AE210" s="99" t="s">
        <v>67</v>
      </c>
      <c r="AF210" s="99" t="s">
        <v>67</v>
      </c>
      <c r="AG210" s="99" t="s">
        <v>67</v>
      </c>
      <c r="AH210" s="99" t="s">
        <v>67</v>
      </c>
      <c r="AI210" s="99" t="s">
        <v>67</v>
      </c>
      <c r="AJ210" s="99" t="s">
        <v>67</v>
      </c>
      <c r="AK210" s="99" t="s">
        <v>67</v>
      </c>
      <c r="AL210" s="99" t="s">
        <v>67</v>
      </c>
      <c r="AM210" s="99" t="s">
        <v>67</v>
      </c>
      <c r="AN210" s="99" t="s">
        <v>67</v>
      </c>
      <c r="AO210" s="99" t="s">
        <v>67</v>
      </c>
      <c r="AP210" s="99" t="s">
        <v>67</v>
      </c>
      <c r="AQ210" s="99" t="s">
        <v>67</v>
      </c>
      <c r="AR210" s="99" t="s">
        <v>67</v>
      </c>
      <c r="AS210" s="99" t="s">
        <v>67</v>
      </c>
      <c r="AT210" s="99" t="s">
        <v>67</v>
      </c>
      <c r="AU210" s="99" t="s">
        <v>67</v>
      </c>
      <c r="AV210" s="99" t="s">
        <v>67</v>
      </c>
      <c r="AW210" s="99" t="s">
        <v>67</v>
      </c>
      <c r="AX210" s="99" t="s">
        <v>67</v>
      </c>
      <c r="AY210" s="99" t="s">
        <v>67</v>
      </c>
      <c r="AZ210" s="99" t="s">
        <v>67</v>
      </c>
      <c r="BA210" s="99" t="s">
        <v>67</v>
      </c>
      <c r="BB210" s="99" t="s">
        <v>67</v>
      </c>
      <c r="BC210" s="99" t="s">
        <v>67</v>
      </c>
      <c r="BD210" s="99" t="s">
        <v>67</v>
      </c>
      <c r="BE210" s="99" t="s">
        <v>440</v>
      </c>
      <c r="BF210" s="99" t="s">
        <v>440</v>
      </c>
      <c r="BG210" s="99" t="s">
        <v>440</v>
      </c>
      <c r="BH210" s="99" t="s">
        <v>440</v>
      </c>
      <c r="BI210" s="99" t="s">
        <v>440</v>
      </c>
      <c r="BJ210" s="99" t="s">
        <v>440</v>
      </c>
      <c r="BK210" s="99" t="s">
        <v>440</v>
      </c>
      <c r="BL210" s="99" t="s">
        <v>440</v>
      </c>
      <c r="BM210" s="99" t="s">
        <v>440</v>
      </c>
      <c r="BN210" s="99" t="s">
        <v>440</v>
      </c>
      <c r="BO210" s="99" t="s">
        <v>440</v>
      </c>
      <c r="BP210" s="99" t="s">
        <v>440</v>
      </c>
      <c r="BQ210" s="99" t="s">
        <v>440</v>
      </c>
      <c r="BR210" s="99" t="s">
        <v>440</v>
      </c>
      <c r="BS210" s="99" t="s">
        <v>440</v>
      </c>
      <c r="BT210" s="99" t="s">
        <v>440</v>
      </c>
      <c r="BU210" s="99" t="s">
        <v>440</v>
      </c>
      <c r="BV210" s="99" t="s">
        <v>440</v>
      </c>
      <c r="BW210" s="99" t="s">
        <v>440</v>
      </c>
      <c r="BX210" s="99" t="s">
        <v>440</v>
      </c>
      <c r="BY210" s="99" t="s">
        <v>440</v>
      </c>
      <c r="BZ210" s="99" t="s">
        <v>440</v>
      </c>
      <c r="CA210" s="99" t="s">
        <v>440</v>
      </c>
      <c r="CB210" s="99" t="s">
        <v>440</v>
      </c>
      <c r="CC210" s="99" t="s">
        <v>440</v>
      </c>
      <c r="CD210" s="99" t="s">
        <v>440</v>
      </c>
      <c r="CE210" s="99" t="s">
        <v>440</v>
      </c>
      <c r="CF210" s="99" t="s">
        <v>440</v>
      </c>
      <c r="CG210" s="99" t="s">
        <v>440</v>
      </c>
      <c r="CH210" s="99" t="s">
        <v>440</v>
      </c>
      <c r="CI210" s="99" t="s">
        <v>440</v>
      </c>
      <c r="CJ210" s="99" t="s">
        <v>440</v>
      </c>
      <c r="CK210" s="99" t="s">
        <v>440</v>
      </c>
      <c r="CL210" s="99" t="s">
        <v>67</v>
      </c>
      <c r="CM210" s="99" t="s">
        <v>440</v>
      </c>
      <c r="CN210" s="99" t="s">
        <v>440</v>
      </c>
      <c r="CO210" s="99" t="s">
        <v>440</v>
      </c>
      <c r="CP210" s="99" t="s">
        <v>440</v>
      </c>
      <c r="CQ210" s="99" t="s">
        <v>440</v>
      </c>
      <c r="CR210" s="99" t="s">
        <v>440</v>
      </c>
      <c r="CS210" s="99" t="s">
        <v>440</v>
      </c>
      <c r="CT210" s="99" t="s">
        <v>440</v>
      </c>
      <c r="CU210" s="99" t="s">
        <v>440</v>
      </c>
      <c r="CV210" s="135" t="s">
        <v>440</v>
      </c>
      <c r="CW210" s="99" t="s">
        <v>67</v>
      </c>
      <c r="CX210" s="135" t="s">
        <v>440</v>
      </c>
      <c r="CY210" s="135" t="s">
        <v>440</v>
      </c>
      <c r="CZ210" s="135" t="s">
        <v>440</v>
      </c>
      <c r="DA210" s="99" t="s">
        <v>67</v>
      </c>
      <c r="DB210" s="135" t="s">
        <v>440</v>
      </c>
      <c r="DC210" s="135" t="s">
        <v>440</v>
      </c>
      <c r="DD210" s="135" t="s">
        <v>440</v>
      </c>
      <c r="DE210" s="99" t="s">
        <v>440</v>
      </c>
      <c r="DF210" s="135" t="s">
        <v>440</v>
      </c>
      <c r="DG210" s="135" t="s">
        <v>440</v>
      </c>
      <c r="DH210" s="135">
        <v>13</v>
      </c>
      <c r="DI210" s="99" t="s">
        <v>67</v>
      </c>
      <c r="DJ210" s="135" t="s">
        <v>440</v>
      </c>
      <c r="DK210" s="135" t="s">
        <v>440</v>
      </c>
      <c r="DL210" s="135" t="s">
        <v>440</v>
      </c>
      <c r="DM210" s="135" t="s">
        <v>440</v>
      </c>
      <c r="DN210" s="135">
        <v>16</v>
      </c>
      <c r="DO210" s="135" t="s">
        <v>440</v>
      </c>
      <c r="DP210" s="135" t="s">
        <v>440</v>
      </c>
      <c r="DQ210" s="135" t="s">
        <v>440</v>
      </c>
      <c r="DR210" s="135" t="s">
        <v>440</v>
      </c>
      <c r="DS210" s="135" t="s">
        <v>67</v>
      </c>
      <c r="DT210" s="74"/>
      <c r="DU210" s="74"/>
    </row>
    <row r="211" spans="1:125" x14ac:dyDescent="0.15">
      <c r="A211" s="182" t="s">
        <v>341</v>
      </c>
      <c r="B211" s="99" t="s">
        <v>67</v>
      </c>
      <c r="C211" s="99" t="s">
        <v>67</v>
      </c>
      <c r="D211" s="99" t="s">
        <v>67</v>
      </c>
      <c r="E211" s="99" t="s">
        <v>67</v>
      </c>
      <c r="F211" s="99" t="s">
        <v>67</v>
      </c>
      <c r="G211" s="99" t="s">
        <v>67</v>
      </c>
      <c r="H211" s="99" t="s">
        <v>67</v>
      </c>
      <c r="I211" s="99" t="s">
        <v>67</v>
      </c>
      <c r="J211" s="99" t="s">
        <v>67</v>
      </c>
      <c r="K211" s="99" t="s">
        <v>67</v>
      </c>
      <c r="L211" s="99" t="s">
        <v>67</v>
      </c>
      <c r="M211" s="99" t="s">
        <v>67</v>
      </c>
      <c r="N211" s="99" t="s">
        <v>67</v>
      </c>
      <c r="O211" s="99" t="s">
        <v>67</v>
      </c>
      <c r="P211" s="99" t="s">
        <v>67</v>
      </c>
      <c r="Q211" s="99" t="s">
        <v>67</v>
      </c>
      <c r="R211" s="99" t="s">
        <v>67</v>
      </c>
      <c r="S211" s="99" t="s">
        <v>67</v>
      </c>
      <c r="T211" s="99" t="s">
        <v>67</v>
      </c>
      <c r="U211" s="99" t="s">
        <v>67</v>
      </c>
      <c r="V211" s="99" t="s">
        <v>67</v>
      </c>
      <c r="W211" s="99" t="s">
        <v>67</v>
      </c>
      <c r="X211" s="99" t="s">
        <v>67</v>
      </c>
      <c r="Y211" s="99" t="s">
        <v>67</v>
      </c>
      <c r="Z211" s="99" t="s">
        <v>67</v>
      </c>
      <c r="AA211" s="99" t="s">
        <v>67</v>
      </c>
      <c r="AB211" s="99" t="s">
        <v>67</v>
      </c>
      <c r="AC211" s="99" t="s">
        <v>67</v>
      </c>
      <c r="AD211" s="99" t="s">
        <v>67</v>
      </c>
      <c r="AE211" s="99" t="s">
        <v>67</v>
      </c>
      <c r="AF211" s="99" t="s">
        <v>67</v>
      </c>
      <c r="AG211" s="99" t="s">
        <v>67</v>
      </c>
      <c r="AH211" s="99" t="s">
        <v>67</v>
      </c>
      <c r="AI211" s="99" t="s">
        <v>67</v>
      </c>
      <c r="AJ211" s="99" t="s">
        <v>67</v>
      </c>
      <c r="AK211" s="99" t="s">
        <v>67</v>
      </c>
      <c r="AL211" s="99" t="s">
        <v>67</v>
      </c>
      <c r="AM211" s="99" t="s">
        <v>67</v>
      </c>
      <c r="AN211" s="99" t="s">
        <v>67</v>
      </c>
      <c r="AO211" s="99" t="s">
        <v>67</v>
      </c>
      <c r="AP211" s="99" t="s">
        <v>67</v>
      </c>
      <c r="AQ211" s="99" t="s">
        <v>67</v>
      </c>
      <c r="AR211" s="99" t="s">
        <v>67</v>
      </c>
      <c r="AS211" s="99" t="s">
        <v>67</v>
      </c>
      <c r="AT211" s="99" t="s">
        <v>67</v>
      </c>
      <c r="AU211" s="99" t="s">
        <v>67</v>
      </c>
      <c r="AV211" s="99" t="s">
        <v>67</v>
      </c>
      <c r="AW211" s="99" t="s">
        <v>67</v>
      </c>
      <c r="AX211" s="99" t="s">
        <v>67</v>
      </c>
      <c r="AY211" s="99" t="s">
        <v>67</v>
      </c>
      <c r="AZ211" s="99" t="s">
        <v>67</v>
      </c>
      <c r="BA211" s="99" t="s">
        <v>67</v>
      </c>
      <c r="BB211" s="99" t="s">
        <v>67</v>
      </c>
      <c r="BC211" s="99" t="s">
        <v>67</v>
      </c>
      <c r="BD211" s="99" t="s">
        <v>67</v>
      </c>
      <c r="BE211" s="99" t="s">
        <v>440</v>
      </c>
      <c r="BF211" s="99" t="s">
        <v>440</v>
      </c>
      <c r="BG211" s="99" t="s">
        <v>440</v>
      </c>
      <c r="BH211" s="99" t="s">
        <v>440</v>
      </c>
      <c r="BI211" s="99" t="s">
        <v>440</v>
      </c>
      <c r="BJ211" s="99" t="s">
        <v>440</v>
      </c>
      <c r="BK211" s="99" t="s">
        <v>440</v>
      </c>
      <c r="BL211" s="99" t="s">
        <v>440</v>
      </c>
      <c r="BM211" s="99" t="s">
        <v>440</v>
      </c>
      <c r="BN211" s="99" t="s">
        <v>440</v>
      </c>
      <c r="BO211" s="99" t="s">
        <v>440</v>
      </c>
      <c r="BP211" s="99" t="s">
        <v>440</v>
      </c>
      <c r="BQ211" s="99">
        <v>89</v>
      </c>
      <c r="BR211" s="99" t="s">
        <v>440</v>
      </c>
      <c r="BS211" s="99" t="s">
        <v>440</v>
      </c>
      <c r="BT211" s="99" t="s">
        <v>440</v>
      </c>
      <c r="BU211" s="99" t="s">
        <v>440</v>
      </c>
      <c r="BV211" s="99">
        <v>0.7</v>
      </c>
      <c r="BW211" s="99" t="s">
        <v>440</v>
      </c>
      <c r="BX211" s="99" t="s">
        <v>440</v>
      </c>
      <c r="BY211" s="99" t="s">
        <v>440</v>
      </c>
      <c r="BZ211" s="99" t="s">
        <v>440</v>
      </c>
      <c r="CA211" s="99" t="s">
        <v>440</v>
      </c>
      <c r="CB211" s="99">
        <v>6</v>
      </c>
      <c r="CC211" s="99" t="s">
        <v>440</v>
      </c>
      <c r="CD211" s="99" t="s">
        <v>440</v>
      </c>
      <c r="CE211" s="99" t="s">
        <v>440</v>
      </c>
      <c r="CF211" s="99">
        <v>65</v>
      </c>
      <c r="CG211" s="99" t="s">
        <v>440</v>
      </c>
      <c r="CH211" s="99" t="s">
        <v>440</v>
      </c>
      <c r="CI211" s="99" t="s">
        <v>440</v>
      </c>
      <c r="CJ211" s="99" t="s">
        <v>440</v>
      </c>
      <c r="CK211" s="99" t="s">
        <v>440</v>
      </c>
      <c r="CL211" s="99" t="s">
        <v>67</v>
      </c>
      <c r="CM211" s="99">
        <v>130</v>
      </c>
      <c r="CN211" s="99">
        <v>77</v>
      </c>
      <c r="CO211" s="99">
        <v>5</v>
      </c>
      <c r="CP211" s="99">
        <v>8</v>
      </c>
      <c r="CQ211" s="99">
        <v>8</v>
      </c>
      <c r="CR211" s="99" t="s">
        <v>440</v>
      </c>
      <c r="CS211" s="99" t="s">
        <v>440</v>
      </c>
      <c r="CT211" s="99" t="s">
        <v>440</v>
      </c>
      <c r="CU211" s="99" t="s">
        <v>440</v>
      </c>
      <c r="CV211" s="135" t="s">
        <v>440</v>
      </c>
      <c r="CW211" s="99" t="s">
        <v>67</v>
      </c>
      <c r="CX211" s="135" t="s">
        <v>440</v>
      </c>
      <c r="CY211" s="135">
        <v>330</v>
      </c>
      <c r="CZ211" s="135" t="s">
        <v>440</v>
      </c>
      <c r="DA211" s="99" t="s">
        <v>67</v>
      </c>
      <c r="DB211" s="135">
        <v>10</v>
      </c>
      <c r="DC211" s="135" t="s">
        <v>440</v>
      </c>
      <c r="DD211" s="135">
        <v>500</v>
      </c>
      <c r="DE211" s="99">
        <v>4000</v>
      </c>
      <c r="DF211" s="135">
        <v>0.9</v>
      </c>
      <c r="DG211" s="135">
        <v>6</v>
      </c>
      <c r="DH211" s="135">
        <v>5200</v>
      </c>
      <c r="DI211" s="99" t="s">
        <v>67</v>
      </c>
      <c r="DJ211" s="135" t="s">
        <v>440</v>
      </c>
      <c r="DK211" s="135">
        <v>16</v>
      </c>
      <c r="DL211" s="135" t="s">
        <v>440</v>
      </c>
      <c r="DM211" s="135" t="s">
        <v>440</v>
      </c>
      <c r="DN211" s="135">
        <v>3000</v>
      </c>
      <c r="DO211" s="135">
        <v>72</v>
      </c>
      <c r="DP211" s="135">
        <v>2</v>
      </c>
      <c r="DQ211" s="135" t="s">
        <v>440</v>
      </c>
      <c r="DR211" s="135" t="s">
        <v>440</v>
      </c>
      <c r="DS211" s="135" t="s">
        <v>67</v>
      </c>
      <c r="DT211" s="74"/>
      <c r="DU211" s="74"/>
    </row>
    <row r="212" spans="1:125" x14ac:dyDescent="0.15">
      <c r="A212" s="182" t="s">
        <v>342</v>
      </c>
      <c r="B212" s="99" t="s">
        <v>67</v>
      </c>
      <c r="C212" s="99" t="s">
        <v>67</v>
      </c>
      <c r="D212" s="99" t="s">
        <v>67</v>
      </c>
      <c r="E212" s="99" t="s">
        <v>67</v>
      </c>
      <c r="F212" s="99" t="s">
        <v>67</v>
      </c>
      <c r="G212" s="99" t="s">
        <v>67</v>
      </c>
      <c r="H212" s="99" t="s">
        <v>67</v>
      </c>
      <c r="I212" s="99" t="s">
        <v>67</v>
      </c>
      <c r="J212" s="99" t="s">
        <v>67</v>
      </c>
      <c r="K212" s="99" t="s">
        <v>67</v>
      </c>
      <c r="L212" s="99" t="s">
        <v>67</v>
      </c>
      <c r="M212" s="99" t="s">
        <v>67</v>
      </c>
      <c r="N212" s="99" t="s">
        <v>67</v>
      </c>
      <c r="O212" s="99" t="s">
        <v>67</v>
      </c>
      <c r="P212" s="99" t="s">
        <v>67</v>
      </c>
      <c r="Q212" s="99" t="s">
        <v>67</v>
      </c>
      <c r="R212" s="99" t="s">
        <v>67</v>
      </c>
      <c r="S212" s="99" t="s">
        <v>67</v>
      </c>
      <c r="T212" s="99" t="s">
        <v>67</v>
      </c>
      <c r="U212" s="99" t="s">
        <v>67</v>
      </c>
      <c r="V212" s="99" t="s">
        <v>67</v>
      </c>
      <c r="W212" s="99" t="s">
        <v>67</v>
      </c>
      <c r="X212" s="99" t="s">
        <v>67</v>
      </c>
      <c r="Y212" s="99" t="s">
        <v>67</v>
      </c>
      <c r="Z212" s="99" t="s">
        <v>67</v>
      </c>
      <c r="AA212" s="99" t="s">
        <v>67</v>
      </c>
      <c r="AB212" s="99" t="s">
        <v>67</v>
      </c>
      <c r="AC212" s="99" t="s">
        <v>67</v>
      </c>
      <c r="AD212" s="99" t="s">
        <v>67</v>
      </c>
      <c r="AE212" s="99" t="s">
        <v>67</v>
      </c>
      <c r="AF212" s="99" t="s">
        <v>67</v>
      </c>
      <c r="AG212" s="99" t="s">
        <v>67</v>
      </c>
      <c r="AH212" s="99" t="s">
        <v>67</v>
      </c>
      <c r="AI212" s="99" t="s">
        <v>67</v>
      </c>
      <c r="AJ212" s="99" t="s">
        <v>67</v>
      </c>
      <c r="AK212" s="99" t="s">
        <v>67</v>
      </c>
      <c r="AL212" s="99" t="s">
        <v>67</v>
      </c>
      <c r="AM212" s="99" t="s">
        <v>67</v>
      </c>
      <c r="AN212" s="99" t="s">
        <v>67</v>
      </c>
      <c r="AO212" s="99" t="s">
        <v>67</v>
      </c>
      <c r="AP212" s="99" t="s">
        <v>67</v>
      </c>
      <c r="AQ212" s="99" t="s">
        <v>67</v>
      </c>
      <c r="AR212" s="99" t="s">
        <v>67</v>
      </c>
      <c r="AS212" s="99" t="s">
        <v>67</v>
      </c>
      <c r="AT212" s="99" t="s">
        <v>67</v>
      </c>
      <c r="AU212" s="99" t="s">
        <v>67</v>
      </c>
      <c r="AV212" s="99" t="s">
        <v>67</v>
      </c>
      <c r="AW212" s="99" t="s">
        <v>67</v>
      </c>
      <c r="AX212" s="99" t="s">
        <v>67</v>
      </c>
      <c r="AY212" s="99" t="s">
        <v>67</v>
      </c>
      <c r="AZ212" s="99" t="s">
        <v>67</v>
      </c>
      <c r="BA212" s="99" t="s">
        <v>67</v>
      </c>
      <c r="BB212" s="99" t="s">
        <v>67</v>
      </c>
      <c r="BC212" s="99" t="s">
        <v>67</v>
      </c>
      <c r="BD212" s="99" t="s">
        <v>67</v>
      </c>
      <c r="BE212" s="99" t="s">
        <v>440</v>
      </c>
      <c r="BF212" s="99" t="s">
        <v>440</v>
      </c>
      <c r="BG212" s="99" t="s">
        <v>440</v>
      </c>
      <c r="BH212" s="99" t="s">
        <v>440</v>
      </c>
      <c r="BI212" s="99" t="s">
        <v>440</v>
      </c>
      <c r="BJ212" s="99" t="s">
        <v>440</v>
      </c>
      <c r="BK212" s="99" t="s">
        <v>440</v>
      </c>
      <c r="BL212" s="99" t="s">
        <v>440</v>
      </c>
      <c r="BM212" s="99" t="s">
        <v>440</v>
      </c>
      <c r="BN212" s="99" t="s">
        <v>440</v>
      </c>
      <c r="BO212" s="99" t="s">
        <v>440</v>
      </c>
      <c r="BP212" s="99" t="s">
        <v>440</v>
      </c>
      <c r="BQ212" s="99">
        <v>5</v>
      </c>
      <c r="BR212" s="99" t="s">
        <v>440</v>
      </c>
      <c r="BS212" s="99" t="s">
        <v>440</v>
      </c>
      <c r="BT212" s="99" t="s">
        <v>440</v>
      </c>
      <c r="BU212" s="99">
        <v>4</v>
      </c>
      <c r="BV212" s="99" t="s">
        <v>440</v>
      </c>
      <c r="BW212" s="99" t="s">
        <v>440</v>
      </c>
      <c r="BX212" s="99" t="s">
        <v>440</v>
      </c>
      <c r="BY212" s="99" t="s">
        <v>440</v>
      </c>
      <c r="BZ212" s="99" t="s">
        <v>440</v>
      </c>
      <c r="CA212" s="99" t="s">
        <v>440</v>
      </c>
      <c r="CB212" s="99" t="s">
        <v>440</v>
      </c>
      <c r="CC212" s="99" t="s">
        <v>440</v>
      </c>
      <c r="CD212" s="99" t="s">
        <v>440</v>
      </c>
      <c r="CE212" s="99">
        <v>2</v>
      </c>
      <c r="CF212" s="99" t="s">
        <v>440</v>
      </c>
      <c r="CG212" s="99" t="s">
        <v>440</v>
      </c>
      <c r="CH212" s="99" t="s">
        <v>440</v>
      </c>
      <c r="CI212" s="99" t="s">
        <v>440</v>
      </c>
      <c r="CJ212" s="99" t="s">
        <v>440</v>
      </c>
      <c r="CK212" s="99" t="s">
        <v>440</v>
      </c>
      <c r="CL212" s="99" t="s">
        <v>67</v>
      </c>
      <c r="CM212" s="99">
        <v>1</v>
      </c>
      <c r="CN212" s="99">
        <v>1.3</v>
      </c>
      <c r="CO212" s="99">
        <v>6</v>
      </c>
      <c r="CP212" s="99" t="s">
        <v>440</v>
      </c>
      <c r="CQ212" s="99" t="s">
        <v>440</v>
      </c>
      <c r="CR212" s="99" t="s">
        <v>440</v>
      </c>
      <c r="CS212" s="99">
        <v>5</v>
      </c>
      <c r="CT212" s="99" t="s">
        <v>440</v>
      </c>
      <c r="CU212" s="99" t="s">
        <v>440</v>
      </c>
      <c r="CV212" s="135" t="s">
        <v>440</v>
      </c>
      <c r="CW212" s="99" t="s">
        <v>67</v>
      </c>
      <c r="CX212" s="135" t="s">
        <v>440</v>
      </c>
      <c r="CY212" s="135">
        <v>0.7</v>
      </c>
      <c r="CZ212" s="135" t="s">
        <v>440</v>
      </c>
      <c r="DA212" s="99" t="s">
        <v>67</v>
      </c>
      <c r="DB212" s="135">
        <v>3</v>
      </c>
      <c r="DC212" s="135" t="s">
        <v>440</v>
      </c>
      <c r="DD212" s="135">
        <v>9</v>
      </c>
      <c r="DE212" s="99" t="s">
        <v>440</v>
      </c>
      <c r="DF212" s="135" t="s">
        <v>440</v>
      </c>
      <c r="DG212" s="135">
        <v>1</v>
      </c>
      <c r="DH212" s="135">
        <v>7</v>
      </c>
      <c r="DI212" s="99" t="s">
        <v>67</v>
      </c>
      <c r="DJ212" s="135" t="s">
        <v>440</v>
      </c>
      <c r="DK212" s="135">
        <v>6</v>
      </c>
      <c r="DL212" s="135">
        <v>26</v>
      </c>
      <c r="DM212" s="135">
        <v>12</v>
      </c>
      <c r="DN212" s="135">
        <v>19</v>
      </c>
      <c r="DO212" s="135">
        <v>13</v>
      </c>
      <c r="DP212" s="135" t="s">
        <v>440</v>
      </c>
      <c r="DQ212" s="135" t="s">
        <v>440</v>
      </c>
      <c r="DR212" s="135" t="s">
        <v>440</v>
      </c>
      <c r="DS212" s="135" t="s">
        <v>67</v>
      </c>
      <c r="DT212" s="74"/>
      <c r="DU212" s="74"/>
    </row>
    <row r="213" spans="1:125" x14ac:dyDescent="0.15">
      <c r="A213" s="182" t="s">
        <v>343</v>
      </c>
      <c r="B213" s="99" t="s">
        <v>67</v>
      </c>
      <c r="C213" s="99" t="s">
        <v>67</v>
      </c>
      <c r="D213" s="99" t="s">
        <v>67</v>
      </c>
      <c r="E213" s="99" t="s">
        <v>67</v>
      </c>
      <c r="F213" s="99" t="s">
        <v>67</v>
      </c>
      <c r="G213" s="99" t="s">
        <v>67</v>
      </c>
      <c r="H213" s="99" t="s">
        <v>67</v>
      </c>
      <c r="I213" s="99" t="s">
        <v>67</v>
      </c>
      <c r="J213" s="99" t="s">
        <v>67</v>
      </c>
      <c r="K213" s="99" t="s">
        <v>67</v>
      </c>
      <c r="L213" s="99" t="s">
        <v>67</v>
      </c>
      <c r="M213" s="99" t="s">
        <v>67</v>
      </c>
      <c r="N213" s="99" t="s">
        <v>67</v>
      </c>
      <c r="O213" s="99" t="s">
        <v>67</v>
      </c>
      <c r="P213" s="99" t="s">
        <v>67</v>
      </c>
      <c r="Q213" s="99" t="s">
        <v>67</v>
      </c>
      <c r="R213" s="99" t="s">
        <v>67</v>
      </c>
      <c r="S213" s="99" t="s">
        <v>67</v>
      </c>
      <c r="T213" s="99" t="s">
        <v>67</v>
      </c>
      <c r="U213" s="99" t="s">
        <v>67</v>
      </c>
      <c r="V213" s="99" t="s">
        <v>67</v>
      </c>
      <c r="W213" s="99" t="s">
        <v>67</v>
      </c>
      <c r="X213" s="99" t="s">
        <v>67</v>
      </c>
      <c r="Y213" s="99" t="s">
        <v>67</v>
      </c>
      <c r="Z213" s="99" t="s">
        <v>67</v>
      </c>
      <c r="AA213" s="99" t="s">
        <v>67</v>
      </c>
      <c r="AB213" s="99" t="s">
        <v>67</v>
      </c>
      <c r="AC213" s="99" t="s">
        <v>67</v>
      </c>
      <c r="AD213" s="99" t="s">
        <v>67</v>
      </c>
      <c r="AE213" s="99" t="s">
        <v>67</v>
      </c>
      <c r="AF213" s="99" t="s">
        <v>67</v>
      </c>
      <c r="AG213" s="99" t="s">
        <v>67</v>
      </c>
      <c r="AH213" s="99" t="s">
        <v>67</v>
      </c>
      <c r="AI213" s="99" t="s">
        <v>67</v>
      </c>
      <c r="AJ213" s="99" t="s">
        <v>67</v>
      </c>
      <c r="AK213" s="99" t="s">
        <v>67</v>
      </c>
      <c r="AL213" s="99" t="s">
        <v>67</v>
      </c>
      <c r="AM213" s="99" t="s">
        <v>67</v>
      </c>
      <c r="AN213" s="99" t="s">
        <v>67</v>
      </c>
      <c r="AO213" s="99" t="s">
        <v>67</v>
      </c>
      <c r="AP213" s="99" t="s">
        <v>67</v>
      </c>
      <c r="AQ213" s="99" t="s">
        <v>67</v>
      </c>
      <c r="AR213" s="99" t="s">
        <v>67</v>
      </c>
      <c r="AS213" s="99" t="s">
        <v>67</v>
      </c>
      <c r="AT213" s="99" t="s">
        <v>67</v>
      </c>
      <c r="AU213" s="99" t="s">
        <v>67</v>
      </c>
      <c r="AV213" s="99" t="s">
        <v>67</v>
      </c>
      <c r="AW213" s="99" t="s">
        <v>67</v>
      </c>
      <c r="AX213" s="99" t="s">
        <v>67</v>
      </c>
      <c r="AY213" s="99" t="s">
        <v>67</v>
      </c>
      <c r="AZ213" s="99" t="s">
        <v>67</v>
      </c>
      <c r="BA213" s="99" t="s">
        <v>67</v>
      </c>
      <c r="BB213" s="99" t="s">
        <v>67</v>
      </c>
      <c r="BC213" s="99" t="s">
        <v>67</v>
      </c>
      <c r="BD213" s="99" t="s">
        <v>67</v>
      </c>
      <c r="BE213" s="99" t="s">
        <v>440</v>
      </c>
      <c r="BF213" s="99" t="s">
        <v>440</v>
      </c>
      <c r="BG213" s="99" t="s">
        <v>440</v>
      </c>
      <c r="BH213" s="99" t="s">
        <v>440</v>
      </c>
      <c r="BI213" s="99" t="s">
        <v>440</v>
      </c>
      <c r="BJ213" s="99" t="s">
        <v>440</v>
      </c>
      <c r="BK213" s="99" t="s">
        <v>440</v>
      </c>
      <c r="BL213" s="99" t="s">
        <v>440</v>
      </c>
      <c r="BM213" s="99" t="s">
        <v>440</v>
      </c>
      <c r="BN213" s="99" t="s">
        <v>440</v>
      </c>
      <c r="BO213" s="99" t="s">
        <v>440</v>
      </c>
      <c r="BP213" s="99" t="s">
        <v>440</v>
      </c>
      <c r="BQ213" s="99" t="s">
        <v>440</v>
      </c>
      <c r="BR213" s="99" t="s">
        <v>440</v>
      </c>
      <c r="BS213" s="99" t="s">
        <v>440</v>
      </c>
      <c r="BT213" s="99" t="s">
        <v>440</v>
      </c>
      <c r="BU213" s="99" t="s">
        <v>440</v>
      </c>
      <c r="BV213" s="99" t="s">
        <v>440</v>
      </c>
      <c r="BW213" s="99" t="s">
        <v>440</v>
      </c>
      <c r="BX213" s="99" t="s">
        <v>440</v>
      </c>
      <c r="BY213" s="99" t="s">
        <v>440</v>
      </c>
      <c r="BZ213" s="99" t="s">
        <v>440</v>
      </c>
      <c r="CA213" s="99" t="s">
        <v>440</v>
      </c>
      <c r="CB213" s="99" t="s">
        <v>440</v>
      </c>
      <c r="CC213" s="99" t="s">
        <v>440</v>
      </c>
      <c r="CD213" s="99" t="s">
        <v>440</v>
      </c>
      <c r="CE213" s="99" t="s">
        <v>440</v>
      </c>
      <c r="CF213" s="99" t="s">
        <v>440</v>
      </c>
      <c r="CG213" s="99" t="s">
        <v>440</v>
      </c>
      <c r="CH213" s="99" t="s">
        <v>440</v>
      </c>
      <c r="CI213" s="99" t="s">
        <v>440</v>
      </c>
      <c r="CJ213" s="99" t="s">
        <v>440</v>
      </c>
      <c r="CK213" s="99" t="s">
        <v>440</v>
      </c>
      <c r="CL213" s="99" t="s">
        <v>67</v>
      </c>
      <c r="CM213" s="99" t="s">
        <v>440</v>
      </c>
      <c r="CN213" s="99" t="s">
        <v>440</v>
      </c>
      <c r="CO213" s="99" t="s">
        <v>440</v>
      </c>
      <c r="CP213" s="99" t="s">
        <v>440</v>
      </c>
      <c r="CQ213" s="99" t="s">
        <v>440</v>
      </c>
      <c r="CR213" s="99" t="s">
        <v>440</v>
      </c>
      <c r="CS213" s="99" t="s">
        <v>440</v>
      </c>
      <c r="CT213" s="99" t="s">
        <v>440</v>
      </c>
      <c r="CU213" s="99" t="s">
        <v>440</v>
      </c>
      <c r="CV213" s="135">
        <v>11</v>
      </c>
      <c r="CW213" s="99" t="s">
        <v>67</v>
      </c>
      <c r="CX213" s="135" t="s">
        <v>440</v>
      </c>
      <c r="CY213" s="135" t="s">
        <v>440</v>
      </c>
      <c r="CZ213" s="135" t="s">
        <v>440</v>
      </c>
      <c r="DA213" s="99" t="s">
        <v>67</v>
      </c>
      <c r="DB213" s="135" t="s">
        <v>440</v>
      </c>
      <c r="DC213" s="135" t="s">
        <v>440</v>
      </c>
      <c r="DD213" s="135" t="s">
        <v>440</v>
      </c>
      <c r="DE213" s="99" t="s">
        <v>440</v>
      </c>
      <c r="DF213" s="135" t="s">
        <v>440</v>
      </c>
      <c r="DG213" s="135" t="s">
        <v>440</v>
      </c>
      <c r="DH213" s="135" t="s">
        <v>440</v>
      </c>
      <c r="DI213" s="99" t="s">
        <v>67</v>
      </c>
      <c r="DJ213" s="135" t="s">
        <v>440</v>
      </c>
      <c r="DK213" s="135" t="s">
        <v>440</v>
      </c>
      <c r="DL213" s="135" t="s">
        <v>440</v>
      </c>
      <c r="DM213" s="135" t="s">
        <v>440</v>
      </c>
      <c r="DN213" s="135" t="s">
        <v>440</v>
      </c>
      <c r="DO213" s="135" t="s">
        <v>440</v>
      </c>
      <c r="DP213" s="135" t="s">
        <v>440</v>
      </c>
      <c r="DQ213" s="135" t="s">
        <v>440</v>
      </c>
      <c r="DR213" s="135" t="s">
        <v>440</v>
      </c>
      <c r="DS213" s="135" t="s">
        <v>67</v>
      </c>
      <c r="DT213" s="74"/>
      <c r="DU213" s="74"/>
    </row>
    <row r="214" spans="1:125" x14ac:dyDescent="0.15">
      <c r="A214" s="182" t="s">
        <v>344</v>
      </c>
      <c r="B214" s="99" t="s">
        <v>67</v>
      </c>
      <c r="C214" s="99" t="s">
        <v>67</v>
      </c>
      <c r="D214" s="99" t="s">
        <v>67</v>
      </c>
      <c r="E214" s="99" t="s">
        <v>67</v>
      </c>
      <c r="F214" s="99" t="s">
        <v>67</v>
      </c>
      <c r="G214" s="99" t="s">
        <v>67</v>
      </c>
      <c r="H214" s="99" t="s">
        <v>67</v>
      </c>
      <c r="I214" s="99" t="s">
        <v>67</v>
      </c>
      <c r="J214" s="99" t="s">
        <v>67</v>
      </c>
      <c r="K214" s="99" t="s">
        <v>67</v>
      </c>
      <c r="L214" s="99" t="s">
        <v>67</v>
      </c>
      <c r="M214" s="99" t="s">
        <v>67</v>
      </c>
      <c r="N214" s="99" t="s">
        <v>67</v>
      </c>
      <c r="O214" s="99" t="s">
        <v>67</v>
      </c>
      <c r="P214" s="99" t="s">
        <v>67</v>
      </c>
      <c r="Q214" s="99" t="s">
        <v>67</v>
      </c>
      <c r="R214" s="99" t="s">
        <v>67</v>
      </c>
      <c r="S214" s="99" t="s">
        <v>67</v>
      </c>
      <c r="T214" s="99" t="s">
        <v>67</v>
      </c>
      <c r="U214" s="99" t="s">
        <v>67</v>
      </c>
      <c r="V214" s="99" t="s">
        <v>67</v>
      </c>
      <c r="W214" s="99" t="s">
        <v>67</v>
      </c>
      <c r="X214" s="99" t="s">
        <v>67</v>
      </c>
      <c r="Y214" s="99" t="s">
        <v>67</v>
      </c>
      <c r="Z214" s="99" t="s">
        <v>67</v>
      </c>
      <c r="AA214" s="99" t="s">
        <v>67</v>
      </c>
      <c r="AB214" s="99" t="s">
        <v>67</v>
      </c>
      <c r="AC214" s="99" t="s">
        <v>67</v>
      </c>
      <c r="AD214" s="99" t="s">
        <v>67</v>
      </c>
      <c r="AE214" s="99" t="s">
        <v>67</v>
      </c>
      <c r="AF214" s="99" t="s">
        <v>67</v>
      </c>
      <c r="AG214" s="99" t="s">
        <v>67</v>
      </c>
      <c r="AH214" s="99" t="s">
        <v>67</v>
      </c>
      <c r="AI214" s="99" t="s">
        <v>67</v>
      </c>
      <c r="AJ214" s="99" t="s">
        <v>67</v>
      </c>
      <c r="AK214" s="99" t="s">
        <v>67</v>
      </c>
      <c r="AL214" s="99" t="s">
        <v>67</v>
      </c>
      <c r="AM214" s="99" t="s">
        <v>67</v>
      </c>
      <c r="AN214" s="99" t="s">
        <v>67</v>
      </c>
      <c r="AO214" s="99" t="s">
        <v>67</v>
      </c>
      <c r="AP214" s="99" t="s">
        <v>67</v>
      </c>
      <c r="AQ214" s="99" t="s">
        <v>67</v>
      </c>
      <c r="AR214" s="99" t="s">
        <v>67</v>
      </c>
      <c r="AS214" s="99" t="s">
        <v>67</v>
      </c>
      <c r="AT214" s="99" t="s">
        <v>67</v>
      </c>
      <c r="AU214" s="99" t="s">
        <v>67</v>
      </c>
      <c r="AV214" s="99" t="s">
        <v>67</v>
      </c>
      <c r="AW214" s="99" t="s">
        <v>67</v>
      </c>
      <c r="AX214" s="99" t="s">
        <v>67</v>
      </c>
      <c r="AY214" s="99" t="s">
        <v>67</v>
      </c>
      <c r="AZ214" s="99" t="s">
        <v>67</v>
      </c>
      <c r="BA214" s="99" t="s">
        <v>67</v>
      </c>
      <c r="BB214" s="99" t="s">
        <v>67</v>
      </c>
      <c r="BC214" s="99" t="s">
        <v>67</v>
      </c>
      <c r="BD214" s="99" t="s">
        <v>67</v>
      </c>
      <c r="BE214" s="99" t="s">
        <v>440</v>
      </c>
      <c r="BF214" s="99" t="s">
        <v>440</v>
      </c>
      <c r="BG214" s="99" t="s">
        <v>440</v>
      </c>
      <c r="BH214" s="99" t="s">
        <v>440</v>
      </c>
      <c r="BI214" s="99" t="s">
        <v>440</v>
      </c>
      <c r="BJ214" s="99" t="s">
        <v>440</v>
      </c>
      <c r="BK214" s="99" t="s">
        <v>440</v>
      </c>
      <c r="BL214" s="99" t="s">
        <v>440</v>
      </c>
      <c r="BM214" s="99" t="s">
        <v>440</v>
      </c>
      <c r="BN214" s="99" t="s">
        <v>440</v>
      </c>
      <c r="BO214" s="99" t="s">
        <v>440</v>
      </c>
      <c r="BP214" s="99" t="s">
        <v>440</v>
      </c>
      <c r="BQ214" s="99" t="s">
        <v>440</v>
      </c>
      <c r="BR214" s="99" t="s">
        <v>440</v>
      </c>
      <c r="BS214" s="99" t="s">
        <v>440</v>
      </c>
      <c r="BT214" s="99" t="s">
        <v>440</v>
      </c>
      <c r="BU214" s="99" t="s">
        <v>440</v>
      </c>
      <c r="BV214" s="99" t="s">
        <v>440</v>
      </c>
      <c r="BW214" s="99" t="s">
        <v>440</v>
      </c>
      <c r="BX214" s="99" t="s">
        <v>440</v>
      </c>
      <c r="BY214" s="99" t="s">
        <v>440</v>
      </c>
      <c r="BZ214" s="99" t="s">
        <v>440</v>
      </c>
      <c r="CA214" s="99" t="s">
        <v>440</v>
      </c>
      <c r="CB214" s="99" t="s">
        <v>440</v>
      </c>
      <c r="CC214" s="99" t="s">
        <v>440</v>
      </c>
      <c r="CD214" s="99" t="s">
        <v>440</v>
      </c>
      <c r="CE214" s="99" t="s">
        <v>440</v>
      </c>
      <c r="CF214" s="99" t="s">
        <v>440</v>
      </c>
      <c r="CG214" s="99" t="s">
        <v>440</v>
      </c>
      <c r="CH214" s="99" t="s">
        <v>440</v>
      </c>
      <c r="CI214" s="99" t="s">
        <v>440</v>
      </c>
      <c r="CJ214" s="99" t="s">
        <v>440</v>
      </c>
      <c r="CK214" s="99" t="s">
        <v>440</v>
      </c>
      <c r="CL214" s="99" t="s">
        <v>67</v>
      </c>
      <c r="CM214" s="99" t="s">
        <v>440</v>
      </c>
      <c r="CN214" s="99" t="s">
        <v>440</v>
      </c>
      <c r="CO214" s="99" t="s">
        <v>440</v>
      </c>
      <c r="CP214" s="99" t="s">
        <v>440</v>
      </c>
      <c r="CQ214" s="99" t="s">
        <v>440</v>
      </c>
      <c r="CR214" s="99" t="s">
        <v>440</v>
      </c>
      <c r="CS214" s="99" t="s">
        <v>440</v>
      </c>
      <c r="CT214" s="99" t="s">
        <v>440</v>
      </c>
      <c r="CU214" s="99" t="s">
        <v>440</v>
      </c>
      <c r="CV214" s="135" t="s">
        <v>440</v>
      </c>
      <c r="CW214" s="99" t="s">
        <v>67</v>
      </c>
      <c r="CX214" s="135" t="s">
        <v>440</v>
      </c>
      <c r="CY214" s="135" t="s">
        <v>440</v>
      </c>
      <c r="CZ214" s="135" t="s">
        <v>440</v>
      </c>
      <c r="DA214" s="99" t="s">
        <v>67</v>
      </c>
      <c r="DB214" s="135" t="s">
        <v>440</v>
      </c>
      <c r="DC214" s="135" t="s">
        <v>440</v>
      </c>
      <c r="DD214" s="135" t="s">
        <v>440</v>
      </c>
      <c r="DE214" s="99" t="s">
        <v>440</v>
      </c>
      <c r="DF214" s="135" t="s">
        <v>440</v>
      </c>
      <c r="DG214" s="135" t="s">
        <v>440</v>
      </c>
      <c r="DH214" s="135" t="s">
        <v>440</v>
      </c>
      <c r="DI214" s="99" t="s">
        <v>67</v>
      </c>
      <c r="DJ214" s="135" t="s">
        <v>440</v>
      </c>
      <c r="DK214" s="135" t="s">
        <v>440</v>
      </c>
      <c r="DL214" s="135" t="s">
        <v>440</v>
      </c>
      <c r="DM214" s="135" t="s">
        <v>440</v>
      </c>
      <c r="DN214" s="135" t="s">
        <v>440</v>
      </c>
      <c r="DO214" s="135" t="s">
        <v>440</v>
      </c>
      <c r="DP214" s="135" t="s">
        <v>440</v>
      </c>
      <c r="DQ214" s="135" t="s">
        <v>440</v>
      </c>
      <c r="DR214" s="135" t="s">
        <v>440</v>
      </c>
      <c r="DS214" s="135" t="s">
        <v>67</v>
      </c>
      <c r="DT214" s="74"/>
      <c r="DU214" s="74"/>
    </row>
    <row r="215" spans="1:125" x14ac:dyDescent="0.15">
      <c r="A215" s="182" t="s">
        <v>345</v>
      </c>
      <c r="B215" s="99" t="s">
        <v>67</v>
      </c>
      <c r="C215" s="99" t="s">
        <v>67</v>
      </c>
      <c r="D215" s="99" t="s">
        <v>67</v>
      </c>
      <c r="E215" s="99" t="s">
        <v>67</v>
      </c>
      <c r="F215" s="99" t="s">
        <v>67</v>
      </c>
      <c r="G215" s="99" t="s">
        <v>67</v>
      </c>
      <c r="H215" s="99" t="s">
        <v>67</v>
      </c>
      <c r="I215" s="99" t="s">
        <v>67</v>
      </c>
      <c r="J215" s="99" t="s">
        <v>67</v>
      </c>
      <c r="K215" s="99" t="s">
        <v>67</v>
      </c>
      <c r="L215" s="99" t="s">
        <v>67</v>
      </c>
      <c r="M215" s="99" t="s">
        <v>67</v>
      </c>
      <c r="N215" s="99" t="s">
        <v>67</v>
      </c>
      <c r="O215" s="99" t="s">
        <v>67</v>
      </c>
      <c r="P215" s="99" t="s">
        <v>67</v>
      </c>
      <c r="Q215" s="99" t="s">
        <v>67</v>
      </c>
      <c r="R215" s="99" t="s">
        <v>67</v>
      </c>
      <c r="S215" s="99" t="s">
        <v>67</v>
      </c>
      <c r="T215" s="99" t="s">
        <v>67</v>
      </c>
      <c r="U215" s="99" t="s">
        <v>67</v>
      </c>
      <c r="V215" s="99" t="s">
        <v>67</v>
      </c>
      <c r="W215" s="99" t="s">
        <v>67</v>
      </c>
      <c r="X215" s="99" t="s">
        <v>67</v>
      </c>
      <c r="Y215" s="99" t="s">
        <v>67</v>
      </c>
      <c r="Z215" s="99" t="s">
        <v>67</v>
      </c>
      <c r="AA215" s="99" t="s">
        <v>67</v>
      </c>
      <c r="AB215" s="99" t="s">
        <v>67</v>
      </c>
      <c r="AC215" s="99" t="s">
        <v>67</v>
      </c>
      <c r="AD215" s="99" t="s">
        <v>67</v>
      </c>
      <c r="AE215" s="99" t="s">
        <v>67</v>
      </c>
      <c r="AF215" s="99" t="s">
        <v>67</v>
      </c>
      <c r="AG215" s="99" t="s">
        <v>67</v>
      </c>
      <c r="AH215" s="99" t="s">
        <v>67</v>
      </c>
      <c r="AI215" s="99" t="s">
        <v>67</v>
      </c>
      <c r="AJ215" s="99" t="s">
        <v>67</v>
      </c>
      <c r="AK215" s="99" t="s">
        <v>67</v>
      </c>
      <c r="AL215" s="99" t="s">
        <v>67</v>
      </c>
      <c r="AM215" s="99" t="s">
        <v>67</v>
      </c>
      <c r="AN215" s="99" t="s">
        <v>67</v>
      </c>
      <c r="AO215" s="99" t="s">
        <v>67</v>
      </c>
      <c r="AP215" s="99" t="s">
        <v>67</v>
      </c>
      <c r="AQ215" s="99" t="s">
        <v>67</v>
      </c>
      <c r="AR215" s="99" t="s">
        <v>67</v>
      </c>
      <c r="AS215" s="99" t="s">
        <v>67</v>
      </c>
      <c r="AT215" s="99" t="s">
        <v>67</v>
      </c>
      <c r="AU215" s="99" t="s">
        <v>67</v>
      </c>
      <c r="AV215" s="99" t="s">
        <v>67</v>
      </c>
      <c r="AW215" s="99" t="s">
        <v>67</v>
      </c>
      <c r="AX215" s="99" t="s">
        <v>67</v>
      </c>
      <c r="AY215" s="99" t="s">
        <v>67</v>
      </c>
      <c r="AZ215" s="99" t="s">
        <v>67</v>
      </c>
      <c r="BA215" s="99" t="s">
        <v>67</v>
      </c>
      <c r="BB215" s="99" t="s">
        <v>67</v>
      </c>
      <c r="BC215" s="99" t="s">
        <v>67</v>
      </c>
      <c r="BD215" s="99" t="s">
        <v>67</v>
      </c>
      <c r="BE215" s="99" t="s">
        <v>440</v>
      </c>
      <c r="BF215" s="99" t="s">
        <v>440</v>
      </c>
      <c r="BG215" s="99" t="s">
        <v>440</v>
      </c>
      <c r="BH215" s="99" t="s">
        <v>440</v>
      </c>
      <c r="BI215" s="99" t="s">
        <v>440</v>
      </c>
      <c r="BJ215" s="99" t="s">
        <v>440</v>
      </c>
      <c r="BK215" s="99" t="s">
        <v>440</v>
      </c>
      <c r="BL215" s="99" t="s">
        <v>440</v>
      </c>
      <c r="BM215" s="99" t="s">
        <v>440</v>
      </c>
      <c r="BN215" s="99" t="s">
        <v>440</v>
      </c>
      <c r="BO215" s="99" t="s">
        <v>440</v>
      </c>
      <c r="BP215" s="99">
        <v>3</v>
      </c>
      <c r="BQ215" s="99">
        <v>2</v>
      </c>
      <c r="BR215" s="99" t="s">
        <v>440</v>
      </c>
      <c r="BS215" s="99" t="s">
        <v>440</v>
      </c>
      <c r="BT215" s="99" t="s">
        <v>440</v>
      </c>
      <c r="BU215" s="99">
        <v>3</v>
      </c>
      <c r="BV215" s="99" t="s">
        <v>440</v>
      </c>
      <c r="BW215" s="99" t="s">
        <v>440</v>
      </c>
      <c r="BX215" s="99" t="s">
        <v>440</v>
      </c>
      <c r="BY215" s="99" t="s">
        <v>440</v>
      </c>
      <c r="BZ215" s="99" t="s">
        <v>440</v>
      </c>
      <c r="CA215" s="99" t="s">
        <v>440</v>
      </c>
      <c r="CB215" s="99" t="s">
        <v>440</v>
      </c>
      <c r="CC215" s="99" t="s">
        <v>440</v>
      </c>
      <c r="CD215" s="99" t="s">
        <v>440</v>
      </c>
      <c r="CE215" s="99">
        <v>4</v>
      </c>
      <c r="CF215" s="99">
        <v>14</v>
      </c>
      <c r="CG215" s="99">
        <v>2.6</v>
      </c>
      <c r="CH215" s="99" t="s">
        <v>440</v>
      </c>
      <c r="CI215" s="99" t="s">
        <v>440</v>
      </c>
      <c r="CJ215" s="99" t="s">
        <v>440</v>
      </c>
      <c r="CK215" s="99" t="s">
        <v>440</v>
      </c>
      <c r="CL215" s="99" t="s">
        <v>67</v>
      </c>
      <c r="CM215" s="99">
        <v>5</v>
      </c>
      <c r="CN215" s="99">
        <v>6</v>
      </c>
      <c r="CO215" s="99">
        <v>12</v>
      </c>
      <c r="CP215" s="99">
        <v>0.6</v>
      </c>
      <c r="CQ215" s="99" t="s">
        <v>440</v>
      </c>
      <c r="CR215" s="99" t="s">
        <v>440</v>
      </c>
      <c r="CS215" s="99">
        <v>3</v>
      </c>
      <c r="CT215" s="99" t="s">
        <v>440</v>
      </c>
      <c r="CU215" s="99" t="s">
        <v>440</v>
      </c>
      <c r="CV215" s="135" t="s">
        <v>440</v>
      </c>
      <c r="CW215" s="99" t="s">
        <v>67</v>
      </c>
      <c r="CX215" s="135" t="s">
        <v>440</v>
      </c>
      <c r="CY215" s="135">
        <v>3</v>
      </c>
      <c r="CZ215" s="135" t="s">
        <v>440</v>
      </c>
      <c r="DA215" s="99" t="s">
        <v>67</v>
      </c>
      <c r="DB215" s="135">
        <v>0.4</v>
      </c>
      <c r="DC215" s="135" t="s">
        <v>440</v>
      </c>
      <c r="DD215" s="135" t="s">
        <v>440</v>
      </c>
      <c r="DE215" s="99" t="s">
        <v>440</v>
      </c>
      <c r="DF215" s="135" t="s">
        <v>440</v>
      </c>
      <c r="DG215" s="135">
        <v>1</v>
      </c>
      <c r="DH215" s="135">
        <v>14</v>
      </c>
      <c r="DI215" s="99" t="s">
        <v>67</v>
      </c>
      <c r="DJ215" s="135" t="s">
        <v>440</v>
      </c>
      <c r="DK215" s="135">
        <v>6</v>
      </c>
      <c r="DL215" s="135">
        <v>24</v>
      </c>
      <c r="DM215" s="135">
        <v>24</v>
      </c>
      <c r="DN215" s="135">
        <v>8</v>
      </c>
      <c r="DO215" s="135" t="s">
        <v>440</v>
      </c>
      <c r="DP215" s="135">
        <v>1.2</v>
      </c>
      <c r="DQ215" s="135" t="s">
        <v>440</v>
      </c>
      <c r="DR215" s="135" t="s">
        <v>440</v>
      </c>
      <c r="DS215" s="135" t="s">
        <v>67</v>
      </c>
      <c r="DT215" s="74"/>
      <c r="DU215" s="74"/>
    </row>
    <row r="216" spans="1:125" x14ac:dyDescent="0.15">
      <c r="A216" s="182" t="s">
        <v>346</v>
      </c>
      <c r="B216" s="99" t="s">
        <v>67</v>
      </c>
      <c r="C216" s="99" t="s">
        <v>67</v>
      </c>
      <c r="D216" s="99" t="s">
        <v>67</v>
      </c>
      <c r="E216" s="99" t="s">
        <v>67</v>
      </c>
      <c r="F216" s="99" t="s">
        <v>67</v>
      </c>
      <c r="G216" s="99" t="s">
        <v>67</v>
      </c>
      <c r="H216" s="99" t="s">
        <v>67</v>
      </c>
      <c r="I216" s="99" t="s">
        <v>67</v>
      </c>
      <c r="J216" s="99" t="s">
        <v>67</v>
      </c>
      <c r="K216" s="99" t="s">
        <v>67</v>
      </c>
      <c r="L216" s="99" t="s">
        <v>67</v>
      </c>
      <c r="M216" s="99" t="s">
        <v>67</v>
      </c>
      <c r="N216" s="99" t="s">
        <v>67</v>
      </c>
      <c r="O216" s="99" t="s">
        <v>67</v>
      </c>
      <c r="P216" s="99" t="s">
        <v>67</v>
      </c>
      <c r="Q216" s="99" t="s">
        <v>67</v>
      </c>
      <c r="R216" s="99" t="s">
        <v>67</v>
      </c>
      <c r="S216" s="99" t="s">
        <v>67</v>
      </c>
      <c r="T216" s="99" t="s">
        <v>67</v>
      </c>
      <c r="U216" s="99" t="s">
        <v>67</v>
      </c>
      <c r="V216" s="99" t="s">
        <v>67</v>
      </c>
      <c r="W216" s="99" t="s">
        <v>67</v>
      </c>
      <c r="X216" s="99" t="s">
        <v>67</v>
      </c>
      <c r="Y216" s="99" t="s">
        <v>67</v>
      </c>
      <c r="Z216" s="99" t="s">
        <v>67</v>
      </c>
      <c r="AA216" s="99" t="s">
        <v>67</v>
      </c>
      <c r="AB216" s="99" t="s">
        <v>67</v>
      </c>
      <c r="AC216" s="99" t="s">
        <v>67</v>
      </c>
      <c r="AD216" s="99" t="s">
        <v>67</v>
      </c>
      <c r="AE216" s="99" t="s">
        <v>67</v>
      </c>
      <c r="AF216" s="99" t="s">
        <v>67</v>
      </c>
      <c r="AG216" s="99" t="s">
        <v>67</v>
      </c>
      <c r="AH216" s="99" t="s">
        <v>67</v>
      </c>
      <c r="AI216" s="99" t="s">
        <v>67</v>
      </c>
      <c r="AJ216" s="99" t="s">
        <v>67</v>
      </c>
      <c r="AK216" s="99" t="s">
        <v>67</v>
      </c>
      <c r="AL216" s="99" t="s">
        <v>67</v>
      </c>
      <c r="AM216" s="99" t="s">
        <v>67</v>
      </c>
      <c r="AN216" s="99" t="s">
        <v>67</v>
      </c>
      <c r="AO216" s="99" t="s">
        <v>67</v>
      </c>
      <c r="AP216" s="99" t="s">
        <v>67</v>
      </c>
      <c r="AQ216" s="99" t="s">
        <v>67</v>
      </c>
      <c r="AR216" s="99" t="s">
        <v>67</v>
      </c>
      <c r="AS216" s="99" t="s">
        <v>67</v>
      </c>
      <c r="AT216" s="99" t="s">
        <v>67</v>
      </c>
      <c r="AU216" s="99" t="s">
        <v>67</v>
      </c>
      <c r="AV216" s="99" t="s">
        <v>67</v>
      </c>
      <c r="AW216" s="99" t="s">
        <v>67</v>
      </c>
      <c r="AX216" s="99" t="s">
        <v>67</v>
      </c>
      <c r="AY216" s="99" t="s">
        <v>67</v>
      </c>
      <c r="AZ216" s="99" t="s">
        <v>67</v>
      </c>
      <c r="BA216" s="99" t="s">
        <v>67</v>
      </c>
      <c r="BB216" s="99" t="s">
        <v>67</v>
      </c>
      <c r="BC216" s="99" t="s">
        <v>67</v>
      </c>
      <c r="BD216" s="99" t="s">
        <v>67</v>
      </c>
      <c r="BE216" s="99" t="s">
        <v>440</v>
      </c>
      <c r="BF216" s="99" t="s">
        <v>440</v>
      </c>
      <c r="BG216" s="99" t="s">
        <v>440</v>
      </c>
      <c r="BH216" s="99" t="s">
        <v>440</v>
      </c>
      <c r="BI216" s="99" t="s">
        <v>440</v>
      </c>
      <c r="BJ216" s="99" t="s">
        <v>440</v>
      </c>
      <c r="BK216" s="99" t="s">
        <v>440</v>
      </c>
      <c r="BL216" s="99" t="s">
        <v>440</v>
      </c>
      <c r="BM216" s="99" t="s">
        <v>440</v>
      </c>
      <c r="BN216" s="99" t="s">
        <v>440</v>
      </c>
      <c r="BO216" s="99" t="s">
        <v>440</v>
      </c>
      <c r="BP216" s="99">
        <v>96</v>
      </c>
      <c r="BQ216" s="99" t="s">
        <v>440</v>
      </c>
      <c r="BR216" s="99" t="s">
        <v>440</v>
      </c>
      <c r="BS216" s="99" t="s">
        <v>440</v>
      </c>
      <c r="BT216" s="99" t="s">
        <v>440</v>
      </c>
      <c r="BU216" s="99" t="s">
        <v>440</v>
      </c>
      <c r="BV216" s="99" t="s">
        <v>440</v>
      </c>
      <c r="BW216" s="99" t="s">
        <v>440</v>
      </c>
      <c r="BX216" s="99" t="s">
        <v>440</v>
      </c>
      <c r="BY216" s="99" t="s">
        <v>440</v>
      </c>
      <c r="BZ216" s="99" t="s">
        <v>440</v>
      </c>
      <c r="CA216" s="99" t="s">
        <v>440</v>
      </c>
      <c r="CB216" s="99" t="s">
        <v>440</v>
      </c>
      <c r="CC216" s="99" t="s">
        <v>440</v>
      </c>
      <c r="CD216" s="99" t="s">
        <v>440</v>
      </c>
      <c r="CE216" s="99" t="s">
        <v>440</v>
      </c>
      <c r="CF216" s="99">
        <v>25</v>
      </c>
      <c r="CG216" s="99" t="s">
        <v>440</v>
      </c>
      <c r="CH216" s="99" t="s">
        <v>440</v>
      </c>
      <c r="CI216" s="99" t="s">
        <v>440</v>
      </c>
      <c r="CJ216" s="99" t="s">
        <v>440</v>
      </c>
      <c r="CK216" s="99" t="s">
        <v>440</v>
      </c>
      <c r="CL216" s="99" t="s">
        <v>67</v>
      </c>
      <c r="CM216" s="99">
        <v>32</v>
      </c>
      <c r="CN216" s="99">
        <v>21</v>
      </c>
      <c r="CO216" s="99" t="s">
        <v>440</v>
      </c>
      <c r="CP216" s="99">
        <v>14</v>
      </c>
      <c r="CQ216" s="99" t="s">
        <v>440</v>
      </c>
      <c r="CR216" s="99" t="s">
        <v>440</v>
      </c>
      <c r="CS216" s="99" t="s">
        <v>440</v>
      </c>
      <c r="CT216" s="99" t="s">
        <v>440</v>
      </c>
      <c r="CU216" s="99" t="s">
        <v>440</v>
      </c>
      <c r="CV216" s="135" t="s">
        <v>440</v>
      </c>
      <c r="CW216" s="99" t="s">
        <v>67</v>
      </c>
      <c r="CX216" s="135" t="s">
        <v>440</v>
      </c>
      <c r="CY216" s="135" t="s">
        <v>440</v>
      </c>
      <c r="CZ216" s="135" t="s">
        <v>440</v>
      </c>
      <c r="DA216" s="99" t="s">
        <v>67</v>
      </c>
      <c r="DB216" s="135">
        <v>9</v>
      </c>
      <c r="DC216" s="135" t="s">
        <v>440</v>
      </c>
      <c r="DD216" s="135">
        <v>18</v>
      </c>
      <c r="DE216" s="99" t="s">
        <v>440</v>
      </c>
      <c r="DF216" s="135" t="s">
        <v>440</v>
      </c>
      <c r="DG216" s="135">
        <v>18</v>
      </c>
      <c r="DH216" s="135">
        <v>170</v>
      </c>
      <c r="DI216" s="99" t="s">
        <v>67</v>
      </c>
      <c r="DJ216" s="135" t="s">
        <v>440</v>
      </c>
      <c r="DK216" s="135" t="s">
        <v>440</v>
      </c>
      <c r="DL216" s="135" t="s">
        <v>440</v>
      </c>
      <c r="DM216" s="135" t="s">
        <v>440</v>
      </c>
      <c r="DN216" s="135">
        <v>300</v>
      </c>
      <c r="DO216" s="135" t="s">
        <v>440</v>
      </c>
      <c r="DP216" s="135" t="s">
        <v>440</v>
      </c>
      <c r="DQ216" s="135" t="s">
        <v>440</v>
      </c>
      <c r="DR216" s="135" t="s">
        <v>440</v>
      </c>
      <c r="DS216" s="135" t="s">
        <v>67</v>
      </c>
      <c r="DT216" s="74"/>
      <c r="DU216" s="74"/>
    </row>
    <row r="217" spans="1:125" x14ac:dyDescent="0.15">
      <c r="A217" s="18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10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W217" s="72"/>
      <c r="DA217" s="72"/>
      <c r="DE217" s="31"/>
      <c r="DI217" s="72"/>
      <c r="DT217" s="74"/>
      <c r="DU217" s="74"/>
    </row>
    <row r="218" spans="1:125" x14ac:dyDescent="0.15">
      <c r="A218" s="182" t="s">
        <v>677</v>
      </c>
      <c r="B218" s="41" t="s">
        <v>67</v>
      </c>
      <c r="C218" s="41" t="s">
        <v>67</v>
      </c>
      <c r="D218" s="41" t="s">
        <v>67</v>
      </c>
      <c r="E218" s="41" t="s">
        <v>67</v>
      </c>
      <c r="F218" s="41" t="s">
        <v>67</v>
      </c>
      <c r="G218" s="41" t="s">
        <v>67</v>
      </c>
      <c r="H218" s="41" t="s">
        <v>67</v>
      </c>
      <c r="I218" s="41" t="s">
        <v>67</v>
      </c>
      <c r="J218" s="41" t="s">
        <v>67</v>
      </c>
      <c r="K218" s="41" t="s">
        <v>67</v>
      </c>
      <c r="L218" s="41" t="s">
        <v>67</v>
      </c>
      <c r="M218" s="41" t="s">
        <v>67</v>
      </c>
      <c r="N218" s="41" t="s">
        <v>67</v>
      </c>
      <c r="O218" s="41" t="s">
        <v>67</v>
      </c>
      <c r="P218" s="41" t="s">
        <v>67</v>
      </c>
      <c r="Q218" s="41" t="s">
        <v>67</v>
      </c>
      <c r="R218" s="41" t="s">
        <v>67</v>
      </c>
      <c r="S218" s="41" t="s">
        <v>67</v>
      </c>
      <c r="T218" s="41" t="s">
        <v>67</v>
      </c>
      <c r="U218" s="41" t="s">
        <v>67</v>
      </c>
      <c r="V218" s="41" t="s">
        <v>67</v>
      </c>
      <c r="W218" s="41" t="s">
        <v>67</v>
      </c>
      <c r="X218" s="41" t="s">
        <v>67</v>
      </c>
      <c r="Y218" s="41" t="s">
        <v>67</v>
      </c>
      <c r="Z218" s="41" t="s">
        <v>67</v>
      </c>
      <c r="AA218" s="41" t="s">
        <v>67</v>
      </c>
      <c r="AB218" s="41" t="s">
        <v>67</v>
      </c>
      <c r="AC218" s="41" t="s">
        <v>67</v>
      </c>
      <c r="AD218" s="41" t="s">
        <v>67</v>
      </c>
      <c r="AE218" s="41" t="s">
        <v>67</v>
      </c>
      <c r="AF218" s="41" t="s">
        <v>67</v>
      </c>
      <c r="AG218" s="41" t="s">
        <v>67</v>
      </c>
      <c r="AH218" s="41" t="s">
        <v>67</v>
      </c>
      <c r="AI218" s="41" t="s">
        <v>67</v>
      </c>
      <c r="AJ218" s="41" t="s">
        <v>67</v>
      </c>
      <c r="AK218" s="41" t="s">
        <v>67</v>
      </c>
      <c r="AL218" s="41" t="s">
        <v>67</v>
      </c>
      <c r="AM218" s="41" t="s">
        <v>67</v>
      </c>
      <c r="AN218" s="41" t="s">
        <v>67</v>
      </c>
      <c r="AO218" s="41" t="s">
        <v>67</v>
      </c>
      <c r="AP218" s="41" t="s">
        <v>67</v>
      </c>
      <c r="AQ218" s="41" t="s">
        <v>67</v>
      </c>
      <c r="AR218" s="41" t="s">
        <v>67</v>
      </c>
      <c r="AS218" s="41" t="s">
        <v>67</v>
      </c>
      <c r="AT218" s="41" t="s">
        <v>67</v>
      </c>
      <c r="AU218" s="41" t="s">
        <v>67</v>
      </c>
      <c r="AV218" s="41" t="s">
        <v>67</v>
      </c>
      <c r="AW218" s="41" t="s">
        <v>67</v>
      </c>
      <c r="AX218" s="41" t="s">
        <v>67</v>
      </c>
      <c r="AY218" s="41" t="s">
        <v>67</v>
      </c>
      <c r="AZ218" s="41" t="s">
        <v>67</v>
      </c>
      <c r="BA218" s="41" t="s">
        <v>67</v>
      </c>
      <c r="BB218" s="41" t="s">
        <v>67</v>
      </c>
      <c r="BC218" s="41" t="s">
        <v>67</v>
      </c>
      <c r="BD218" s="41" t="s">
        <v>67</v>
      </c>
      <c r="BE218" s="41">
        <v>0</v>
      </c>
      <c r="BF218" s="41">
        <v>0</v>
      </c>
      <c r="BG218" s="41">
        <v>1.7</v>
      </c>
      <c r="BH218" s="41">
        <v>0.7</v>
      </c>
      <c r="BI218" s="41">
        <v>0</v>
      </c>
      <c r="BJ218" s="41">
        <v>0</v>
      </c>
      <c r="BK218" s="41">
        <v>0</v>
      </c>
      <c r="BL218" s="41">
        <v>0</v>
      </c>
      <c r="BM218" s="41">
        <v>0.8</v>
      </c>
      <c r="BN218" s="41">
        <v>0</v>
      </c>
      <c r="BO218" s="41">
        <v>59.7</v>
      </c>
      <c r="BP218" s="41">
        <v>4354</v>
      </c>
      <c r="BQ218" s="41">
        <v>734.8</v>
      </c>
      <c r="BR218" s="41">
        <v>0</v>
      </c>
      <c r="BS218" s="41">
        <v>0</v>
      </c>
      <c r="BT218" s="41">
        <v>0</v>
      </c>
      <c r="BU218" s="41">
        <v>341</v>
      </c>
      <c r="BV218" s="41">
        <v>28.5</v>
      </c>
      <c r="BW218" s="41">
        <v>0</v>
      </c>
      <c r="BX218" s="41">
        <v>0</v>
      </c>
      <c r="BY218" s="41">
        <v>5.8</v>
      </c>
      <c r="BZ218" s="41">
        <v>0</v>
      </c>
      <c r="CA218" s="41">
        <v>10.899999999999999</v>
      </c>
      <c r="CB218" s="41">
        <v>134.30000000000001</v>
      </c>
      <c r="CC218" s="41">
        <v>0.6</v>
      </c>
      <c r="CD218" s="41">
        <v>1.1000000000000001</v>
      </c>
      <c r="CE218" s="41">
        <v>286</v>
      </c>
      <c r="CF218" s="41">
        <v>940</v>
      </c>
      <c r="CG218" s="41">
        <v>30.9</v>
      </c>
      <c r="CH218" s="41">
        <v>0</v>
      </c>
      <c r="CI218" s="41">
        <v>0</v>
      </c>
      <c r="CJ218" s="41">
        <v>0</v>
      </c>
      <c r="CK218" s="41">
        <v>0</v>
      </c>
      <c r="CL218" s="41" t="s">
        <v>67</v>
      </c>
      <c r="CM218" s="41">
        <v>17566</v>
      </c>
      <c r="CN218" s="41">
        <v>21900.3</v>
      </c>
      <c r="CO218" s="41">
        <v>22922</v>
      </c>
      <c r="CP218" s="41">
        <v>2112.6</v>
      </c>
      <c r="CQ218" s="41">
        <v>457.8</v>
      </c>
      <c r="CR218" s="41">
        <v>4</v>
      </c>
      <c r="CS218" s="41">
        <v>257.8</v>
      </c>
      <c r="CT218" s="41">
        <v>11</v>
      </c>
      <c r="CU218" s="41">
        <v>12</v>
      </c>
      <c r="CV218" s="135">
        <v>316.39999999999998</v>
      </c>
      <c r="CW218" s="41" t="s">
        <v>67</v>
      </c>
      <c r="CX218" s="135">
        <v>0</v>
      </c>
      <c r="CY218" s="135">
        <v>856.7</v>
      </c>
      <c r="CZ218" s="135">
        <v>14.1</v>
      </c>
      <c r="DA218" s="41" t="s">
        <v>67</v>
      </c>
      <c r="DB218" s="135">
        <v>220.4</v>
      </c>
      <c r="DC218" s="135">
        <v>21.9</v>
      </c>
      <c r="DD218" s="135">
        <v>16939</v>
      </c>
      <c r="DE218" s="99">
        <v>50570</v>
      </c>
      <c r="DF218" s="135">
        <v>3.5</v>
      </c>
      <c r="DG218" s="135">
        <v>184</v>
      </c>
      <c r="DH218" s="135">
        <v>127258</v>
      </c>
      <c r="DI218" s="41" t="s">
        <v>67</v>
      </c>
      <c r="DJ218" s="135">
        <v>4</v>
      </c>
      <c r="DK218" s="135">
        <v>587.9</v>
      </c>
      <c r="DL218" s="135">
        <v>157447</v>
      </c>
      <c r="DM218" s="135">
        <v>139153</v>
      </c>
      <c r="DN218" s="135">
        <v>197773</v>
      </c>
      <c r="DO218" s="135">
        <v>708</v>
      </c>
      <c r="DP218" s="135">
        <v>231.89999999999998</v>
      </c>
      <c r="DQ218" s="135">
        <v>0.2</v>
      </c>
      <c r="DR218" s="135">
        <v>1.4</v>
      </c>
      <c r="DS218" s="135" t="s">
        <v>67</v>
      </c>
      <c r="DT218" s="74"/>
      <c r="DU218" s="74"/>
    </row>
    <row r="219" spans="1:125" x14ac:dyDescent="0.15">
      <c r="A219" s="18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10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W219" s="72"/>
      <c r="DA219" s="72"/>
      <c r="DE219" s="31"/>
      <c r="DI219" s="72"/>
      <c r="DT219" s="74"/>
      <c r="DU219" s="74"/>
    </row>
    <row r="220" spans="1:125" x14ac:dyDescent="0.15">
      <c r="A220" s="184" t="s">
        <v>347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10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W220" s="72"/>
      <c r="DA220" s="72"/>
      <c r="DE220" s="31"/>
      <c r="DI220" s="72"/>
      <c r="DT220" s="74"/>
      <c r="DU220" s="74"/>
    </row>
    <row r="221" spans="1:125" x14ac:dyDescent="0.15">
      <c r="A221" s="182" t="s">
        <v>349</v>
      </c>
      <c r="B221" s="99" t="s">
        <v>67</v>
      </c>
      <c r="C221" s="99" t="s">
        <v>67</v>
      </c>
      <c r="D221" s="99" t="s">
        <v>67</v>
      </c>
      <c r="E221" s="99" t="s">
        <v>67</v>
      </c>
      <c r="F221" s="99" t="s">
        <v>67</v>
      </c>
      <c r="G221" s="99" t="s">
        <v>67</v>
      </c>
      <c r="H221" s="99" t="s">
        <v>67</v>
      </c>
      <c r="I221" s="99" t="s">
        <v>67</v>
      </c>
      <c r="J221" s="99" t="s">
        <v>67</v>
      </c>
      <c r="K221" s="99" t="s">
        <v>67</v>
      </c>
      <c r="L221" s="99" t="s">
        <v>67</v>
      </c>
      <c r="M221" s="99" t="s">
        <v>67</v>
      </c>
      <c r="N221" s="99" t="s">
        <v>67</v>
      </c>
      <c r="O221" s="99" t="s">
        <v>67</v>
      </c>
      <c r="P221" s="99" t="s">
        <v>67</v>
      </c>
      <c r="Q221" s="99" t="s">
        <v>67</v>
      </c>
      <c r="R221" s="99" t="s">
        <v>67</v>
      </c>
      <c r="S221" s="99" t="s">
        <v>67</v>
      </c>
      <c r="T221" s="99" t="s">
        <v>67</v>
      </c>
      <c r="U221" s="99" t="s">
        <v>67</v>
      </c>
      <c r="V221" s="99" t="s">
        <v>67</v>
      </c>
      <c r="W221" s="99" t="s">
        <v>67</v>
      </c>
      <c r="X221" s="99" t="s">
        <v>67</v>
      </c>
      <c r="Y221" s="99" t="s">
        <v>67</v>
      </c>
      <c r="Z221" s="99" t="s">
        <v>67</v>
      </c>
      <c r="AA221" s="99" t="s">
        <v>67</v>
      </c>
      <c r="AB221" s="99" t="s">
        <v>67</v>
      </c>
      <c r="AC221" s="99" t="s">
        <v>67</v>
      </c>
      <c r="AD221" s="99" t="s">
        <v>67</v>
      </c>
      <c r="AE221" s="99" t="s">
        <v>67</v>
      </c>
      <c r="AF221" s="99" t="s">
        <v>67</v>
      </c>
      <c r="AG221" s="99" t="s">
        <v>67</v>
      </c>
      <c r="AH221" s="99" t="s">
        <v>67</v>
      </c>
      <c r="AI221" s="99" t="s">
        <v>67</v>
      </c>
      <c r="AJ221" s="99" t="s">
        <v>67</v>
      </c>
      <c r="AK221" s="99" t="s">
        <v>67</v>
      </c>
      <c r="AL221" s="99" t="s">
        <v>67</v>
      </c>
      <c r="AM221" s="99" t="s">
        <v>67</v>
      </c>
      <c r="AN221" s="99" t="s">
        <v>67</v>
      </c>
      <c r="AO221" s="99" t="s">
        <v>67</v>
      </c>
      <c r="AP221" s="99" t="s">
        <v>67</v>
      </c>
      <c r="AQ221" s="99" t="s">
        <v>67</v>
      </c>
      <c r="AR221" s="99" t="s">
        <v>67</v>
      </c>
      <c r="AS221" s="99" t="s">
        <v>67</v>
      </c>
      <c r="AT221" s="99" t="s">
        <v>67</v>
      </c>
      <c r="AU221" s="99" t="s">
        <v>67</v>
      </c>
      <c r="AV221" s="99" t="s">
        <v>67</v>
      </c>
      <c r="AW221" s="99" t="s">
        <v>67</v>
      </c>
      <c r="AX221" s="99" t="s">
        <v>67</v>
      </c>
      <c r="AY221" s="99" t="s">
        <v>67</v>
      </c>
      <c r="AZ221" s="99" t="s">
        <v>67</v>
      </c>
      <c r="BA221" s="99" t="s">
        <v>67</v>
      </c>
      <c r="BB221" s="99" t="s">
        <v>67</v>
      </c>
      <c r="BC221" s="99" t="s">
        <v>67</v>
      </c>
      <c r="BD221" s="99" t="s">
        <v>67</v>
      </c>
      <c r="BE221" s="99" t="s">
        <v>440</v>
      </c>
      <c r="BF221" s="99" t="s">
        <v>440</v>
      </c>
      <c r="BG221" s="99" t="s">
        <v>440</v>
      </c>
      <c r="BH221" s="99" t="s">
        <v>440</v>
      </c>
      <c r="BI221" s="99" t="s">
        <v>440</v>
      </c>
      <c r="BJ221" s="99" t="s">
        <v>440</v>
      </c>
      <c r="BK221" s="99" t="s">
        <v>440</v>
      </c>
      <c r="BL221" s="99" t="s">
        <v>440</v>
      </c>
      <c r="BM221" s="99" t="s">
        <v>440</v>
      </c>
      <c r="BN221" s="99" t="s">
        <v>440</v>
      </c>
      <c r="BO221" s="99">
        <v>1.6</v>
      </c>
      <c r="BP221" s="99">
        <v>100</v>
      </c>
      <c r="BQ221" s="99">
        <v>12</v>
      </c>
      <c r="BR221" s="99" t="s">
        <v>440</v>
      </c>
      <c r="BS221" s="99" t="s">
        <v>440</v>
      </c>
      <c r="BT221" s="99" t="s">
        <v>440</v>
      </c>
      <c r="BU221" s="99">
        <v>24</v>
      </c>
      <c r="BV221" s="99" t="s">
        <v>440</v>
      </c>
      <c r="BW221" s="99" t="s">
        <v>440</v>
      </c>
      <c r="BX221" s="99" t="s">
        <v>440</v>
      </c>
      <c r="BY221" s="99" t="s">
        <v>440</v>
      </c>
      <c r="BZ221" s="99" t="s">
        <v>440</v>
      </c>
      <c r="CA221" s="99">
        <v>0.3</v>
      </c>
      <c r="CB221" s="99">
        <v>3</v>
      </c>
      <c r="CC221" s="99" t="s">
        <v>440</v>
      </c>
      <c r="CD221" s="99" t="s">
        <v>440</v>
      </c>
      <c r="CE221" s="99">
        <v>10</v>
      </c>
      <c r="CF221" s="99">
        <v>45</v>
      </c>
      <c r="CG221" s="99">
        <v>0.9</v>
      </c>
      <c r="CH221" s="99" t="s">
        <v>440</v>
      </c>
      <c r="CI221" s="99" t="s">
        <v>440</v>
      </c>
      <c r="CJ221" s="99" t="s">
        <v>440</v>
      </c>
      <c r="CK221" s="99" t="s">
        <v>440</v>
      </c>
      <c r="CL221" s="99" t="s">
        <v>67</v>
      </c>
      <c r="CM221" s="99">
        <v>30</v>
      </c>
      <c r="CN221" s="99">
        <v>100</v>
      </c>
      <c r="CO221" s="99">
        <v>57</v>
      </c>
      <c r="CP221" s="99">
        <v>28</v>
      </c>
      <c r="CQ221" s="99">
        <v>11</v>
      </c>
      <c r="CR221" s="99" t="s">
        <v>440</v>
      </c>
      <c r="CS221" s="99">
        <v>7</v>
      </c>
      <c r="CT221" s="99" t="s">
        <v>440</v>
      </c>
      <c r="CU221" s="99" t="s">
        <v>440</v>
      </c>
      <c r="CV221" s="135" t="s">
        <v>440</v>
      </c>
      <c r="CW221" s="99" t="s">
        <v>67</v>
      </c>
      <c r="CX221" s="135" t="s">
        <v>440</v>
      </c>
      <c r="CY221" s="135">
        <v>160</v>
      </c>
      <c r="CZ221" s="135" t="s">
        <v>440</v>
      </c>
      <c r="DA221" s="99" t="s">
        <v>67</v>
      </c>
      <c r="DB221" s="135">
        <v>14</v>
      </c>
      <c r="DC221" s="135" t="s">
        <v>440</v>
      </c>
      <c r="DD221" s="135">
        <v>68</v>
      </c>
      <c r="DE221" s="99">
        <v>380</v>
      </c>
      <c r="DF221" s="135" t="s">
        <v>440</v>
      </c>
      <c r="DG221" s="135">
        <v>6</v>
      </c>
      <c r="DH221" s="135">
        <v>370</v>
      </c>
      <c r="DI221" s="99" t="s">
        <v>67</v>
      </c>
      <c r="DJ221" s="135" t="s">
        <v>440</v>
      </c>
      <c r="DK221" s="135">
        <v>34</v>
      </c>
      <c r="DL221" s="135">
        <v>150</v>
      </c>
      <c r="DM221" s="135">
        <v>230</v>
      </c>
      <c r="DN221" s="135">
        <v>810</v>
      </c>
      <c r="DO221" s="135">
        <v>22</v>
      </c>
      <c r="DP221" s="135">
        <v>10</v>
      </c>
      <c r="DQ221" s="135" t="s">
        <v>440</v>
      </c>
      <c r="DR221" s="135" t="s">
        <v>440</v>
      </c>
      <c r="DS221" s="135" t="s">
        <v>67</v>
      </c>
      <c r="DT221" s="74"/>
      <c r="DU221" s="74"/>
    </row>
    <row r="222" spans="1:125" x14ac:dyDescent="0.15">
      <c r="A222" s="182" t="s">
        <v>350</v>
      </c>
      <c r="B222" s="99" t="s">
        <v>67</v>
      </c>
      <c r="C222" s="99" t="s">
        <v>67</v>
      </c>
      <c r="D222" s="99" t="s">
        <v>67</v>
      </c>
      <c r="E222" s="99" t="s">
        <v>67</v>
      </c>
      <c r="F222" s="99" t="s">
        <v>67</v>
      </c>
      <c r="G222" s="99" t="s">
        <v>67</v>
      </c>
      <c r="H222" s="99" t="s">
        <v>67</v>
      </c>
      <c r="I222" s="99" t="s">
        <v>67</v>
      </c>
      <c r="J222" s="99" t="s">
        <v>67</v>
      </c>
      <c r="K222" s="99" t="s">
        <v>67</v>
      </c>
      <c r="L222" s="99" t="s">
        <v>67</v>
      </c>
      <c r="M222" s="99" t="s">
        <v>67</v>
      </c>
      <c r="N222" s="99" t="s">
        <v>67</v>
      </c>
      <c r="O222" s="99" t="s">
        <v>67</v>
      </c>
      <c r="P222" s="99" t="s">
        <v>67</v>
      </c>
      <c r="Q222" s="99" t="s">
        <v>67</v>
      </c>
      <c r="R222" s="99" t="s">
        <v>67</v>
      </c>
      <c r="S222" s="99" t="s">
        <v>67</v>
      </c>
      <c r="T222" s="99" t="s">
        <v>67</v>
      </c>
      <c r="U222" s="99" t="s">
        <v>67</v>
      </c>
      <c r="V222" s="99" t="s">
        <v>67</v>
      </c>
      <c r="W222" s="99" t="s">
        <v>67</v>
      </c>
      <c r="X222" s="99" t="s">
        <v>67</v>
      </c>
      <c r="Y222" s="99" t="s">
        <v>67</v>
      </c>
      <c r="Z222" s="99" t="s">
        <v>67</v>
      </c>
      <c r="AA222" s="99" t="s">
        <v>67</v>
      </c>
      <c r="AB222" s="99" t="s">
        <v>67</v>
      </c>
      <c r="AC222" s="99" t="s">
        <v>67</v>
      </c>
      <c r="AD222" s="99" t="s">
        <v>67</v>
      </c>
      <c r="AE222" s="99" t="s">
        <v>67</v>
      </c>
      <c r="AF222" s="99" t="s">
        <v>67</v>
      </c>
      <c r="AG222" s="99" t="s">
        <v>67</v>
      </c>
      <c r="AH222" s="99" t="s">
        <v>67</v>
      </c>
      <c r="AI222" s="99" t="s">
        <v>67</v>
      </c>
      <c r="AJ222" s="99" t="s">
        <v>67</v>
      </c>
      <c r="AK222" s="99" t="s">
        <v>67</v>
      </c>
      <c r="AL222" s="99" t="s">
        <v>67</v>
      </c>
      <c r="AM222" s="99" t="s">
        <v>67</v>
      </c>
      <c r="AN222" s="99" t="s">
        <v>67</v>
      </c>
      <c r="AO222" s="99" t="s">
        <v>67</v>
      </c>
      <c r="AP222" s="99" t="s">
        <v>67</v>
      </c>
      <c r="AQ222" s="99" t="s">
        <v>67</v>
      </c>
      <c r="AR222" s="99" t="s">
        <v>67</v>
      </c>
      <c r="AS222" s="99" t="s">
        <v>67</v>
      </c>
      <c r="AT222" s="99" t="s">
        <v>67</v>
      </c>
      <c r="AU222" s="99" t="s">
        <v>67</v>
      </c>
      <c r="AV222" s="99" t="s">
        <v>67</v>
      </c>
      <c r="AW222" s="99" t="s">
        <v>67</v>
      </c>
      <c r="AX222" s="99" t="s">
        <v>67</v>
      </c>
      <c r="AY222" s="99" t="s">
        <v>67</v>
      </c>
      <c r="AZ222" s="99" t="s">
        <v>67</v>
      </c>
      <c r="BA222" s="99" t="s">
        <v>67</v>
      </c>
      <c r="BB222" s="99" t="s">
        <v>67</v>
      </c>
      <c r="BC222" s="99" t="s">
        <v>67</v>
      </c>
      <c r="BD222" s="99" t="s">
        <v>67</v>
      </c>
      <c r="BE222" s="99" t="s">
        <v>440</v>
      </c>
      <c r="BF222" s="99" t="s">
        <v>440</v>
      </c>
      <c r="BG222" s="99" t="s">
        <v>440</v>
      </c>
      <c r="BH222" s="99" t="s">
        <v>440</v>
      </c>
      <c r="BI222" s="99" t="s">
        <v>440</v>
      </c>
      <c r="BJ222" s="99" t="s">
        <v>440</v>
      </c>
      <c r="BK222" s="99" t="s">
        <v>440</v>
      </c>
      <c r="BL222" s="99" t="s">
        <v>440</v>
      </c>
      <c r="BM222" s="99" t="s">
        <v>440</v>
      </c>
      <c r="BN222" s="99" t="s">
        <v>440</v>
      </c>
      <c r="BO222" s="99">
        <v>4.5</v>
      </c>
      <c r="BP222" s="99">
        <v>4</v>
      </c>
      <c r="BQ222" s="99">
        <v>6</v>
      </c>
      <c r="BR222" s="99" t="s">
        <v>440</v>
      </c>
      <c r="BS222" s="99" t="s">
        <v>440</v>
      </c>
      <c r="BT222" s="99" t="s">
        <v>440</v>
      </c>
      <c r="BU222" s="99">
        <v>1.7</v>
      </c>
      <c r="BV222" s="99" t="s">
        <v>440</v>
      </c>
      <c r="BW222" s="99" t="s">
        <v>440</v>
      </c>
      <c r="BX222" s="99" t="s">
        <v>440</v>
      </c>
      <c r="BY222" s="99" t="s">
        <v>440</v>
      </c>
      <c r="BZ222" s="99" t="s">
        <v>440</v>
      </c>
      <c r="CA222" s="99">
        <v>0.2</v>
      </c>
      <c r="CB222" s="99">
        <v>0.6</v>
      </c>
      <c r="CC222" s="99" t="s">
        <v>440</v>
      </c>
      <c r="CD222" s="99" t="s">
        <v>440</v>
      </c>
      <c r="CE222" s="99">
        <v>6</v>
      </c>
      <c r="CF222" s="99">
        <v>5</v>
      </c>
      <c r="CG222" s="99">
        <v>4</v>
      </c>
      <c r="CH222" s="99" t="s">
        <v>440</v>
      </c>
      <c r="CI222" s="99" t="s">
        <v>440</v>
      </c>
      <c r="CJ222" s="99" t="s">
        <v>440</v>
      </c>
      <c r="CK222" s="99" t="s">
        <v>440</v>
      </c>
      <c r="CL222" s="99" t="s">
        <v>67</v>
      </c>
      <c r="CM222" s="99">
        <v>7</v>
      </c>
      <c r="CN222" s="99">
        <v>4.2</v>
      </c>
      <c r="CO222" s="99">
        <v>6</v>
      </c>
      <c r="CP222" s="99">
        <v>3</v>
      </c>
      <c r="CQ222" s="99">
        <v>2.5</v>
      </c>
      <c r="CR222" s="99" t="s">
        <v>440</v>
      </c>
      <c r="CS222" s="99">
        <v>3</v>
      </c>
      <c r="CT222" s="71" t="s">
        <v>440</v>
      </c>
      <c r="CU222" s="71" t="s">
        <v>440</v>
      </c>
      <c r="CV222" s="135">
        <v>4</v>
      </c>
      <c r="CW222" s="99" t="s">
        <v>67</v>
      </c>
      <c r="CX222" s="135" t="s">
        <v>440</v>
      </c>
      <c r="CY222" s="135">
        <v>5</v>
      </c>
      <c r="CZ222" s="135">
        <v>6</v>
      </c>
      <c r="DA222" s="99" t="s">
        <v>67</v>
      </c>
      <c r="DB222" s="135">
        <v>3</v>
      </c>
      <c r="DC222" s="135">
        <v>6</v>
      </c>
      <c r="DD222" s="135">
        <v>16</v>
      </c>
      <c r="DE222" s="99">
        <v>71</v>
      </c>
      <c r="DF222" s="135">
        <v>0.8</v>
      </c>
      <c r="DG222" s="135">
        <v>15</v>
      </c>
      <c r="DH222" s="135">
        <v>50</v>
      </c>
      <c r="DI222" s="99" t="s">
        <v>67</v>
      </c>
      <c r="DJ222" s="135">
        <v>3</v>
      </c>
      <c r="DK222" s="135">
        <v>20</v>
      </c>
      <c r="DL222" s="135">
        <v>49</v>
      </c>
      <c r="DM222" s="135">
        <v>29</v>
      </c>
      <c r="DN222" s="135">
        <v>160</v>
      </c>
      <c r="DO222" s="135">
        <v>26</v>
      </c>
      <c r="DP222" s="135">
        <v>4</v>
      </c>
      <c r="DQ222" s="135" t="s">
        <v>440</v>
      </c>
      <c r="DR222" s="135" t="s">
        <v>440</v>
      </c>
      <c r="DS222" s="135" t="s">
        <v>67</v>
      </c>
      <c r="DT222" s="74"/>
      <c r="DU222" s="74"/>
    </row>
    <row r="223" spans="1:125" x14ac:dyDescent="0.15">
      <c r="A223" s="182" t="s">
        <v>351</v>
      </c>
      <c r="B223" s="99" t="s">
        <v>67</v>
      </c>
      <c r="C223" s="99" t="s">
        <v>67</v>
      </c>
      <c r="D223" s="99" t="s">
        <v>67</v>
      </c>
      <c r="E223" s="99" t="s">
        <v>67</v>
      </c>
      <c r="F223" s="99" t="s">
        <v>67</v>
      </c>
      <c r="G223" s="99" t="s">
        <v>67</v>
      </c>
      <c r="H223" s="99" t="s">
        <v>67</v>
      </c>
      <c r="I223" s="99" t="s">
        <v>67</v>
      </c>
      <c r="J223" s="99" t="s">
        <v>67</v>
      </c>
      <c r="K223" s="99" t="s">
        <v>67</v>
      </c>
      <c r="L223" s="99" t="s">
        <v>67</v>
      </c>
      <c r="M223" s="99" t="s">
        <v>67</v>
      </c>
      <c r="N223" s="99" t="s">
        <v>67</v>
      </c>
      <c r="O223" s="99" t="s">
        <v>67</v>
      </c>
      <c r="P223" s="99" t="s">
        <v>67</v>
      </c>
      <c r="Q223" s="99" t="s">
        <v>67</v>
      </c>
      <c r="R223" s="99" t="s">
        <v>67</v>
      </c>
      <c r="S223" s="99" t="s">
        <v>67</v>
      </c>
      <c r="T223" s="99" t="s">
        <v>67</v>
      </c>
      <c r="U223" s="99" t="s">
        <v>67</v>
      </c>
      <c r="V223" s="99" t="s">
        <v>67</v>
      </c>
      <c r="W223" s="99" t="s">
        <v>67</v>
      </c>
      <c r="X223" s="99" t="s">
        <v>67</v>
      </c>
      <c r="Y223" s="99" t="s">
        <v>67</v>
      </c>
      <c r="Z223" s="99" t="s">
        <v>67</v>
      </c>
      <c r="AA223" s="99" t="s">
        <v>67</v>
      </c>
      <c r="AB223" s="99" t="s">
        <v>67</v>
      </c>
      <c r="AC223" s="99" t="s">
        <v>67</v>
      </c>
      <c r="AD223" s="99" t="s">
        <v>67</v>
      </c>
      <c r="AE223" s="99" t="s">
        <v>67</v>
      </c>
      <c r="AF223" s="99" t="s">
        <v>67</v>
      </c>
      <c r="AG223" s="99" t="s">
        <v>67</v>
      </c>
      <c r="AH223" s="99" t="s">
        <v>67</v>
      </c>
      <c r="AI223" s="99" t="s">
        <v>67</v>
      </c>
      <c r="AJ223" s="99" t="s">
        <v>67</v>
      </c>
      <c r="AK223" s="99" t="s">
        <v>67</v>
      </c>
      <c r="AL223" s="99" t="s">
        <v>67</v>
      </c>
      <c r="AM223" s="99" t="s">
        <v>67</v>
      </c>
      <c r="AN223" s="99" t="s">
        <v>67</v>
      </c>
      <c r="AO223" s="99" t="s">
        <v>67</v>
      </c>
      <c r="AP223" s="99" t="s">
        <v>67</v>
      </c>
      <c r="AQ223" s="99" t="s">
        <v>67</v>
      </c>
      <c r="AR223" s="99" t="s">
        <v>67</v>
      </c>
      <c r="AS223" s="99" t="s">
        <v>67</v>
      </c>
      <c r="AT223" s="99" t="s">
        <v>67</v>
      </c>
      <c r="AU223" s="99" t="s">
        <v>67</v>
      </c>
      <c r="AV223" s="99" t="s">
        <v>67</v>
      </c>
      <c r="AW223" s="99" t="s">
        <v>67</v>
      </c>
      <c r="AX223" s="99" t="s">
        <v>67</v>
      </c>
      <c r="AY223" s="99" t="s">
        <v>67</v>
      </c>
      <c r="AZ223" s="99" t="s">
        <v>67</v>
      </c>
      <c r="BA223" s="99" t="s">
        <v>67</v>
      </c>
      <c r="BB223" s="99" t="s">
        <v>67</v>
      </c>
      <c r="BC223" s="99" t="s">
        <v>67</v>
      </c>
      <c r="BD223" s="99" t="s">
        <v>67</v>
      </c>
      <c r="BE223" s="99" t="s">
        <v>440</v>
      </c>
      <c r="BF223" s="99" t="s">
        <v>440</v>
      </c>
      <c r="BG223" s="99" t="s">
        <v>440</v>
      </c>
      <c r="BH223" s="99" t="s">
        <v>440</v>
      </c>
      <c r="BI223" s="99" t="s">
        <v>440</v>
      </c>
      <c r="BJ223" s="99" t="s">
        <v>440</v>
      </c>
      <c r="BK223" s="99" t="s">
        <v>440</v>
      </c>
      <c r="BL223" s="99" t="s">
        <v>440</v>
      </c>
      <c r="BM223" s="99" t="s">
        <v>440</v>
      </c>
      <c r="BN223" s="99" t="s">
        <v>440</v>
      </c>
      <c r="BO223" s="99" t="s">
        <v>440</v>
      </c>
      <c r="BP223" s="99">
        <v>21</v>
      </c>
      <c r="BQ223" s="99">
        <v>16</v>
      </c>
      <c r="BR223" s="99" t="s">
        <v>440</v>
      </c>
      <c r="BS223" s="99" t="s">
        <v>440</v>
      </c>
      <c r="BT223" s="99" t="s">
        <v>440</v>
      </c>
      <c r="BU223" s="99">
        <v>9</v>
      </c>
      <c r="BV223" s="99" t="s">
        <v>440</v>
      </c>
      <c r="BW223" s="99" t="s">
        <v>440</v>
      </c>
      <c r="BX223" s="99" t="s">
        <v>440</v>
      </c>
      <c r="BY223" s="99" t="s">
        <v>440</v>
      </c>
      <c r="BZ223" s="99" t="s">
        <v>440</v>
      </c>
      <c r="CA223" s="99">
        <v>0.2</v>
      </c>
      <c r="CB223" s="99">
        <v>2</v>
      </c>
      <c r="CC223" s="99" t="s">
        <v>440</v>
      </c>
      <c r="CD223" s="99" t="s">
        <v>440</v>
      </c>
      <c r="CE223" s="99">
        <v>19</v>
      </c>
      <c r="CF223" s="99">
        <v>14</v>
      </c>
      <c r="CG223" s="99">
        <v>1.2</v>
      </c>
      <c r="CH223" s="99" t="s">
        <v>440</v>
      </c>
      <c r="CI223" s="99" t="s">
        <v>440</v>
      </c>
      <c r="CJ223" s="71" t="s">
        <v>440</v>
      </c>
      <c r="CK223" s="99" t="s">
        <v>440</v>
      </c>
      <c r="CL223" s="99" t="s">
        <v>67</v>
      </c>
      <c r="CM223" s="99">
        <v>21</v>
      </c>
      <c r="CN223" s="99">
        <v>26</v>
      </c>
      <c r="CO223" s="99">
        <v>28</v>
      </c>
      <c r="CP223" s="99">
        <v>14</v>
      </c>
      <c r="CQ223" s="99">
        <v>6</v>
      </c>
      <c r="CR223" s="99" t="s">
        <v>440</v>
      </c>
      <c r="CS223" s="99">
        <v>9</v>
      </c>
      <c r="CT223" s="99" t="s">
        <v>440</v>
      </c>
      <c r="CU223" s="99" t="s">
        <v>440</v>
      </c>
      <c r="CV223" s="135">
        <v>3</v>
      </c>
      <c r="CW223" s="99" t="s">
        <v>67</v>
      </c>
      <c r="CX223" s="135" t="s">
        <v>440</v>
      </c>
      <c r="CY223" s="135">
        <v>30</v>
      </c>
      <c r="CZ223" s="135" t="s">
        <v>440</v>
      </c>
      <c r="DA223" s="99" t="s">
        <v>67</v>
      </c>
      <c r="DB223" s="135">
        <v>4</v>
      </c>
      <c r="DC223" s="135">
        <v>7</v>
      </c>
      <c r="DD223" s="135">
        <v>100</v>
      </c>
      <c r="DE223" s="99">
        <v>130</v>
      </c>
      <c r="DF223" s="135">
        <v>0.8</v>
      </c>
      <c r="DG223" s="135">
        <v>9</v>
      </c>
      <c r="DH223" s="135">
        <v>220</v>
      </c>
      <c r="DI223" s="99" t="s">
        <v>67</v>
      </c>
      <c r="DJ223" s="135" t="s">
        <v>440</v>
      </c>
      <c r="DK223" s="135">
        <v>0.8</v>
      </c>
      <c r="DL223" s="135">
        <v>140</v>
      </c>
      <c r="DM223" s="135">
        <v>160</v>
      </c>
      <c r="DN223" s="135">
        <v>520</v>
      </c>
      <c r="DO223" s="135">
        <v>400</v>
      </c>
      <c r="DP223" s="135">
        <v>9</v>
      </c>
      <c r="DQ223" s="135" t="s">
        <v>440</v>
      </c>
      <c r="DR223" s="135" t="s">
        <v>440</v>
      </c>
      <c r="DS223" s="135" t="s">
        <v>67</v>
      </c>
      <c r="DT223" s="74"/>
      <c r="DU223" s="74"/>
    </row>
    <row r="224" spans="1:125" x14ac:dyDescent="0.15">
      <c r="A224" s="182" t="s">
        <v>352</v>
      </c>
      <c r="B224" s="99" t="s">
        <v>67</v>
      </c>
      <c r="C224" s="99" t="s">
        <v>67</v>
      </c>
      <c r="D224" s="99" t="s">
        <v>67</v>
      </c>
      <c r="E224" s="99" t="s">
        <v>67</v>
      </c>
      <c r="F224" s="99" t="s">
        <v>67</v>
      </c>
      <c r="G224" s="99" t="s">
        <v>67</v>
      </c>
      <c r="H224" s="99" t="s">
        <v>67</v>
      </c>
      <c r="I224" s="99" t="s">
        <v>67</v>
      </c>
      <c r="J224" s="99" t="s">
        <v>67</v>
      </c>
      <c r="K224" s="99" t="s">
        <v>67</v>
      </c>
      <c r="L224" s="99" t="s">
        <v>67</v>
      </c>
      <c r="M224" s="99" t="s">
        <v>67</v>
      </c>
      <c r="N224" s="99" t="s">
        <v>67</v>
      </c>
      <c r="O224" s="99" t="s">
        <v>67</v>
      </c>
      <c r="P224" s="99" t="s">
        <v>67</v>
      </c>
      <c r="Q224" s="99" t="s">
        <v>67</v>
      </c>
      <c r="R224" s="99" t="s">
        <v>67</v>
      </c>
      <c r="S224" s="99" t="s">
        <v>67</v>
      </c>
      <c r="T224" s="99" t="s">
        <v>67</v>
      </c>
      <c r="U224" s="99" t="s">
        <v>67</v>
      </c>
      <c r="V224" s="99" t="s">
        <v>67</v>
      </c>
      <c r="W224" s="99" t="s">
        <v>67</v>
      </c>
      <c r="X224" s="99" t="s">
        <v>67</v>
      </c>
      <c r="Y224" s="99" t="s">
        <v>67</v>
      </c>
      <c r="Z224" s="99" t="s">
        <v>67</v>
      </c>
      <c r="AA224" s="99" t="s">
        <v>67</v>
      </c>
      <c r="AB224" s="99" t="s">
        <v>67</v>
      </c>
      <c r="AC224" s="99" t="s">
        <v>67</v>
      </c>
      <c r="AD224" s="99" t="s">
        <v>67</v>
      </c>
      <c r="AE224" s="99" t="s">
        <v>67</v>
      </c>
      <c r="AF224" s="99" t="s">
        <v>67</v>
      </c>
      <c r="AG224" s="99" t="s">
        <v>67</v>
      </c>
      <c r="AH224" s="99" t="s">
        <v>67</v>
      </c>
      <c r="AI224" s="99" t="s">
        <v>67</v>
      </c>
      <c r="AJ224" s="99" t="s">
        <v>67</v>
      </c>
      <c r="AK224" s="99" t="s">
        <v>67</v>
      </c>
      <c r="AL224" s="99" t="s">
        <v>67</v>
      </c>
      <c r="AM224" s="99" t="s">
        <v>67</v>
      </c>
      <c r="AN224" s="99" t="s">
        <v>67</v>
      </c>
      <c r="AO224" s="99" t="s">
        <v>67</v>
      </c>
      <c r="AP224" s="99" t="s">
        <v>67</v>
      </c>
      <c r="AQ224" s="99" t="s">
        <v>67</v>
      </c>
      <c r="AR224" s="99" t="s">
        <v>67</v>
      </c>
      <c r="AS224" s="99" t="s">
        <v>67</v>
      </c>
      <c r="AT224" s="99" t="s">
        <v>67</v>
      </c>
      <c r="AU224" s="99" t="s">
        <v>67</v>
      </c>
      <c r="AV224" s="99" t="s">
        <v>67</v>
      </c>
      <c r="AW224" s="99" t="s">
        <v>67</v>
      </c>
      <c r="AX224" s="99" t="s">
        <v>67</v>
      </c>
      <c r="AY224" s="99" t="s">
        <v>67</v>
      </c>
      <c r="AZ224" s="99" t="s">
        <v>67</v>
      </c>
      <c r="BA224" s="99" t="s">
        <v>67</v>
      </c>
      <c r="BB224" s="99" t="s">
        <v>67</v>
      </c>
      <c r="BC224" s="99" t="s">
        <v>67</v>
      </c>
      <c r="BD224" s="99" t="s">
        <v>67</v>
      </c>
      <c r="BE224" s="99" t="s">
        <v>440</v>
      </c>
      <c r="BF224" s="99" t="s">
        <v>440</v>
      </c>
      <c r="BG224" s="99" t="s">
        <v>440</v>
      </c>
      <c r="BH224" s="99" t="s">
        <v>440</v>
      </c>
      <c r="BI224" s="99" t="s">
        <v>440</v>
      </c>
      <c r="BJ224" s="99" t="s">
        <v>440</v>
      </c>
      <c r="BK224" s="99" t="s">
        <v>440</v>
      </c>
      <c r="BL224" s="99" t="s">
        <v>440</v>
      </c>
      <c r="BM224" s="99" t="s">
        <v>440</v>
      </c>
      <c r="BN224" s="99" t="s">
        <v>440</v>
      </c>
      <c r="BO224" s="99">
        <v>4</v>
      </c>
      <c r="BP224" s="99">
        <v>30</v>
      </c>
      <c r="BQ224" s="99">
        <v>6</v>
      </c>
      <c r="BR224" s="99" t="s">
        <v>440</v>
      </c>
      <c r="BS224" s="99" t="s">
        <v>440</v>
      </c>
      <c r="BT224" s="99" t="s">
        <v>440</v>
      </c>
      <c r="BU224" s="99">
        <v>18</v>
      </c>
      <c r="BV224" s="99" t="s">
        <v>440</v>
      </c>
      <c r="BW224" s="99" t="s">
        <v>440</v>
      </c>
      <c r="BX224" s="99" t="s">
        <v>440</v>
      </c>
      <c r="BY224" s="99" t="s">
        <v>440</v>
      </c>
      <c r="BZ224" s="99" t="s">
        <v>440</v>
      </c>
      <c r="CA224" s="99">
        <v>0.5</v>
      </c>
      <c r="CB224" s="99">
        <v>2</v>
      </c>
      <c r="CC224" s="99" t="s">
        <v>440</v>
      </c>
      <c r="CD224" s="99" t="s">
        <v>440</v>
      </c>
      <c r="CE224" s="99">
        <v>8</v>
      </c>
      <c r="CF224" s="99">
        <v>23</v>
      </c>
      <c r="CG224" s="99">
        <v>5</v>
      </c>
      <c r="CH224" s="99" t="s">
        <v>440</v>
      </c>
      <c r="CI224" s="99" t="s">
        <v>440</v>
      </c>
      <c r="CJ224" s="99" t="s">
        <v>440</v>
      </c>
      <c r="CK224" s="99" t="s">
        <v>440</v>
      </c>
      <c r="CL224" s="99" t="s">
        <v>67</v>
      </c>
      <c r="CM224" s="71">
        <v>18</v>
      </c>
      <c r="CN224" s="99">
        <v>24</v>
      </c>
      <c r="CO224" s="99">
        <v>43</v>
      </c>
      <c r="CP224" s="99">
        <v>8</v>
      </c>
      <c r="CQ224" s="99">
        <v>4</v>
      </c>
      <c r="CR224" s="99" t="s">
        <v>440</v>
      </c>
      <c r="CS224" s="99">
        <v>5</v>
      </c>
      <c r="CT224" s="99">
        <v>1</v>
      </c>
      <c r="CU224" s="99" t="s">
        <v>440</v>
      </c>
      <c r="CV224" s="135">
        <v>16</v>
      </c>
      <c r="CW224" s="99" t="s">
        <v>67</v>
      </c>
      <c r="CX224" s="135" t="s">
        <v>440</v>
      </c>
      <c r="CY224" s="135">
        <v>3</v>
      </c>
      <c r="CZ224" s="135">
        <v>2.2000000000000002</v>
      </c>
      <c r="DA224" s="99" t="s">
        <v>67</v>
      </c>
      <c r="DB224" s="135">
        <v>10</v>
      </c>
      <c r="DC224" s="135">
        <v>2</v>
      </c>
      <c r="DD224" s="135">
        <v>12</v>
      </c>
      <c r="DE224" s="99">
        <v>44</v>
      </c>
      <c r="DF224" s="135" t="s">
        <v>440</v>
      </c>
      <c r="DG224" s="135" t="s">
        <v>440</v>
      </c>
      <c r="DH224" s="135">
        <v>5</v>
      </c>
      <c r="DI224" s="99" t="s">
        <v>67</v>
      </c>
      <c r="DJ224" s="135" t="s">
        <v>440</v>
      </c>
      <c r="DK224" s="135">
        <v>37</v>
      </c>
      <c r="DL224" s="135">
        <v>24</v>
      </c>
      <c r="DM224" s="135">
        <v>46</v>
      </c>
      <c r="DN224" s="135">
        <v>1200</v>
      </c>
      <c r="DO224" s="135">
        <v>35</v>
      </c>
      <c r="DP224" s="135">
        <v>3</v>
      </c>
      <c r="DQ224" s="135" t="s">
        <v>440</v>
      </c>
      <c r="DR224" s="135" t="s">
        <v>440</v>
      </c>
      <c r="DS224" s="135" t="s">
        <v>67</v>
      </c>
      <c r="DT224" s="74"/>
      <c r="DU224" s="74"/>
    </row>
    <row r="225" spans="1:125" x14ac:dyDescent="0.15">
      <c r="A225" s="182" t="s">
        <v>353</v>
      </c>
      <c r="B225" s="99" t="s">
        <v>67</v>
      </c>
      <c r="C225" s="99" t="s">
        <v>67</v>
      </c>
      <c r="D225" s="99" t="s">
        <v>67</v>
      </c>
      <c r="E225" s="99" t="s">
        <v>67</v>
      </c>
      <c r="F225" s="99" t="s">
        <v>67</v>
      </c>
      <c r="G225" s="99" t="s">
        <v>67</v>
      </c>
      <c r="H225" s="99" t="s">
        <v>67</v>
      </c>
      <c r="I225" s="99" t="s">
        <v>67</v>
      </c>
      <c r="J225" s="99" t="s">
        <v>67</v>
      </c>
      <c r="K225" s="99" t="s">
        <v>67</v>
      </c>
      <c r="L225" s="99" t="s">
        <v>67</v>
      </c>
      <c r="M225" s="99" t="s">
        <v>67</v>
      </c>
      <c r="N225" s="99" t="s">
        <v>67</v>
      </c>
      <c r="O225" s="99" t="s">
        <v>67</v>
      </c>
      <c r="P225" s="99" t="s">
        <v>67</v>
      </c>
      <c r="Q225" s="99" t="s">
        <v>67</v>
      </c>
      <c r="R225" s="99" t="s">
        <v>67</v>
      </c>
      <c r="S225" s="99" t="s">
        <v>67</v>
      </c>
      <c r="T225" s="99" t="s">
        <v>67</v>
      </c>
      <c r="U225" s="99" t="s">
        <v>67</v>
      </c>
      <c r="V225" s="99" t="s">
        <v>67</v>
      </c>
      <c r="W225" s="99" t="s">
        <v>67</v>
      </c>
      <c r="X225" s="99" t="s">
        <v>67</v>
      </c>
      <c r="Y225" s="99" t="s">
        <v>67</v>
      </c>
      <c r="Z225" s="99" t="s">
        <v>67</v>
      </c>
      <c r="AA225" s="99" t="s">
        <v>67</v>
      </c>
      <c r="AB225" s="99" t="s">
        <v>67</v>
      </c>
      <c r="AC225" s="99" t="s">
        <v>67</v>
      </c>
      <c r="AD225" s="99" t="s">
        <v>67</v>
      </c>
      <c r="AE225" s="99" t="s">
        <v>67</v>
      </c>
      <c r="AF225" s="99" t="s">
        <v>67</v>
      </c>
      <c r="AG225" s="99" t="s">
        <v>67</v>
      </c>
      <c r="AH225" s="99" t="s">
        <v>67</v>
      </c>
      <c r="AI225" s="99" t="s">
        <v>67</v>
      </c>
      <c r="AJ225" s="99" t="s">
        <v>67</v>
      </c>
      <c r="AK225" s="99" t="s">
        <v>67</v>
      </c>
      <c r="AL225" s="99" t="s">
        <v>67</v>
      </c>
      <c r="AM225" s="99" t="s">
        <v>67</v>
      </c>
      <c r="AN225" s="99" t="s">
        <v>67</v>
      </c>
      <c r="AO225" s="99" t="s">
        <v>67</v>
      </c>
      <c r="AP225" s="99" t="s">
        <v>67</v>
      </c>
      <c r="AQ225" s="99" t="s">
        <v>67</v>
      </c>
      <c r="AR225" s="99" t="s">
        <v>67</v>
      </c>
      <c r="AS225" s="99" t="s">
        <v>67</v>
      </c>
      <c r="AT225" s="99" t="s">
        <v>67</v>
      </c>
      <c r="AU225" s="99" t="s">
        <v>67</v>
      </c>
      <c r="AV225" s="99" t="s">
        <v>67</v>
      </c>
      <c r="AW225" s="99" t="s">
        <v>67</v>
      </c>
      <c r="AX225" s="99" t="s">
        <v>67</v>
      </c>
      <c r="AY225" s="99" t="s">
        <v>67</v>
      </c>
      <c r="AZ225" s="99" t="s">
        <v>67</v>
      </c>
      <c r="BA225" s="99" t="s">
        <v>67</v>
      </c>
      <c r="BB225" s="99" t="s">
        <v>67</v>
      </c>
      <c r="BC225" s="99" t="s">
        <v>67</v>
      </c>
      <c r="BD225" s="99" t="s">
        <v>67</v>
      </c>
      <c r="BE225" s="99" t="s">
        <v>440</v>
      </c>
      <c r="BF225" s="99" t="s">
        <v>440</v>
      </c>
      <c r="BG225" s="99" t="s">
        <v>440</v>
      </c>
      <c r="BH225" s="99" t="s">
        <v>440</v>
      </c>
      <c r="BI225" s="99" t="s">
        <v>440</v>
      </c>
      <c r="BJ225" s="99" t="s">
        <v>440</v>
      </c>
      <c r="BK225" s="99" t="s">
        <v>440</v>
      </c>
      <c r="BL225" s="99" t="s">
        <v>440</v>
      </c>
      <c r="BM225" s="99" t="s">
        <v>440</v>
      </c>
      <c r="BN225" s="99" t="s">
        <v>440</v>
      </c>
      <c r="BO225" s="99">
        <v>20</v>
      </c>
      <c r="BP225" s="99">
        <v>46</v>
      </c>
      <c r="BQ225" s="99">
        <v>24</v>
      </c>
      <c r="BR225" s="99" t="s">
        <v>440</v>
      </c>
      <c r="BS225" s="99" t="s">
        <v>440</v>
      </c>
      <c r="BT225" s="99" t="s">
        <v>440</v>
      </c>
      <c r="BU225" s="99">
        <v>18</v>
      </c>
      <c r="BV225" s="99" t="s">
        <v>440</v>
      </c>
      <c r="BW225" s="99" t="s">
        <v>440</v>
      </c>
      <c r="BX225" s="99" t="s">
        <v>440</v>
      </c>
      <c r="BY225" s="99" t="s">
        <v>440</v>
      </c>
      <c r="BZ225" s="99" t="s">
        <v>440</v>
      </c>
      <c r="CA225" s="99">
        <v>5</v>
      </c>
      <c r="CB225" s="99">
        <v>3.5</v>
      </c>
      <c r="CC225" s="99" t="s">
        <v>440</v>
      </c>
      <c r="CD225" s="99" t="s">
        <v>440</v>
      </c>
      <c r="CE225" s="99">
        <v>5</v>
      </c>
      <c r="CF225" s="99">
        <v>21</v>
      </c>
      <c r="CG225" s="99">
        <v>14</v>
      </c>
      <c r="CH225" s="99" t="s">
        <v>440</v>
      </c>
      <c r="CI225" s="99" t="s">
        <v>440</v>
      </c>
      <c r="CJ225" s="99" t="s">
        <v>440</v>
      </c>
      <c r="CK225" s="99" t="s">
        <v>440</v>
      </c>
      <c r="CL225" s="99" t="s">
        <v>67</v>
      </c>
      <c r="CM225" s="99">
        <v>11</v>
      </c>
      <c r="CN225" s="99">
        <v>13</v>
      </c>
      <c r="CO225" s="99">
        <v>37</v>
      </c>
      <c r="CP225" s="71">
        <v>12</v>
      </c>
      <c r="CQ225" s="99">
        <v>8</v>
      </c>
      <c r="CR225" s="99" t="s">
        <v>440</v>
      </c>
      <c r="CS225" s="99">
        <v>14</v>
      </c>
      <c r="CT225" s="99">
        <v>9</v>
      </c>
      <c r="CU225" s="99">
        <v>1.5</v>
      </c>
      <c r="CV225" s="135">
        <v>49</v>
      </c>
      <c r="CW225" s="99" t="s">
        <v>67</v>
      </c>
      <c r="CX225" s="135" t="s">
        <v>440</v>
      </c>
      <c r="CY225" s="135">
        <v>50</v>
      </c>
      <c r="CZ225" s="135">
        <v>44</v>
      </c>
      <c r="DA225" s="99" t="s">
        <v>67</v>
      </c>
      <c r="DB225" s="135">
        <v>13</v>
      </c>
      <c r="DC225" s="135">
        <v>13</v>
      </c>
      <c r="DD225" s="135">
        <v>57</v>
      </c>
      <c r="DE225" s="99">
        <v>41</v>
      </c>
      <c r="DF225" s="135">
        <v>3</v>
      </c>
      <c r="DG225" s="135">
        <v>11</v>
      </c>
      <c r="DH225" s="135">
        <v>26</v>
      </c>
      <c r="DI225" s="99" t="s">
        <v>67</v>
      </c>
      <c r="DJ225" s="135">
        <v>5</v>
      </c>
      <c r="DK225" s="135">
        <v>110</v>
      </c>
      <c r="DL225" s="135">
        <v>84</v>
      </c>
      <c r="DM225" s="135">
        <v>110</v>
      </c>
      <c r="DN225" s="135">
        <v>160</v>
      </c>
      <c r="DO225" s="135">
        <v>24</v>
      </c>
      <c r="DP225" s="135">
        <v>9</v>
      </c>
      <c r="DQ225" s="135" t="s">
        <v>440</v>
      </c>
      <c r="DR225" s="135" t="s">
        <v>440</v>
      </c>
      <c r="DS225" s="135" t="s">
        <v>67</v>
      </c>
      <c r="DT225" s="74"/>
      <c r="DU225" s="74"/>
    </row>
    <row r="226" spans="1:125" x14ac:dyDescent="0.15">
      <c r="A226" s="182" t="s">
        <v>354</v>
      </c>
      <c r="B226" s="99" t="s">
        <v>67</v>
      </c>
      <c r="C226" s="99" t="s">
        <v>67</v>
      </c>
      <c r="D226" s="99" t="s">
        <v>67</v>
      </c>
      <c r="E226" s="99" t="s">
        <v>67</v>
      </c>
      <c r="F226" s="99" t="s">
        <v>67</v>
      </c>
      <c r="G226" s="99" t="s">
        <v>67</v>
      </c>
      <c r="H226" s="99" t="s">
        <v>67</v>
      </c>
      <c r="I226" s="99" t="s">
        <v>67</v>
      </c>
      <c r="J226" s="99" t="s">
        <v>67</v>
      </c>
      <c r="K226" s="99" t="s">
        <v>67</v>
      </c>
      <c r="L226" s="99" t="s">
        <v>67</v>
      </c>
      <c r="M226" s="99" t="s">
        <v>67</v>
      </c>
      <c r="N226" s="99" t="s">
        <v>67</v>
      </c>
      <c r="O226" s="99" t="s">
        <v>67</v>
      </c>
      <c r="P226" s="99" t="s">
        <v>67</v>
      </c>
      <c r="Q226" s="99" t="s">
        <v>67</v>
      </c>
      <c r="R226" s="99" t="s">
        <v>67</v>
      </c>
      <c r="S226" s="99" t="s">
        <v>67</v>
      </c>
      <c r="T226" s="99" t="s">
        <v>67</v>
      </c>
      <c r="U226" s="99" t="s">
        <v>67</v>
      </c>
      <c r="V226" s="99" t="s">
        <v>67</v>
      </c>
      <c r="W226" s="99" t="s">
        <v>67</v>
      </c>
      <c r="X226" s="99" t="s">
        <v>67</v>
      </c>
      <c r="Y226" s="99" t="s">
        <v>67</v>
      </c>
      <c r="Z226" s="99" t="s">
        <v>67</v>
      </c>
      <c r="AA226" s="99" t="s">
        <v>67</v>
      </c>
      <c r="AB226" s="99" t="s">
        <v>67</v>
      </c>
      <c r="AC226" s="99" t="s">
        <v>67</v>
      </c>
      <c r="AD226" s="99" t="s">
        <v>67</v>
      </c>
      <c r="AE226" s="99" t="s">
        <v>67</v>
      </c>
      <c r="AF226" s="99" t="s">
        <v>67</v>
      </c>
      <c r="AG226" s="99" t="s">
        <v>67</v>
      </c>
      <c r="AH226" s="99" t="s">
        <v>67</v>
      </c>
      <c r="AI226" s="99" t="s">
        <v>67</v>
      </c>
      <c r="AJ226" s="99" t="s">
        <v>67</v>
      </c>
      <c r="AK226" s="99" t="s">
        <v>67</v>
      </c>
      <c r="AL226" s="99" t="s">
        <v>67</v>
      </c>
      <c r="AM226" s="99" t="s">
        <v>67</v>
      </c>
      <c r="AN226" s="99" t="s">
        <v>67</v>
      </c>
      <c r="AO226" s="99" t="s">
        <v>67</v>
      </c>
      <c r="AP226" s="99" t="s">
        <v>67</v>
      </c>
      <c r="AQ226" s="99" t="s">
        <v>67</v>
      </c>
      <c r="AR226" s="99" t="s">
        <v>67</v>
      </c>
      <c r="AS226" s="99" t="s">
        <v>67</v>
      </c>
      <c r="AT226" s="99" t="s">
        <v>67</v>
      </c>
      <c r="AU226" s="99" t="s">
        <v>67</v>
      </c>
      <c r="AV226" s="99" t="s">
        <v>67</v>
      </c>
      <c r="AW226" s="99" t="s">
        <v>67</v>
      </c>
      <c r="AX226" s="99" t="s">
        <v>67</v>
      </c>
      <c r="AY226" s="99" t="s">
        <v>67</v>
      </c>
      <c r="AZ226" s="99" t="s">
        <v>67</v>
      </c>
      <c r="BA226" s="99" t="s">
        <v>67</v>
      </c>
      <c r="BB226" s="99" t="s">
        <v>67</v>
      </c>
      <c r="BC226" s="99" t="s">
        <v>67</v>
      </c>
      <c r="BD226" s="99" t="s">
        <v>67</v>
      </c>
      <c r="BE226" s="99" t="s">
        <v>440</v>
      </c>
      <c r="BF226" s="99" t="s">
        <v>440</v>
      </c>
      <c r="BG226" s="99" t="s">
        <v>440</v>
      </c>
      <c r="BH226" s="99" t="s">
        <v>440</v>
      </c>
      <c r="BI226" s="99" t="s">
        <v>440</v>
      </c>
      <c r="BJ226" s="99" t="s">
        <v>440</v>
      </c>
      <c r="BK226" s="99" t="s">
        <v>440</v>
      </c>
      <c r="BL226" s="99" t="s">
        <v>440</v>
      </c>
      <c r="BM226" s="99" t="s">
        <v>440</v>
      </c>
      <c r="BN226" s="99" t="s">
        <v>440</v>
      </c>
      <c r="BO226" s="99">
        <v>2.4</v>
      </c>
      <c r="BP226" s="99" t="s">
        <v>440</v>
      </c>
      <c r="BQ226" s="99" t="s">
        <v>440</v>
      </c>
      <c r="BR226" s="99" t="s">
        <v>440</v>
      </c>
      <c r="BS226" s="99" t="s">
        <v>440</v>
      </c>
      <c r="BT226" s="99" t="s">
        <v>440</v>
      </c>
      <c r="BU226" s="99" t="s">
        <v>440</v>
      </c>
      <c r="BV226" s="99" t="s">
        <v>440</v>
      </c>
      <c r="BW226" s="99" t="s">
        <v>440</v>
      </c>
      <c r="BX226" s="99" t="s">
        <v>440</v>
      </c>
      <c r="BY226" s="99" t="s">
        <v>440</v>
      </c>
      <c r="BZ226" s="99" t="s">
        <v>440</v>
      </c>
      <c r="CA226" s="99" t="s">
        <v>440</v>
      </c>
      <c r="CB226" s="99" t="s">
        <v>440</v>
      </c>
      <c r="CC226" s="99" t="s">
        <v>440</v>
      </c>
      <c r="CD226" s="99" t="s">
        <v>440</v>
      </c>
      <c r="CE226" s="99">
        <v>10</v>
      </c>
      <c r="CF226" s="99">
        <v>2</v>
      </c>
      <c r="CG226" s="99">
        <v>1.2</v>
      </c>
      <c r="CH226" s="99" t="s">
        <v>440</v>
      </c>
      <c r="CI226" s="99" t="s">
        <v>440</v>
      </c>
      <c r="CJ226" s="99" t="s">
        <v>440</v>
      </c>
      <c r="CK226" s="99" t="s">
        <v>440</v>
      </c>
      <c r="CL226" s="99" t="s">
        <v>67</v>
      </c>
      <c r="CM226" s="99">
        <v>1.4</v>
      </c>
      <c r="CN226" s="99">
        <v>4</v>
      </c>
      <c r="CO226" s="99">
        <v>10</v>
      </c>
      <c r="CP226" s="99">
        <v>4</v>
      </c>
      <c r="CQ226" s="99">
        <v>6</v>
      </c>
      <c r="CR226" s="99" t="s">
        <v>440</v>
      </c>
      <c r="CS226" s="99">
        <v>1.4</v>
      </c>
      <c r="CT226" s="99" t="s">
        <v>440</v>
      </c>
      <c r="CU226" s="99" t="s">
        <v>440</v>
      </c>
      <c r="CV226" s="135" t="s">
        <v>440</v>
      </c>
      <c r="CW226" s="99" t="s">
        <v>67</v>
      </c>
      <c r="CX226" s="135" t="s">
        <v>440</v>
      </c>
      <c r="CY226" s="135">
        <v>2</v>
      </c>
      <c r="CZ226" s="135" t="s">
        <v>440</v>
      </c>
      <c r="DA226" s="99" t="s">
        <v>67</v>
      </c>
      <c r="DB226" s="135">
        <v>1.2</v>
      </c>
      <c r="DC226" s="135" t="s">
        <v>440</v>
      </c>
      <c r="DD226" s="135">
        <v>9</v>
      </c>
      <c r="DE226" s="99" t="s">
        <v>440</v>
      </c>
      <c r="DF226" s="135" t="s">
        <v>440</v>
      </c>
      <c r="DG226" s="135" t="s">
        <v>440</v>
      </c>
      <c r="DH226" s="135" t="s">
        <v>440</v>
      </c>
      <c r="DI226" s="99" t="s">
        <v>67</v>
      </c>
      <c r="DJ226" s="135" t="s">
        <v>440</v>
      </c>
      <c r="DK226" s="135">
        <v>15</v>
      </c>
      <c r="DL226" s="135">
        <v>11</v>
      </c>
      <c r="DM226" s="135">
        <v>9</v>
      </c>
      <c r="DN226" s="135">
        <v>95</v>
      </c>
      <c r="DO226" s="135">
        <v>1.3</v>
      </c>
      <c r="DP226" s="135">
        <v>0.9</v>
      </c>
      <c r="DQ226" s="135" t="s">
        <v>440</v>
      </c>
      <c r="DR226" s="135" t="s">
        <v>440</v>
      </c>
      <c r="DS226" s="135" t="s">
        <v>67</v>
      </c>
      <c r="DT226" s="74"/>
      <c r="DU226" s="74"/>
    </row>
    <row r="227" spans="1:125" x14ac:dyDescent="0.15">
      <c r="A227" s="182" t="s">
        <v>355</v>
      </c>
      <c r="B227" s="99" t="s">
        <v>67</v>
      </c>
      <c r="C227" s="99" t="s">
        <v>67</v>
      </c>
      <c r="D227" s="99" t="s">
        <v>67</v>
      </c>
      <c r="E227" s="99" t="s">
        <v>67</v>
      </c>
      <c r="F227" s="99" t="s">
        <v>67</v>
      </c>
      <c r="G227" s="99" t="s">
        <v>67</v>
      </c>
      <c r="H227" s="99" t="s">
        <v>67</v>
      </c>
      <c r="I227" s="99" t="s">
        <v>67</v>
      </c>
      <c r="J227" s="99" t="s">
        <v>67</v>
      </c>
      <c r="K227" s="99" t="s">
        <v>67</v>
      </c>
      <c r="L227" s="99" t="s">
        <v>67</v>
      </c>
      <c r="M227" s="99" t="s">
        <v>67</v>
      </c>
      <c r="N227" s="99" t="s">
        <v>67</v>
      </c>
      <c r="O227" s="99" t="s">
        <v>67</v>
      </c>
      <c r="P227" s="99" t="s">
        <v>67</v>
      </c>
      <c r="Q227" s="99" t="s">
        <v>67</v>
      </c>
      <c r="R227" s="99" t="s">
        <v>67</v>
      </c>
      <c r="S227" s="99" t="s">
        <v>67</v>
      </c>
      <c r="T227" s="99" t="s">
        <v>67</v>
      </c>
      <c r="U227" s="99" t="s">
        <v>67</v>
      </c>
      <c r="V227" s="99" t="s">
        <v>67</v>
      </c>
      <c r="W227" s="99" t="s">
        <v>67</v>
      </c>
      <c r="X227" s="99" t="s">
        <v>67</v>
      </c>
      <c r="Y227" s="99" t="s">
        <v>67</v>
      </c>
      <c r="Z227" s="99" t="s">
        <v>67</v>
      </c>
      <c r="AA227" s="99" t="s">
        <v>67</v>
      </c>
      <c r="AB227" s="99" t="s">
        <v>67</v>
      </c>
      <c r="AC227" s="99" t="s">
        <v>67</v>
      </c>
      <c r="AD227" s="99" t="s">
        <v>67</v>
      </c>
      <c r="AE227" s="99" t="s">
        <v>67</v>
      </c>
      <c r="AF227" s="99" t="s">
        <v>67</v>
      </c>
      <c r="AG227" s="99" t="s">
        <v>67</v>
      </c>
      <c r="AH227" s="99" t="s">
        <v>67</v>
      </c>
      <c r="AI227" s="99" t="s">
        <v>67</v>
      </c>
      <c r="AJ227" s="99" t="s">
        <v>67</v>
      </c>
      <c r="AK227" s="99" t="s">
        <v>67</v>
      </c>
      <c r="AL227" s="99" t="s">
        <v>67</v>
      </c>
      <c r="AM227" s="99" t="s">
        <v>67</v>
      </c>
      <c r="AN227" s="99" t="s">
        <v>67</v>
      </c>
      <c r="AO227" s="99" t="s">
        <v>67</v>
      </c>
      <c r="AP227" s="99" t="s">
        <v>67</v>
      </c>
      <c r="AQ227" s="99" t="s">
        <v>67</v>
      </c>
      <c r="AR227" s="99" t="s">
        <v>67</v>
      </c>
      <c r="AS227" s="99" t="s">
        <v>67</v>
      </c>
      <c r="AT227" s="99" t="s">
        <v>67</v>
      </c>
      <c r="AU227" s="99" t="s">
        <v>67</v>
      </c>
      <c r="AV227" s="99" t="s">
        <v>67</v>
      </c>
      <c r="AW227" s="99" t="s">
        <v>67</v>
      </c>
      <c r="AX227" s="99" t="s">
        <v>67</v>
      </c>
      <c r="AY227" s="99" t="s">
        <v>67</v>
      </c>
      <c r="AZ227" s="99" t="s">
        <v>67</v>
      </c>
      <c r="BA227" s="99" t="s">
        <v>67</v>
      </c>
      <c r="BB227" s="99" t="s">
        <v>67</v>
      </c>
      <c r="BC227" s="99" t="s">
        <v>67</v>
      </c>
      <c r="BD227" s="99" t="s">
        <v>67</v>
      </c>
      <c r="BE227" s="99" t="s">
        <v>440</v>
      </c>
      <c r="BF227" s="99" t="s">
        <v>440</v>
      </c>
      <c r="BG227" s="99" t="s">
        <v>440</v>
      </c>
      <c r="BH227" s="99" t="s">
        <v>440</v>
      </c>
      <c r="BI227" s="99" t="s">
        <v>440</v>
      </c>
      <c r="BJ227" s="99" t="s">
        <v>440</v>
      </c>
      <c r="BK227" s="99" t="s">
        <v>440</v>
      </c>
      <c r="BL227" s="99" t="s">
        <v>440</v>
      </c>
      <c r="BM227" s="99" t="s">
        <v>440</v>
      </c>
      <c r="BN227" s="99" t="s">
        <v>440</v>
      </c>
      <c r="BO227" s="99" t="s">
        <v>440</v>
      </c>
      <c r="BP227" s="99" t="s">
        <v>440</v>
      </c>
      <c r="BQ227" s="99" t="s">
        <v>440</v>
      </c>
      <c r="BR227" s="99" t="s">
        <v>440</v>
      </c>
      <c r="BS227" s="99" t="s">
        <v>440</v>
      </c>
      <c r="BT227" s="99" t="s">
        <v>440</v>
      </c>
      <c r="BU227" s="99" t="s">
        <v>440</v>
      </c>
      <c r="BV227" s="99" t="s">
        <v>440</v>
      </c>
      <c r="BW227" s="99" t="s">
        <v>440</v>
      </c>
      <c r="BX227" s="99" t="s">
        <v>440</v>
      </c>
      <c r="BY227" s="99" t="s">
        <v>440</v>
      </c>
      <c r="BZ227" s="99" t="s">
        <v>440</v>
      </c>
      <c r="CA227" s="99" t="s">
        <v>440</v>
      </c>
      <c r="CB227" s="99" t="s">
        <v>440</v>
      </c>
      <c r="CC227" s="99" t="s">
        <v>440</v>
      </c>
      <c r="CD227" s="99" t="s">
        <v>440</v>
      </c>
      <c r="CE227" s="71" t="s">
        <v>440</v>
      </c>
      <c r="CF227" s="99" t="s">
        <v>440</v>
      </c>
      <c r="CG227" s="99" t="s">
        <v>440</v>
      </c>
      <c r="CH227" s="99" t="s">
        <v>440</v>
      </c>
      <c r="CI227" s="99" t="s">
        <v>440</v>
      </c>
      <c r="CJ227" s="99" t="s">
        <v>440</v>
      </c>
      <c r="CK227" s="99" t="s">
        <v>440</v>
      </c>
      <c r="CL227" s="99" t="s">
        <v>67</v>
      </c>
      <c r="CM227" s="99" t="s">
        <v>440</v>
      </c>
      <c r="CN227" s="99" t="s">
        <v>440</v>
      </c>
      <c r="CO227" s="99" t="s">
        <v>440</v>
      </c>
      <c r="CP227" s="99">
        <v>1</v>
      </c>
      <c r="CQ227" s="71">
        <v>0.6</v>
      </c>
      <c r="CR227" s="99" t="s">
        <v>440</v>
      </c>
      <c r="CS227" s="99" t="s">
        <v>440</v>
      </c>
      <c r="CT227" s="99" t="s">
        <v>440</v>
      </c>
      <c r="CU227" s="99" t="s">
        <v>440</v>
      </c>
      <c r="CV227" s="135" t="s">
        <v>440</v>
      </c>
      <c r="CW227" s="99" t="s">
        <v>67</v>
      </c>
      <c r="CX227" s="135" t="s">
        <v>440</v>
      </c>
      <c r="CY227" s="135">
        <v>22</v>
      </c>
      <c r="CZ227" s="135" t="s">
        <v>440</v>
      </c>
      <c r="DA227" s="99" t="s">
        <v>67</v>
      </c>
      <c r="DB227" s="135" t="s">
        <v>440</v>
      </c>
      <c r="DC227" s="135" t="s">
        <v>440</v>
      </c>
      <c r="DD227" s="135" t="s">
        <v>440</v>
      </c>
      <c r="DE227" s="99" t="s">
        <v>440</v>
      </c>
      <c r="DF227" s="135" t="s">
        <v>440</v>
      </c>
      <c r="DG227" s="135" t="s">
        <v>440</v>
      </c>
      <c r="DH227" s="135" t="s">
        <v>440</v>
      </c>
      <c r="DI227" s="99" t="s">
        <v>67</v>
      </c>
      <c r="DJ227" s="135" t="s">
        <v>440</v>
      </c>
      <c r="DK227" s="135">
        <v>14</v>
      </c>
      <c r="DL227" s="135" t="s">
        <v>440</v>
      </c>
      <c r="DM227" s="135" t="s">
        <v>440</v>
      </c>
      <c r="DN227" s="135">
        <v>78</v>
      </c>
      <c r="DO227" s="135" t="s">
        <v>440</v>
      </c>
      <c r="DP227" s="135" t="s">
        <v>440</v>
      </c>
      <c r="DQ227" s="135" t="s">
        <v>440</v>
      </c>
      <c r="DR227" s="135" t="s">
        <v>440</v>
      </c>
      <c r="DS227" s="135" t="s">
        <v>67</v>
      </c>
      <c r="DT227" s="74"/>
      <c r="DU227" s="74"/>
    </row>
    <row r="228" spans="1:125" x14ac:dyDescent="0.15">
      <c r="A228" s="182" t="s">
        <v>356</v>
      </c>
      <c r="B228" s="99" t="s">
        <v>67</v>
      </c>
      <c r="C228" s="99" t="s">
        <v>67</v>
      </c>
      <c r="D228" s="99" t="s">
        <v>67</v>
      </c>
      <c r="E228" s="99" t="s">
        <v>67</v>
      </c>
      <c r="F228" s="99" t="s">
        <v>67</v>
      </c>
      <c r="G228" s="99" t="s">
        <v>67</v>
      </c>
      <c r="H228" s="99" t="s">
        <v>67</v>
      </c>
      <c r="I228" s="99" t="s">
        <v>67</v>
      </c>
      <c r="J228" s="99" t="s">
        <v>67</v>
      </c>
      <c r="K228" s="99" t="s">
        <v>67</v>
      </c>
      <c r="L228" s="99" t="s">
        <v>67</v>
      </c>
      <c r="M228" s="99" t="s">
        <v>67</v>
      </c>
      <c r="N228" s="99" t="s">
        <v>67</v>
      </c>
      <c r="O228" s="99" t="s">
        <v>67</v>
      </c>
      <c r="P228" s="99" t="s">
        <v>67</v>
      </c>
      <c r="Q228" s="99" t="s">
        <v>67</v>
      </c>
      <c r="R228" s="99" t="s">
        <v>67</v>
      </c>
      <c r="S228" s="99" t="s">
        <v>67</v>
      </c>
      <c r="T228" s="99" t="s">
        <v>67</v>
      </c>
      <c r="U228" s="99" t="s">
        <v>67</v>
      </c>
      <c r="V228" s="99" t="s">
        <v>67</v>
      </c>
      <c r="W228" s="99" t="s">
        <v>67</v>
      </c>
      <c r="X228" s="99" t="s">
        <v>67</v>
      </c>
      <c r="Y228" s="99" t="s">
        <v>67</v>
      </c>
      <c r="Z228" s="99" t="s">
        <v>67</v>
      </c>
      <c r="AA228" s="99" t="s">
        <v>67</v>
      </c>
      <c r="AB228" s="99" t="s">
        <v>67</v>
      </c>
      <c r="AC228" s="99" t="s">
        <v>67</v>
      </c>
      <c r="AD228" s="99" t="s">
        <v>67</v>
      </c>
      <c r="AE228" s="99" t="s">
        <v>67</v>
      </c>
      <c r="AF228" s="99" t="s">
        <v>67</v>
      </c>
      <c r="AG228" s="99" t="s">
        <v>67</v>
      </c>
      <c r="AH228" s="99" t="s">
        <v>67</v>
      </c>
      <c r="AI228" s="99" t="s">
        <v>67</v>
      </c>
      <c r="AJ228" s="99" t="s">
        <v>67</v>
      </c>
      <c r="AK228" s="99" t="s">
        <v>67</v>
      </c>
      <c r="AL228" s="99" t="s">
        <v>67</v>
      </c>
      <c r="AM228" s="99" t="s">
        <v>67</v>
      </c>
      <c r="AN228" s="99" t="s">
        <v>67</v>
      </c>
      <c r="AO228" s="99" t="s">
        <v>67</v>
      </c>
      <c r="AP228" s="99" t="s">
        <v>67</v>
      </c>
      <c r="AQ228" s="99" t="s">
        <v>67</v>
      </c>
      <c r="AR228" s="99" t="s">
        <v>67</v>
      </c>
      <c r="AS228" s="99" t="s">
        <v>67</v>
      </c>
      <c r="AT228" s="99" t="s">
        <v>67</v>
      </c>
      <c r="AU228" s="99" t="s">
        <v>67</v>
      </c>
      <c r="AV228" s="99" t="s">
        <v>67</v>
      </c>
      <c r="AW228" s="99" t="s">
        <v>67</v>
      </c>
      <c r="AX228" s="99" t="s">
        <v>67</v>
      </c>
      <c r="AY228" s="99" t="s">
        <v>67</v>
      </c>
      <c r="AZ228" s="99" t="s">
        <v>67</v>
      </c>
      <c r="BA228" s="99" t="s">
        <v>67</v>
      </c>
      <c r="BB228" s="99" t="s">
        <v>67</v>
      </c>
      <c r="BC228" s="99" t="s">
        <v>67</v>
      </c>
      <c r="BD228" s="99" t="s">
        <v>67</v>
      </c>
      <c r="BE228" s="99" t="s">
        <v>440</v>
      </c>
      <c r="BF228" s="99" t="s">
        <v>440</v>
      </c>
      <c r="BG228" s="99" t="s">
        <v>440</v>
      </c>
      <c r="BH228" s="99" t="s">
        <v>440</v>
      </c>
      <c r="BI228" s="99" t="s">
        <v>440</v>
      </c>
      <c r="BJ228" s="99" t="s">
        <v>440</v>
      </c>
      <c r="BK228" s="99" t="s">
        <v>440</v>
      </c>
      <c r="BL228" s="99" t="s">
        <v>440</v>
      </c>
      <c r="BM228" s="99" t="s">
        <v>440</v>
      </c>
      <c r="BN228" s="99" t="s">
        <v>440</v>
      </c>
      <c r="BO228" s="99">
        <v>3</v>
      </c>
      <c r="BP228" s="99">
        <v>9</v>
      </c>
      <c r="BQ228" s="99" t="s">
        <v>440</v>
      </c>
      <c r="BR228" s="99" t="s">
        <v>440</v>
      </c>
      <c r="BS228" s="99" t="s">
        <v>440</v>
      </c>
      <c r="BT228" s="99" t="s">
        <v>440</v>
      </c>
      <c r="BU228" s="99" t="s">
        <v>440</v>
      </c>
      <c r="BV228" s="99" t="s">
        <v>440</v>
      </c>
      <c r="BW228" s="99" t="s">
        <v>440</v>
      </c>
      <c r="BX228" s="99" t="s">
        <v>440</v>
      </c>
      <c r="BY228" s="99" t="s">
        <v>440</v>
      </c>
      <c r="BZ228" s="99" t="s">
        <v>440</v>
      </c>
      <c r="CA228" s="99" t="s">
        <v>440</v>
      </c>
      <c r="CB228" s="99">
        <v>1.3</v>
      </c>
      <c r="CC228" s="99" t="s">
        <v>440</v>
      </c>
      <c r="CD228" s="99" t="s">
        <v>440</v>
      </c>
      <c r="CE228" s="99">
        <v>6</v>
      </c>
      <c r="CF228" s="99">
        <v>2</v>
      </c>
      <c r="CG228" s="99">
        <v>2</v>
      </c>
      <c r="CH228" s="99" t="s">
        <v>440</v>
      </c>
      <c r="CI228" s="99" t="s">
        <v>440</v>
      </c>
      <c r="CJ228" s="99" t="s">
        <v>440</v>
      </c>
      <c r="CK228" s="99" t="s">
        <v>440</v>
      </c>
      <c r="CL228" s="99" t="s">
        <v>67</v>
      </c>
      <c r="CM228" s="99">
        <v>4</v>
      </c>
      <c r="CN228" s="99">
        <v>2</v>
      </c>
      <c r="CO228" s="99">
        <v>5</v>
      </c>
      <c r="CP228" s="99">
        <v>2</v>
      </c>
      <c r="CQ228" s="99" t="s">
        <v>440</v>
      </c>
      <c r="CR228" s="99" t="s">
        <v>440</v>
      </c>
      <c r="CS228" s="99">
        <v>1</v>
      </c>
      <c r="CT228" s="99" t="s">
        <v>440</v>
      </c>
      <c r="CU228" s="99" t="s">
        <v>440</v>
      </c>
      <c r="CV228" s="135">
        <v>6</v>
      </c>
      <c r="CW228" s="99" t="s">
        <v>67</v>
      </c>
      <c r="CX228" s="135" t="s">
        <v>440</v>
      </c>
      <c r="CY228" s="135">
        <v>1.2</v>
      </c>
      <c r="CZ228" s="135" t="s">
        <v>440</v>
      </c>
      <c r="DA228" s="99" t="s">
        <v>67</v>
      </c>
      <c r="DB228" s="135">
        <v>0.7</v>
      </c>
      <c r="DC228" s="135" t="s">
        <v>440</v>
      </c>
      <c r="DD228" s="135">
        <v>4</v>
      </c>
      <c r="DE228" s="99" t="s">
        <v>440</v>
      </c>
      <c r="DF228" s="135" t="s">
        <v>440</v>
      </c>
      <c r="DG228" s="135" t="s">
        <v>440</v>
      </c>
      <c r="DH228" s="135" t="s">
        <v>440</v>
      </c>
      <c r="DI228" s="99" t="s">
        <v>67</v>
      </c>
      <c r="DJ228" s="135" t="s">
        <v>440</v>
      </c>
      <c r="DK228" s="135" t="s">
        <v>440</v>
      </c>
      <c r="DL228" s="135" t="s">
        <v>440</v>
      </c>
      <c r="DM228" s="135" t="s">
        <v>440</v>
      </c>
      <c r="DN228" s="135">
        <v>12</v>
      </c>
      <c r="DO228" s="135" t="s">
        <v>440</v>
      </c>
      <c r="DP228" s="135" t="s">
        <v>440</v>
      </c>
      <c r="DQ228" s="135" t="s">
        <v>440</v>
      </c>
      <c r="DR228" s="135" t="s">
        <v>440</v>
      </c>
      <c r="DS228" s="135" t="s">
        <v>67</v>
      </c>
      <c r="DT228" s="74"/>
      <c r="DU228" s="74"/>
    </row>
    <row r="229" spans="1:125" x14ac:dyDescent="0.15">
      <c r="A229" s="182" t="s">
        <v>357</v>
      </c>
      <c r="B229" s="99" t="s">
        <v>67</v>
      </c>
      <c r="C229" s="99" t="s">
        <v>67</v>
      </c>
      <c r="D229" s="99" t="s">
        <v>67</v>
      </c>
      <c r="E229" s="99" t="s">
        <v>67</v>
      </c>
      <c r="F229" s="99" t="s">
        <v>67</v>
      </c>
      <c r="G229" s="99" t="s">
        <v>67</v>
      </c>
      <c r="H229" s="99" t="s">
        <v>67</v>
      </c>
      <c r="I229" s="99" t="s">
        <v>67</v>
      </c>
      <c r="J229" s="99" t="s">
        <v>67</v>
      </c>
      <c r="K229" s="99" t="s">
        <v>67</v>
      </c>
      <c r="L229" s="99" t="s">
        <v>67</v>
      </c>
      <c r="M229" s="99" t="s">
        <v>67</v>
      </c>
      <c r="N229" s="99" t="s">
        <v>67</v>
      </c>
      <c r="O229" s="99" t="s">
        <v>67</v>
      </c>
      <c r="P229" s="99" t="s">
        <v>67</v>
      </c>
      <c r="Q229" s="99" t="s">
        <v>67</v>
      </c>
      <c r="R229" s="99" t="s">
        <v>67</v>
      </c>
      <c r="S229" s="99" t="s">
        <v>67</v>
      </c>
      <c r="T229" s="99" t="s">
        <v>67</v>
      </c>
      <c r="U229" s="99" t="s">
        <v>67</v>
      </c>
      <c r="V229" s="99" t="s">
        <v>67</v>
      </c>
      <c r="W229" s="99" t="s">
        <v>67</v>
      </c>
      <c r="X229" s="99" t="s">
        <v>67</v>
      </c>
      <c r="Y229" s="99" t="s">
        <v>67</v>
      </c>
      <c r="Z229" s="99" t="s">
        <v>67</v>
      </c>
      <c r="AA229" s="99" t="s">
        <v>67</v>
      </c>
      <c r="AB229" s="99" t="s">
        <v>67</v>
      </c>
      <c r="AC229" s="99" t="s">
        <v>67</v>
      </c>
      <c r="AD229" s="99" t="s">
        <v>67</v>
      </c>
      <c r="AE229" s="99" t="s">
        <v>67</v>
      </c>
      <c r="AF229" s="99" t="s">
        <v>67</v>
      </c>
      <c r="AG229" s="99" t="s">
        <v>67</v>
      </c>
      <c r="AH229" s="99" t="s">
        <v>67</v>
      </c>
      <c r="AI229" s="99" t="s">
        <v>67</v>
      </c>
      <c r="AJ229" s="99" t="s">
        <v>67</v>
      </c>
      <c r="AK229" s="99" t="s">
        <v>67</v>
      </c>
      <c r="AL229" s="99" t="s">
        <v>67</v>
      </c>
      <c r="AM229" s="99" t="s">
        <v>67</v>
      </c>
      <c r="AN229" s="99" t="s">
        <v>67</v>
      </c>
      <c r="AO229" s="99" t="s">
        <v>67</v>
      </c>
      <c r="AP229" s="99" t="s">
        <v>67</v>
      </c>
      <c r="AQ229" s="99" t="s">
        <v>67</v>
      </c>
      <c r="AR229" s="99" t="s">
        <v>67</v>
      </c>
      <c r="AS229" s="99" t="s">
        <v>67</v>
      </c>
      <c r="AT229" s="99" t="s">
        <v>67</v>
      </c>
      <c r="AU229" s="99" t="s">
        <v>67</v>
      </c>
      <c r="AV229" s="99" t="s">
        <v>67</v>
      </c>
      <c r="AW229" s="99" t="s">
        <v>67</v>
      </c>
      <c r="AX229" s="99" t="s">
        <v>67</v>
      </c>
      <c r="AY229" s="99" t="s">
        <v>67</v>
      </c>
      <c r="AZ229" s="99" t="s">
        <v>67</v>
      </c>
      <c r="BA229" s="99" t="s">
        <v>67</v>
      </c>
      <c r="BB229" s="99" t="s">
        <v>67</v>
      </c>
      <c r="BC229" s="99" t="s">
        <v>67</v>
      </c>
      <c r="BD229" s="99" t="s">
        <v>67</v>
      </c>
      <c r="BE229" s="99" t="s">
        <v>440</v>
      </c>
      <c r="BF229" s="99" t="s">
        <v>440</v>
      </c>
      <c r="BG229" s="99" t="s">
        <v>440</v>
      </c>
      <c r="BH229" s="99" t="s">
        <v>440</v>
      </c>
      <c r="BI229" s="99" t="s">
        <v>440</v>
      </c>
      <c r="BJ229" s="99" t="s">
        <v>440</v>
      </c>
      <c r="BK229" s="99" t="s">
        <v>440</v>
      </c>
      <c r="BL229" s="99" t="s">
        <v>440</v>
      </c>
      <c r="BM229" s="99" t="s">
        <v>440</v>
      </c>
      <c r="BN229" s="99" t="s">
        <v>440</v>
      </c>
      <c r="BO229" s="99" t="s">
        <v>440</v>
      </c>
      <c r="BP229" s="99" t="s">
        <v>440</v>
      </c>
      <c r="BQ229" s="99" t="s">
        <v>440</v>
      </c>
      <c r="BR229" s="99" t="s">
        <v>440</v>
      </c>
      <c r="BS229" s="99" t="s">
        <v>440</v>
      </c>
      <c r="BT229" s="99" t="s">
        <v>440</v>
      </c>
      <c r="BU229" s="99" t="s">
        <v>440</v>
      </c>
      <c r="BV229" s="99" t="s">
        <v>440</v>
      </c>
      <c r="BW229" s="99" t="s">
        <v>440</v>
      </c>
      <c r="BX229" s="99" t="s">
        <v>440</v>
      </c>
      <c r="BY229" s="99" t="s">
        <v>440</v>
      </c>
      <c r="BZ229" s="99" t="s">
        <v>440</v>
      </c>
      <c r="CA229" s="99" t="s">
        <v>440</v>
      </c>
      <c r="CB229" s="99" t="s">
        <v>440</v>
      </c>
      <c r="CC229" s="99" t="s">
        <v>440</v>
      </c>
      <c r="CD229" s="99" t="s">
        <v>440</v>
      </c>
      <c r="CE229" s="99" t="s">
        <v>440</v>
      </c>
      <c r="CF229" s="99" t="s">
        <v>440</v>
      </c>
      <c r="CG229" s="99" t="s">
        <v>440</v>
      </c>
      <c r="CH229" s="99" t="s">
        <v>440</v>
      </c>
      <c r="CI229" s="99" t="s">
        <v>440</v>
      </c>
      <c r="CJ229" s="99" t="s">
        <v>440</v>
      </c>
      <c r="CK229" s="99" t="s">
        <v>440</v>
      </c>
      <c r="CL229" s="99" t="s">
        <v>67</v>
      </c>
      <c r="CM229" s="99" t="s">
        <v>440</v>
      </c>
      <c r="CN229" s="99" t="s">
        <v>440</v>
      </c>
      <c r="CO229" s="99" t="s">
        <v>440</v>
      </c>
      <c r="CP229" s="99" t="s">
        <v>440</v>
      </c>
      <c r="CQ229" s="99" t="s">
        <v>440</v>
      </c>
      <c r="CR229" s="99" t="s">
        <v>440</v>
      </c>
      <c r="CS229" s="99" t="s">
        <v>440</v>
      </c>
      <c r="CT229" s="99" t="s">
        <v>440</v>
      </c>
      <c r="CU229" s="99" t="s">
        <v>440</v>
      </c>
      <c r="CV229" s="135" t="s">
        <v>440</v>
      </c>
      <c r="CW229" s="99" t="s">
        <v>67</v>
      </c>
      <c r="CX229" s="135" t="s">
        <v>440</v>
      </c>
      <c r="CY229" s="135" t="s">
        <v>440</v>
      </c>
      <c r="CZ229" s="135" t="s">
        <v>440</v>
      </c>
      <c r="DA229" s="99" t="s">
        <v>67</v>
      </c>
      <c r="DB229" s="135" t="s">
        <v>440</v>
      </c>
      <c r="DC229" s="135" t="s">
        <v>440</v>
      </c>
      <c r="DD229" s="135" t="s">
        <v>440</v>
      </c>
      <c r="DE229" s="99" t="s">
        <v>440</v>
      </c>
      <c r="DF229" s="135" t="s">
        <v>440</v>
      </c>
      <c r="DG229" s="135" t="s">
        <v>440</v>
      </c>
      <c r="DH229" s="135" t="s">
        <v>440</v>
      </c>
      <c r="DI229" s="99" t="s">
        <v>67</v>
      </c>
      <c r="DJ229" s="135" t="s">
        <v>440</v>
      </c>
      <c r="DK229" s="135" t="s">
        <v>440</v>
      </c>
      <c r="DL229" s="135" t="s">
        <v>440</v>
      </c>
      <c r="DM229" s="135" t="s">
        <v>440</v>
      </c>
      <c r="DN229" s="135">
        <v>0.3</v>
      </c>
      <c r="DO229" s="135" t="s">
        <v>440</v>
      </c>
      <c r="DP229" s="135" t="s">
        <v>440</v>
      </c>
      <c r="DQ229" s="135" t="s">
        <v>440</v>
      </c>
      <c r="DR229" s="135" t="s">
        <v>440</v>
      </c>
      <c r="DS229" s="135" t="s">
        <v>67</v>
      </c>
      <c r="DT229" s="74"/>
      <c r="DU229" s="74"/>
    </row>
    <row r="230" spans="1:125" x14ac:dyDescent="0.15">
      <c r="A230" s="182" t="s">
        <v>358</v>
      </c>
      <c r="B230" s="99" t="s">
        <v>67</v>
      </c>
      <c r="C230" s="99" t="s">
        <v>67</v>
      </c>
      <c r="D230" s="99" t="s">
        <v>67</v>
      </c>
      <c r="E230" s="99" t="s">
        <v>67</v>
      </c>
      <c r="F230" s="99" t="s">
        <v>67</v>
      </c>
      <c r="G230" s="99" t="s">
        <v>67</v>
      </c>
      <c r="H230" s="99" t="s">
        <v>67</v>
      </c>
      <c r="I230" s="99" t="s">
        <v>67</v>
      </c>
      <c r="J230" s="99" t="s">
        <v>67</v>
      </c>
      <c r="K230" s="99" t="s">
        <v>67</v>
      </c>
      <c r="L230" s="99" t="s">
        <v>67</v>
      </c>
      <c r="M230" s="99" t="s">
        <v>67</v>
      </c>
      <c r="N230" s="99" t="s">
        <v>67</v>
      </c>
      <c r="O230" s="99" t="s">
        <v>67</v>
      </c>
      <c r="P230" s="99" t="s">
        <v>67</v>
      </c>
      <c r="Q230" s="99" t="s">
        <v>67</v>
      </c>
      <c r="R230" s="99" t="s">
        <v>67</v>
      </c>
      <c r="S230" s="99" t="s">
        <v>67</v>
      </c>
      <c r="T230" s="99" t="s">
        <v>67</v>
      </c>
      <c r="U230" s="99" t="s">
        <v>67</v>
      </c>
      <c r="V230" s="99" t="s">
        <v>67</v>
      </c>
      <c r="W230" s="99" t="s">
        <v>67</v>
      </c>
      <c r="X230" s="99" t="s">
        <v>67</v>
      </c>
      <c r="Y230" s="99" t="s">
        <v>67</v>
      </c>
      <c r="Z230" s="99" t="s">
        <v>67</v>
      </c>
      <c r="AA230" s="99" t="s">
        <v>67</v>
      </c>
      <c r="AB230" s="99" t="s">
        <v>67</v>
      </c>
      <c r="AC230" s="99" t="s">
        <v>67</v>
      </c>
      <c r="AD230" s="99" t="s">
        <v>67</v>
      </c>
      <c r="AE230" s="99" t="s">
        <v>67</v>
      </c>
      <c r="AF230" s="99" t="s">
        <v>67</v>
      </c>
      <c r="AG230" s="99" t="s">
        <v>67</v>
      </c>
      <c r="AH230" s="99" t="s">
        <v>67</v>
      </c>
      <c r="AI230" s="99" t="s">
        <v>67</v>
      </c>
      <c r="AJ230" s="99" t="s">
        <v>67</v>
      </c>
      <c r="AK230" s="99" t="s">
        <v>67</v>
      </c>
      <c r="AL230" s="99" t="s">
        <v>67</v>
      </c>
      <c r="AM230" s="99" t="s">
        <v>67</v>
      </c>
      <c r="AN230" s="99" t="s">
        <v>67</v>
      </c>
      <c r="AO230" s="99" t="s">
        <v>67</v>
      </c>
      <c r="AP230" s="99" t="s">
        <v>67</v>
      </c>
      <c r="AQ230" s="99" t="s">
        <v>67</v>
      </c>
      <c r="AR230" s="99" t="s">
        <v>67</v>
      </c>
      <c r="AS230" s="99" t="s">
        <v>67</v>
      </c>
      <c r="AT230" s="99" t="s">
        <v>67</v>
      </c>
      <c r="AU230" s="99" t="s">
        <v>67</v>
      </c>
      <c r="AV230" s="99" t="s">
        <v>67</v>
      </c>
      <c r="AW230" s="99" t="s">
        <v>67</v>
      </c>
      <c r="AX230" s="99" t="s">
        <v>67</v>
      </c>
      <c r="AY230" s="99" t="s">
        <v>67</v>
      </c>
      <c r="AZ230" s="99" t="s">
        <v>67</v>
      </c>
      <c r="BA230" s="99" t="s">
        <v>67</v>
      </c>
      <c r="BB230" s="99" t="s">
        <v>67</v>
      </c>
      <c r="BC230" s="99" t="s">
        <v>67</v>
      </c>
      <c r="BD230" s="99" t="s">
        <v>67</v>
      </c>
      <c r="BE230" s="99" t="s">
        <v>440</v>
      </c>
      <c r="BF230" s="99" t="s">
        <v>440</v>
      </c>
      <c r="BG230" s="99" t="s">
        <v>440</v>
      </c>
      <c r="BH230" s="99" t="s">
        <v>440</v>
      </c>
      <c r="BI230" s="99" t="s">
        <v>440</v>
      </c>
      <c r="BJ230" s="99" t="s">
        <v>440</v>
      </c>
      <c r="BK230" s="99" t="s">
        <v>440</v>
      </c>
      <c r="BL230" s="99" t="s">
        <v>440</v>
      </c>
      <c r="BM230" s="99" t="s">
        <v>440</v>
      </c>
      <c r="BN230" s="99" t="s">
        <v>440</v>
      </c>
      <c r="BO230" s="99" t="s">
        <v>440</v>
      </c>
      <c r="BP230" s="99" t="s">
        <v>440</v>
      </c>
      <c r="BQ230" s="99" t="s">
        <v>440</v>
      </c>
      <c r="BR230" s="99" t="s">
        <v>440</v>
      </c>
      <c r="BS230" s="99" t="s">
        <v>440</v>
      </c>
      <c r="BT230" s="99" t="s">
        <v>440</v>
      </c>
      <c r="BU230" s="99" t="s">
        <v>440</v>
      </c>
      <c r="BV230" s="99" t="s">
        <v>440</v>
      </c>
      <c r="BW230" s="99" t="s">
        <v>440</v>
      </c>
      <c r="BX230" s="99" t="s">
        <v>440</v>
      </c>
      <c r="BY230" s="99" t="s">
        <v>440</v>
      </c>
      <c r="BZ230" s="99" t="s">
        <v>440</v>
      </c>
      <c r="CA230" s="99" t="s">
        <v>440</v>
      </c>
      <c r="CB230" s="99" t="s">
        <v>440</v>
      </c>
      <c r="CC230" s="99" t="s">
        <v>440</v>
      </c>
      <c r="CD230" s="99" t="s">
        <v>440</v>
      </c>
      <c r="CE230" s="99" t="s">
        <v>440</v>
      </c>
      <c r="CF230" s="99">
        <v>13</v>
      </c>
      <c r="CG230" s="99" t="s">
        <v>440</v>
      </c>
      <c r="CH230" s="99" t="s">
        <v>440</v>
      </c>
      <c r="CI230" s="99" t="s">
        <v>440</v>
      </c>
      <c r="CJ230" s="99" t="s">
        <v>440</v>
      </c>
      <c r="CK230" s="99" t="s">
        <v>440</v>
      </c>
      <c r="CL230" s="99" t="s">
        <v>67</v>
      </c>
      <c r="CM230" s="99">
        <v>33</v>
      </c>
      <c r="CN230" s="99">
        <v>43</v>
      </c>
      <c r="CO230" s="99" t="s">
        <v>440</v>
      </c>
      <c r="CP230" s="99">
        <v>4</v>
      </c>
      <c r="CQ230" s="99">
        <v>0.5</v>
      </c>
      <c r="CR230" s="99" t="s">
        <v>440</v>
      </c>
      <c r="CS230" s="99" t="s">
        <v>440</v>
      </c>
      <c r="CT230" s="99" t="s">
        <v>440</v>
      </c>
      <c r="CU230" s="99" t="s">
        <v>440</v>
      </c>
      <c r="CV230" s="135" t="s">
        <v>440</v>
      </c>
      <c r="CW230" s="99" t="s">
        <v>67</v>
      </c>
      <c r="CX230" s="135" t="s">
        <v>440</v>
      </c>
      <c r="CY230" s="135" t="s">
        <v>440</v>
      </c>
      <c r="CZ230" s="135" t="s">
        <v>440</v>
      </c>
      <c r="DA230" s="99" t="s">
        <v>67</v>
      </c>
      <c r="DB230" s="135" t="s">
        <v>440</v>
      </c>
      <c r="DC230" s="135" t="s">
        <v>440</v>
      </c>
      <c r="DD230" s="135" t="s">
        <v>440</v>
      </c>
      <c r="DE230" s="99" t="s">
        <v>440</v>
      </c>
      <c r="DF230" s="135" t="s">
        <v>440</v>
      </c>
      <c r="DG230" s="135" t="s">
        <v>440</v>
      </c>
      <c r="DH230" s="135">
        <v>26</v>
      </c>
      <c r="DI230" s="99" t="s">
        <v>67</v>
      </c>
      <c r="DJ230" s="135" t="s">
        <v>440</v>
      </c>
      <c r="DK230" s="135" t="s">
        <v>440</v>
      </c>
      <c r="DL230" s="135" t="s">
        <v>440</v>
      </c>
      <c r="DM230" s="135" t="s">
        <v>440</v>
      </c>
      <c r="DN230" s="135">
        <v>67</v>
      </c>
      <c r="DO230" s="135">
        <v>1.7</v>
      </c>
      <c r="DP230" s="135" t="s">
        <v>440</v>
      </c>
      <c r="DQ230" s="135" t="s">
        <v>440</v>
      </c>
      <c r="DR230" s="135" t="s">
        <v>440</v>
      </c>
      <c r="DS230" s="135" t="s">
        <v>67</v>
      </c>
      <c r="DT230" s="74"/>
      <c r="DU230" s="74"/>
    </row>
    <row r="231" spans="1:125" x14ac:dyDescent="0.15">
      <c r="A231" s="182" t="s">
        <v>359</v>
      </c>
      <c r="B231" s="99" t="s">
        <v>67</v>
      </c>
      <c r="C231" s="99" t="s">
        <v>67</v>
      </c>
      <c r="D231" s="99" t="s">
        <v>67</v>
      </c>
      <c r="E231" s="99" t="s">
        <v>67</v>
      </c>
      <c r="F231" s="99" t="s">
        <v>67</v>
      </c>
      <c r="G231" s="99" t="s">
        <v>67</v>
      </c>
      <c r="H231" s="99" t="s">
        <v>67</v>
      </c>
      <c r="I231" s="99" t="s">
        <v>67</v>
      </c>
      <c r="J231" s="99" t="s">
        <v>67</v>
      </c>
      <c r="K231" s="99" t="s">
        <v>67</v>
      </c>
      <c r="L231" s="99" t="s">
        <v>67</v>
      </c>
      <c r="M231" s="99" t="s">
        <v>67</v>
      </c>
      <c r="N231" s="99" t="s">
        <v>67</v>
      </c>
      <c r="O231" s="99" t="s">
        <v>67</v>
      </c>
      <c r="P231" s="99" t="s">
        <v>67</v>
      </c>
      <c r="Q231" s="99" t="s">
        <v>67</v>
      </c>
      <c r="R231" s="99" t="s">
        <v>67</v>
      </c>
      <c r="S231" s="99" t="s">
        <v>67</v>
      </c>
      <c r="T231" s="99" t="s">
        <v>67</v>
      </c>
      <c r="U231" s="99" t="s">
        <v>67</v>
      </c>
      <c r="V231" s="99" t="s">
        <v>67</v>
      </c>
      <c r="W231" s="99" t="s">
        <v>67</v>
      </c>
      <c r="X231" s="99" t="s">
        <v>67</v>
      </c>
      <c r="Y231" s="99" t="s">
        <v>67</v>
      </c>
      <c r="Z231" s="99" t="s">
        <v>67</v>
      </c>
      <c r="AA231" s="99" t="s">
        <v>67</v>
      </c>
      <c r="AB231" s="99" t="s">
        <v>67</v>
      </c>
      <c r="AC231" s="99" t="s">
        <v>67</v>
      </c>
      <c r="AD231" s="99" t="s">
        <v>67</v>
      </c>
      <c r="AE231" s="99" t="s">
        <v>67</v>
      </c>
      <c r="AF231" s="99" t="s">
        <v>67</v>
      </c>
      <c r="AG231" s="99" t="s">
        <v>67</v>
      </c>
      <c r="AH231" s="99" t="s">
        <v>67</v>
      </c>
      <c r="AI231" s="99" t="s">
        <v>67</v>
      </c>
      <c r="AJ231" s="99" t="s">
        <v>67</v>
      </c>
      <c r="AK231" s="99" t="s">
        <v>67</v>
      </c>
      <c r="AL231" s="99" t="s">
        <v>67</v>
      </c>
      <c r="AM231" s="99" t="s">
        <v>67</v>
      </c>
      <c r="AN231" s="99" t="s">
        <v>67</v>
      </c>
      <c r="AO231" s="99" t="s">
        <v>67</v>
      </c>
      <c r="AP231" s="99" t="s">
        <v>67</v>
      </c>
      <c r="AQ231" s="99" t="s">
        <v>67</v>
      </c>
      <c r="AR231" s="99" t="s">
        <v>67</v>
      </c>
      <c r="AS231" s="99" t="s">
        <v>67</v>
      </c>
      <c r="AT231" s="99" t="s">
        <v>67</v>
      </c>
      <c r="AU231" s="99" t="s">
        <v>67</v>
      </c>
      <c r="AV231" s="99" t="s">
        <v>67</v>
      </c>
      <c r="AW231" s="99" t="s">
        <v>67</v>
      </c>
      <c r="AX231" s="99" t="s">
        <v>67</v>
      </c>
      <c r="AY231" s="99" t="s">
        <v>67</v>
      </c>
      <c r="AZ231" s="99" t="s">
        <v>67</v>
      </c>
      <c r="BA231" s="99" t="s">
        <v>67</v>
      </c>
      <c r="BB231" s="99" t="s">
        <v>67</v>
      </c>
      <c r="BC231" s="99" t="s">
        <v>67</v>
      </c>
      <c r="BD231" s="99" t="s">
        <v>67</v>
      </c>
      <c r="BE231" s="99" t="s">
        <v>440</v>
      </c>
      <c r="BF231" s="99" t="s">
        <v>440</v>
      </c>
      <c r="BG231" s="99" t="s">
        <v>440</v>
      </c>
      <c r="BH231" s="99" t="s">
        <v>440</v>
      </c>
      <c r="BI231" s="99" t="s">
        <v>440</v>
      </c>
      <c r="BJ231" s="99" t="s">
        <v>440</v>
      </c>
      <c r="BK231" s="99" t="s">
        <v>440</v>
      </c>
      <c r="BL231" s="99" t="s">
        <v>440</v>
      </c>
      <c r="BM231" s="99" t="s">
        <v>440</v>
      </c>
      <c r="BN231" s="99" t="s">
        <v>440</v>
      </c>
      <c r="BO231" s="99" t="s">
        <v>440</v>
      </c>
      <c r="BP231" s="99" t="s">
        <v>440</v>
      </c>
      <c r="BQ231" s="99" t="s">
        <v>440</v>
      </c>
      <c r="BR231" s="99" t="s">
        <v>440</v>
      </c>
      <c r="BS231" s="99" t="s">
        <v>440</v>
      </c>
      <c r="BT231" s="99" t="s">
        <v>440</v>
      </c>
      <c r="BU231" s="99" t="s">
        <v>440</v>
      </c>
      <c r="BV231" s="99" t="s">
        <v>440</v>
      </c>
      <c r="BW231" s="99" t="s">
        <v>440</v>
      </c>
      <c r="BX231" s="99" t="s">
        <v>440</v>
      </c>
      <c r="BY231" s="99" t="s">
        <v>440</v>
      </c>
      <c r="BZ231" s="99" t="s">
        <v>440</v>
      </c>
      <c r="CA231" s="99" t="s">
        <v>440</v>
      </c>
      <c r="CB231" s="99" t="s">
        <v>440</v>
      </c>
      <c r="CC231" s="99" t="s">
        <v>440</v>
      </c>
      <c r="CD231" s="99" t="s">
        <v>440</v>
      </c>
      <c r="CE231" s="99" t="s">
        <v>440</v>
      </c>
      <c r="CF231" s="99" t="s">
        <v>440</v>
      </c>
      <c r="CG231" s="99" t="s">
        <v>440</v>
      </c>
      <c r="CH231" s="99" t="s">
        <v>440</v>
      </c>
      <c r="CI231" s="99" t="s">
        <v>440</v>
      </c>
      <c r="CJ231" s="99" t="s">
        <v>440</v>
      </c>
      <c r="CK231" s="99" t="s">
        <v>440</v>
      </c>
      <c r="CL231" s="99" t="s">
        <v>67</v>
      </c>
      <c r="CM231" s="99" t="s">
        <v>440</v>
      </c>
      <c r="CN231" s="99" t="s">
        <v>440</v>
      </c>
      <c r="CO231" s="99" t="s">
        <v>440</v>
      </c>
      <c r="CP231" s="99" t="s">
        <v>440</v>
      </c>
      <c r="CQ231" s="99" t="s">
        <v>440</v>
      </c>
      <c r="CR231" s="99" t="s">
        <v>440</v>
      </c>
      <c r="CS231" s="99" t="s">
        <v>440</v>
      </c>
      <c r="CT231" s="99" t="s">
        <v>440</v>
      </c>
      <c r="CU231" s="99" t="s">
        <v>440</v>
      </c>
      <c r="CV231" s="135" t="s">
        <v>440</v>
      </c>
      <c r="CW231" s="99" t="s">
        <v>67</v>
      </c>
      <c r="CX231" s="135" t="s">
        <v>440</v>
      </c>
      <c r="CY231" s="135">
        <v>15</v>
      </c>
      <c r="CZ231" s="135" t="s">
        <v>440</v>
      </c>
      <c r="DA231" s="99" t="s">
        <v>67</v>
      </c>
      <c r="DB231" s="135" t="s">
        <v>440</v>
      </c>
      <c r="DC231" s="135" t="s">
        <v>440</v>
      </c>
      <c r="DD231" s="135" t="s">
        <v>440</v>
      </c>
      <c r="DE231" s="99" t="s">
        <v>440</v>
      </c>
      <c r="DF231" s="135" t="s">
        <v>440</v>
      </c>
      <c r="DG231" s="135" t="s">
        <v>440</v>
      </c>
      <c r="DH231" s="135" t="s">
        <v>440</v>
      </c>
      <c r="DI231" s="99" t="s">
        <v>67</v>
      </c>
      <c r="DJ231" s="135" t="s">
        <v>440</v>
      </c>
      <c r="DK231" s="135" t="s">
        <v>440</v>
      </c>
      <c r="DL231" s="135" t="s">
        <v>440</v>
      </c>
      <c r="DM231" s="135">
        <v>3</v>
      </c>
      <c r="DN231" s="135">
        <v>43</v>
      </c>
      <c r="DO231" s="135">
        <v>2</v>
      </c>
      <c r="DP231" s="135" t="s">
        <v>440</v>
      </c>
      <c r="DQ231" s="135" t="s">
        <v>440</v>
      </c>
      <c r="DR231" s="135" t="s">
        <v>440</v>
      </c>
      <c r="DS231" s="135" t="s">
        <v>67</v>
      </c>
      <c r="DT231" s="74"/>
      <c r="DU231" s="74"/>
    </row>
    <row r="232" spans="1:125" x14ac:dyDescent="0.15">
      <c r="A232" s="182" t="s">
        <v>360</v>
      </c>
      <c r="B232" s="99" t="s">
        <v>67</v>
      </c>
      <c r="C232" s="99" t="s">
        <v>67</v>
      </c>
      <c r="D232" s="99" t="s">
        <v>67</v>
      </c>
      <c r="E232" s="99" t="s">
        <v>67</v>
      </c>
      <c r="F232" s="99" t="s">
        <v>67</v>
      </c>
      <c r="G232" s="99" t="s">
        <v>67</v>
      </c>
      <c r="H232" s="99" t="s">
        <v>67</v>
      </c>
      <c r="I232" s="99" t="s">
        <v>67</v>
      </c>
      <c r="J232" s="99" t="s">
        <v>67</v>
      </c>
      <c r="K232" s="99" t="s">
        <v>67</v>
      </c>
      <c r="L232" s="99" t="s">
        <v>67</v>
      </c>
      <c r="M232" s="99" t="s">
        <v>67</v>
      </c>
      <c r="N232" s="99" t="s">
        <v>67</v>
      </c>
      <c r="O232" s="99" t="s">
        <v>67</v>
      </c>
      <c r="P232" s="99" t="s">
        <v>67</v>
      </c>
      <c r="Q232" s="99" t="s">
        <v>67</v>
      </c>
      <c r="R232" s="99" t="s">
        <v>67</v>
      </c>
      <c r="S232" s="99" t="s">
        <v>67</v>
      </c>
      <c r="T232" s="99" t="s">
        <v>67</v>
      </c>
      <c r="U232" s="99" t="s">
        <v>67</v>
      </c>
      <c r="V232" s="99" t="s">
        <v>67</v>
      </c>
      <c r="W232" s="99" t="s">
        <v>67</v>
      </c>
      <c r="X232" s="99" t="s">
        <v>67</v>
      </c>
      <c r="Y232" s="99" t="s">
        <v>67</v>
      </c>
      <c r="Z232" s="99" t="s">
        <v>67</v>
      </c>
      <c r="AA232" s="99" t="s">
        <v>67</v>
      </c>
      <c r="AB232" s="99" t="s">
        <v>67</v>
      </c>
      <c r="AC232" s="99" t="s">
        <v>67</v>
      </c>
      <c r="AD232" s="99" t="s">
        <v>67</v>
      </c>
      <c r="AE232" s="99" t="s">
        <v>67</v>
      </c>
      <c r="AF232" s="99" t="s">
        <v>67</v>
      </c>
      <c r="AG232" s="99" t="s">
        <v>67</v>
      </c>
      <c r="AH232" s="99" t="s">
        <v>67</v>
      </c>
      <c r="AI232" s="99" t="s">
        <v>67</v>
      </c>
      <c r="AJ232" s="99" t="s">
        <v>67</v>
      </c>
      <c r="AK232" s="99" t="s">
        <v>67</v>
      </c>
      <c r="AL232" s="99" t="s">
        <v>67</v>
      </c>
      <c r="AM232" s="99" t="s">
        <v>67</v>
      </c>
      <c r="AN232" s="99" t="s">
        <v>67</v>
      </c>
      <c r="AO232" s="99" t="s">
        <v>67</v>
      </c>
      <c r="AP232" s="99" t="s">
        <v>67</v>
      </c>
      <c r="AQ232" s="99" t="s">
        <v>67</v>
      </c>
      <c r="AR232" s="99" t="s">
        <v>67</v>
      </c>
      <c r="AS232" s="99" t="s">
        <v>67</v>
      </c>
      <c r="AT232" s="99" t="s">
        <v>67</v>
      </c>
      <c r="AU232" s="99" t="s">
        <v>67</v>
      </c>
      <c r="AV232" s="99" t="s">
        <v>67</v>
      </c>
      <c r="AW232" s="99" t="s">
        <v>67</v>
      </c>
      <c r="AX232" s="99" t="s">
        <v>67</v>
      </c>
      <c r="AY232" s="99" t="s">
        <v>67</v>
      </c>
      <c r="AZ232" s="99" t="s">
        <v>67</v>
      </c>
      <c r="BA232" s="99" t="s">
        <v>67</v>
      </c>
      <c r="BB232" s="99" t="s">
        <v>67</v>
      </c>
      <c r="BC232" s="99" t="s">
        <v>67</v>
      </c>
      <c r="BD232" s="99" t="s">
        <v>67</v>
      </c>
      <c r="BE232" s="99" t="s">
        <v>440</v>
      </c>
      <c r="BF232" s="99" t="s">
        <v>440</v>
      </c>
      <c r="BG232" s="99" t="s">
        <v>440</v>
      </c>
      <c r="BH232" s="99" t="s">
        <v>440</v>
      </c>
      <c r="BI232" s="99" t="s">
        <v>440</v>
      </c>
      <c r="BJ232" s="99" t="s">
        <v>440</v>
      </c>
      <c r="BK232" s="99" t="s">
        <v>440</v>
      </c>
      <c r="BL232" s="99" t="s">
        <v>440</v>
      </c>
      <c r="BM232" s="99" t="s">
        <v>440</v>
      </c>
      <c r="BN232" s="99" t="s">
        <v>440</v>
      </c>
      <c r="BO232" s="99" t="s">
        <v>440</v>
      </c>
      <c r="BP232" s="99">
        <v>27</v>
      </c>
      <c r="BQ232" s="99">
        <v>6</v>
      </c>
      <c r="BR232" s="99" t="s">
        <v>440</v>
      </c>
      <c r="BS232" s="99" t="s">
        <v>440</v>
      </c>
      <c r="BT232" s="99" t="s">
        <v>440</v>
      </c>
      <c r="BU232" s="99" t="s">
        <v>440</v>
      </c>
      <c r="BV232" s="99" t="s">
        <v>440</v>
      </c>
      <c r="BW232" s="99" t="s">
        <v>440</v>
      </c>
      <c r="BX232" s="99" t="s">
        <v>440</v>
      </c>
      <c r="BY232" s="99" t="s">
        <v>440</v>
      </c>
      <c r="BZ232" s="99" t="s">
        <v>440</v>
      </c>
      <c r="CA232" s="99" t="s">
        <v>440</v>
      </c>
      <c r="CB232" s="99">
        <v>1.2</v>
      </c>
      <c r="CC232" s="99" t="s">
        <v>440</v>
      </c>
      <c r="CD232" s="99" t="s">
        <v>440</v>
      </c>
      <c r="CE232" s="99" t="s">
        <v>440</v>
      </c>
      <c r="CF232" s="99">
        <v>32</v>
      </c>
      <c r="CG232" s="99">
        <v>7</v>
      </c>
      <c r="CH232" s="99" t="s">
        <v>440</v>
      </c>
      <c r="CI232" s="99" t="s">
        <v>440</v>
      </c>
      <c r="CJ232" s="99" t="s">
        <v>440</v>
      </c>
      <c r="CK232" s="99" t="s">
        <v>440</v>
      </c>
      <c r="CL232" s="99" t="s">
        <v>67</v>
      </c>
      <c r="CM232" s="99">
        <v>42</v>
      </c>
      <c r="CN232" s="99">
        <v>44</v>
      </c>
      <c r="CO232" s="99">
        <v>13</v>
      </c>
      <c r="CP232" s="99">
        <v>11</v>
      </c>
      <c r="CQ232" s="99">
        <v>3</v>
      </c>
      <c r="CR232" s="99" t="s">
        <v>440</v>
      </c>
      <c r="CS232" s="99" t="s">
        <v>440</v>
      </c>
      <c r="CT232" s="99" t="s">
        <v>440</v>
      </c>
      <c r="CU232" s="99" t="s">
        <v>440</v>
      </c>
      <c r="CV232" s="135" t="s">
        <v>440</v>
      </c>
      <c r="CW232" s="99" t="s">
        <v>67</v>
      </c>
      <c r="CX232" s="135" t="s">
        <v>440</v>
      </c>
      <c r="CY232" s="135">
        <v>7</v>
      </c>
      <c r="CZ232" s="135" t="s">
        <v>440</v>
      </c>
      <c r="DA232" s="99" t="s">
        <v>67</v>
      </c>
      <c r="DB232" s="135">
        <v>5</v>
      </c>
      <c r="DC232" s="135" t="s">
        <v>440</v>
      </c>
      <c r="DD232" s="135">
        <v>6</v>
      </c>
      <c r="DE232" s="99">
        <v>40</v>
      </c>
      <c r="DF232" s="135" t="s">
        <v>440</v>
      </c>
      <c r="DG232" s="135" t="s">
        <v>440</v>
      </c>
      <c r="DH232" s="135">
        <v>200</v>
      </c>
      <c r="DI232" s="99" t="s">
        <v>67</v>
      </c>
      <c r="DJ232" s="135" t="s">
        <v>440</v>
      </c>
      <c r="DK232" s="135">
        <v>13</v>
      </c>
      <c r="DL232" s="135">
        <v>150</v>
      </c>
      <c r="DM232" s="135">
        <v>0.9</v>
      </c>
      <c r="DN232" s="135">
        <v>390</v>
      </c>
      <c r="DO232" s="135" t="s">
        <v>440</v>
      </c>
      <c r="DP232" s="135" t="s">
        <v>440</v>
      </c>
      <c r="DQ232" s="135" t="s">
        <v>440</v>
      </c>
      <c r="DR232" s="135" t="s">
        <v>440</v>
      </c>
      <c r="DS232" s="135" t="s">
        <v>67</v>
      </c>
      <c r="DT232" s="74"/>
      <c r="DU232" s="74"/>
    </row>
    <row r="233" spans="1:125" x14ac:dyDescent="0.15">
      <c r="A233" s="182" t="s">
        <v>361</v>
      </c>
      <c r="B233" s="99" t="s">
        <v>67</v>
      </c>
      <c r="C233" s="99" t="s">
        <v>67</v>
      </c>
      <c r="D233" s="99" t="s">
        <v>67</v>
      </c>
      <c r="E233" s="99" t="s">
        <v>67</v>
      </c>
      <c r="F233" s="99" t="s">
        <v>67</v>
      </c>
      <c r="G233" s="99" t="s">
        <v>67</v>
      </c>
      <c r="H233" s="99" t="s">
        <v>67</v>
      </c>
      <c r="I233" s="99" t="s">
        <v>67</v>
      </c>
      <c r="J233" s="99" t="s">
        <v>67</v>
      </c>
      <c r="K233" s="99" t="s">
        <v>67</v>
      </c>
      <c r="L233" s="99" t="s">
        <v>67</v>
      </c>
      <c r="M233" s="99" t="s">
        <v>67</v>
      </c>
      <c r="N233" s="99" t="s">
        <v>67</v>
      </c>
      <c r="O233" s="99" t="s">
        <v>67</v>
      </c>
      <c r="P233" s="99" t="s">
        <v>67</v>
      </c>
      <c r="Q233" s="99" t="s">
        <v>67</v>
      </c>
      <c r="R233" s="99" t="s">
        <v>67</v>
      </c>
      <c r="S233" s="99" t="s">
        <v>67</v>
      </c>
      <c r="T233" s="99" t="s">
        <v>67</v>
      </c>
      <c r="U233" s="99" t="s">
        <v>67</v>
      </c>
      <c r="V233" s="99" t="s">
        <v>67</v>
      </c>
      <c r="W233" s="99" t="s">
        <v>67</v>
      </c>
      <c r="X233" s="99" t="s">
        <v>67</v>
      </c>
      <c r="Y233" s="99" t="s">
        <v>67</v>
      </c>
      <c r="Z233" s="99" t="s">
        <v>67</v>
      </c>
      <c r="AA233" s="99" t="s">
        <v>67</v>
      </c>
      <c r="AB233" s="99" t="s">
        <v>67</v>
      </c>
      <c r="AC233" s="99" t="s">
        <v>67</v>
      </c>
      <c r="AD233" s="99" t="s">
        <v>67</v>
      </c>
      <c r="AE233" s="99" t="s">
        <v>67</v>
      </c>
      <c r="AF233" s="99" t="s">
        <v>67</v>
      </c>
      <c r="AG233" s="99" t="s">
        <v>67</v>
      </c>
      <c r="AH233" s="99" t="s">
        <v>67</v>
      </c>
      <c r="AI233" s="99" t="s">
        <v>67</v>
      </c>
      <c r="AJ233" s="99" t="s">
        <v>67</v>
      </c>
      <c r="AK233" s="99" t="s">
        <v>67</v>
      </c>
      <c r="AL233" s="99" t="s">
        <v>67</v>
      </c>
      <c r="AM233" s="99" t="s">
        <v>67</v>
      </c>
      <c r="AN233" s="99" t="s">
        <v>67</v>
      </c>
      <c r="AO233" s="99" t="s">
        <v>67</v>
      </c>
      <c r="AP233" s="99" t="s">
        <v>67</v>
      </c>
      <c r="AQ233" s="99" t="s">
        <v>67</v>
      </c>
      <c r="AR233" s="99" t="s">
        <v>67</v>
      </c>
      <c r="AS233" s="99" t="s">
        <v>67</v>
      </c>
      <c r="AT233" s="99" t="s">
        <v>67</v>
      </c>
      <c r="AU233" s="99" t="s">
        <v>67</v>
      </c>
      <c r="AV233" s="99" t="s">
        <v>67</v>
      </c>
      <c r="AW233" s="99" t="s">
        <v>67</v>
      </c>
      <c r="AX233" s="99" t="s">
        <v>67</v>
      </c>
      <c r="AY233" s="99" t="s">
        <v>67</v>
      </c>
      <c r="AZ233" s="99" t="s">
        <v>67</v>
      </c>
      <c r="BA233" s="99" t="s">
        <v>67</v>
      </c>
      <c r="BB233" s="99" t="s">
        <v>67</v>
      </c>
      <c r="BC233" s="99" t="s">
        <v>67</v>
      </c>
      <c r="BD233" s="99" t="s">
        <v>67</v>
      </c>
      <c r="BE233" s="99" t="s">
        <v>440</v>
      </c>
      <c r="BF233" s="99" t="s">
        <v>440</v>
      </c>
      <c r="BG233" s="99" t="s">
        <v>440</v>
      </c>
      <c r="BH233" s="99" t="s">
        <v>440</v>
      </c>
      <c r="BI233" s="99" t="s">
        <v>440</v>
      </c>
      <c r="BJ233" s="99" t="s">
        <v>440</v>
      </c>
      <c r="BK233" s="99" t="s">
        <v>440</v>
      </c>
      <c r="BL233" s="99" t="s">
        <v>440</v>
      </c>
      <c r="BM233" s="99" t="s">
        <v>440</v>
      </c>
      <c r="BN233" s="99" t="s">
        <v>440</v>
      </c>
      <c r="BO233" s="99">
        <v>6</v>
      </c>
      <c r="BP233" s="99" t="s">
        <v>440</v>
      </c>
      <c r="BQ233" s="99">
        <v>12</v>
      </c>
      <c r="BR233" s="99" t="s">
        <v>440</v>
      </c>
      <c r="BS233" s="99" t="s">
        <v>440</v>
      </c>
      <c r="BT233" s="99" t="s">
        <v>440</v>
      </c>
      <c r="BU233" s="99">
        <v>9</v>
      </c>
      <c r="BV233" s="99" t="s">
        <v>440</v>
      </c>
      <c r="BW233" s="99" t="s">
        <v>440</v>
      </c>
      <c r="BX233" s="99" t="s">
        <v>440</v>
      </c>
      <c r="BY233" s="99" t="s">
        <v>440</v>
      </c>
      <c r="BZ233" s="99" t="s">
        <v>440</v>
      </c>
      <c r="CA233" s="99" t="s">
        <v>440</v>
      </c>
      <c r="CB233" s="99" t="s">
        <v>440</v>
      </c>
      <c r="CC233" s="99" t="s">
        <v>440</v>
      </c>
      <c r="CD233" s="99" t="s">
        <v>440</v>
      </c>
      <c r="CE233" s="99">
        <v>12</v>
      </c>
      <c r="CF233" s="99">
        <v>1.1000000000000001</v>
      </c>
      <c r="CG233" s="99">
        <v>11</v>
      </c>
      <c r="CH233" s="99" t="s">
        <v>440</v>
      </c>
      <c r="CI233" s="99" t="s">
        <v>440</v>
      </c>
      <c r="CJ233" s="99" t="s">
        <v>440</v>
      </c>
      <c r="CK233" s="99" t="s">
        <v>440</v>
      </c>
      <c r="CL233" s="99" t="s">
        <v>67</v>
      </c>
      <c r="CM233" s="99">
        <v>0.9</v>
      </c>
      <c r="CN233" s="99" t="s">
        <v>440</v>
      </c>
      <c r="CO233" s="99">
        <v>34</v>
      </c>
      <c r="CP233" s="99">
        <v>1</v>
      </c>
      <c r="CQ233" s="99">
        <v>1</v>
      </c>
      <c r="CR233" s="99" t="s">
        <v>440</v>
      </c>
      <c r="CS233" s="99" t="s">
        <v>440</v>
      </c>
      <c r="CT233" s="99">
        <v>1.8</v>
      </c>
      <c r="CU233" s="99" t="s">
        <v>440</v>
      </c>
      <c r="CV233" s="135">
        <v>37</v>
      </c>
      <c r="CW233" s="99" t="s">
        <v>67</v>
      </c>
      <c r="CX233" s="135" t="s">
        <v>440</v>
      </c>
      <c r="CY233" s="135">
        <v>12</v>
      </c>
      <c r="CZ233" s="135" t="s">
        <v>440</v>
      </c>
      <c r="DA233" s="99" t="s">
        <v>67</v>
      </c>
      <c r="DB233" s="135">
        <v>3</v>
      </c>
      <c r="DC233" s="135">
        <v>6</v>
      </c>
      <c r="DD233" s="135">
        <v>5</v>
      </c>
      <c r="DE233" s="99" t="s">
        <v>440</v>
      </c>
      <c r="DF233" s="135" t="s">
        <v>440</v>
      </c>
      <c r="DG233" s="135" t="s">
        <v>440</v>
      </c>
      <c r="DH233" s="135">
        <v>29</v>
      </c>
      <c r="DI233" s="99" t="s">
        <v>67</v>
      </c>
      <c r="DJ233" s="135" t="s">
        <v>440</v>
      </c>
      <c r="DK233" s="135">
        <v>10</v>
      </c>
      <c r="DL233" s="135">
        <v>150</v>
      </c>
      <c r="DM233" s="135">
        <v>280</v>
      </c>
      <c r="DN233" s="135">
        <v>9000</v>
      </c>
      <c r="DO233" s="135" t="s">
        <v>440</v>
      </c>
      <c r="DP233" s="135" t="s">
        <v>440</v>
      </c>
      <c r="DQ233" s="135" t="s">
        <v>440</v>
      </c>
      <c r="DR233" s="135" t="s">
        <v>440</v>
      </c>
      <c r="DS233" s="135" t="s">
        <v>67</v>
      </c>
      <c r="DT233" s="74"/>
      <c r="DU233" s="74"/>
    </row>
    <row r="234" spans="1:125" x14ac:dyDescent="0.15">
      <c r="A234" s="182" t="s">
        <v>362</v>
      </c>
      <c r="B234" s="99" t="s">
        <v>67</v>
      </c>
      <c r="C234" s="99" t="s">
        <v>67</v>
      </c>
      <c r="D234" s="99" t="s">
        <v>67</v>
      </c>
      <c r="E234" s="99" t="s">
        <v>67</v>
      </c>
      <c r="F234" s="99" t="s">
        <v>67</v>
      </c>
      <c r="G234" s="99" t="s">
        <v>67</v>
      </c>
      <c r="H234" s="99" t="s">
        <v>67</v>
      </c>
      <c r="I234" s="99" t="s">
        <v>67</v>
      </c>
      <c r="J234" s="99" t="s">
        <v>67</v>
      </c>
      <c r="K234" s="99" t="s">
        <v>67</v>
      </c>
      <c r="L234" s="99" t="s">
        <v>67</v>
      </c>
      <c r="M234" s="99" t="s">
        <v>67</v>
      </c>
      <c r="N234" s="99" t="s">
        <v>67</v>
      </c>
      <c r="O234" s="99" t="s">
        <v>67</v>
      </c>
      <c r="P234" s="99" t="s">
        <v>67</v>
      </c>
      <c r="Q234" s="99" t="s">
        <v>67</v>
      </c>
      <c r="R234" s="99" t="s">
        <v>67</v>
      </c>
      <c r="S234" s="99" t="s">
        <v>67</v>
      </c>
      <c r="T234" s="99" t="s">
        <v>67</v>
      </c>
      <c r="U234" s="99" t="s">
        <v>67</v>
      </c>
      <c r="V234" s="99" t="s">
        <v>67</v>
      </c>
      <c r="W234" s="99" t="s">
        <v>67</v>
      </c>
      <c r="X234" s="99" t="s">
        <v>67</v>
      </c>
      <c r="Y234" s="99" t="s">
        <v>67</v>
      </c>
      <c r="Z234" s="99" t="s">
        <v>67</v>
      </c>
      <c r="AA234" s="99" t="s">
        <v>67</v>
      </c>
      <c r="AB234" s="99" t="s">
        <v>67</v>
      </c>
      <c r="AC234" s="99" t="s">
        <v>67</v>
      </c>
      <c r="AD234" s="99" t="s">
        <v>67</v>
      </c>
      <c r="AE234" s="99" t="s">
        <v>67</v>
      </c>
      <c r="AF234" s="99" t="s">
        <v>67</v>
      </c>
      <c r="AG234" s="99" t="s">
        <v>67</v>
      </c>
      <c r="AH234" s="99" t="s">
        <v>67</v>
      </c>
      <c r="AI234" s="99" t="s">
        <v>67</v>
      </c>
      <c r="AJ234" s="99" t="s">
        <v>67</v>
      </c>
      <c r="AK234" s="99" t="s">
        <v>67</v>
      </c>
      <c r="AL234" s="99" t="s">
        <v>67</v>
      </c>
      <c r="AM234" s="99" t="s">
        <v>67</v>
      </c>
      <c r="AN234" s="99" t="s">
        <v>67</v>
      </c>
      <c r="AO234" s="99" t="s">
        <v>67</v>
      </c>
      <c r="AP234" s="99" t="s">
        <v>67</v>
      </c>
      <c r="AQ234" s="99" t="s">
        <v>67</v>
      </c>
      <c r="AR234" s="99" t="s">
        <v>67</v>
      </c>
      <c r="AS234" s="99" t="s">
        <v>67</v>
      </c>
      <c r="AT234" s="99" t="s">
        <v>67</v>
      </c>
      <c r="AU234" s="99" t="s">
        <v>67</v>
      </c>
      <c r="AV234" s="99" t="s">
        <v>67</v>
      </c>
      <c r="AW234" s="99" t="s">
        <v>67</v>
      </c>
      <c r="AX234" s="99" t="s">
        <v>67</v>
      </c>
      <c r="AY234" s="99" t="s">
        <v>67</v>
      </c>
      <c r="AZ234" s="99" t="s">
        <v>67</v>
      </c>
      <c r="BA234" s="99" t="s">
        <v>67</v>
      </c>
      <c r="BB234" s="99" t="s">
        <v>67</v>
      </c>
      <c r="BC234" s="99" t="s">
        <v>67</v>
      </c>
      <c r="BD234" s="99" t="s">
        <v>67</v>
      </c>
      <c r="BE234" s="99" t="s">
        <v>440</v>
      </c>
      <c r="BF234" s="99" t="s">
        <v>440</v>
      </c>
      <c r="BG234" s="99" t="s">
        <v>440</v>
      </c>
      <c r="BH234" s="99" t="s">
        <v>440</v>
      </c>
      <c r="BI234" s="99" t="s">
        <v>440</v>
      </c>
      <c r="BJ234" s="99" t="s">
        <v>440</v>
      </c>
      <c r="BK234" s="99" t="s">
        <v>440</v>
      </c>
      <c r="BL234" s="99" t="s">
        <v>440</v>
      </c>
      <c r="BM234" s="99" t="s">
        <v>440</v>
      </c>
      <c r="BN234" s="99" t="s">
        <v>440</v>
      </c>
      <c r="BO234" s="99" t="s">
        <v>440</v>
      </c>
      <c r="BP234" s="99" t="s">
        <v>440</v>
      </c>
      <c r="BQ234" s="99" t="s">
        <v>440</v>
      </c>
      <c r="BR234" s="99" t="s">
        <v>440</v>
      </c>
      <c r="BS234" s="99" t="s">
        <v>440</v>
      </c>
      <c r="BT234" s="99" t="s">
        <v>440</v>
      </c>
      <c r="BU234" s="99" t="s">
        <v>440</v>
      </c>
      <c r="BV234" s="99" t="s">
        <v>440</v>
      </c>
      <c r="BW234" s="99" t="s">
        <v>440</v>
      </c>
      <c r="BX234" s="99" t="s">
        <v>440</v>
      </c>
      <c r="BY234" s="99" t="s">
        <v>440</v>
      </c>
      <c r="BZ234" s="99" t="s">
        <v>440</v>
      </c>
      <c r="CA234" s="99" t="s">
        <v>440</v>
      </c>
      <c r="CB234" s="99" t="s">
        <v>440</v>
      </c>
      <c r="CC234" s="99" t="s">
        <v>440</v>
      </c>
      <c r="CD234" s="99" t="s">
        <v>440</v>
      </c>
      <c r="CE234" s="99" t="s">
        <v>440</v>
      </c>
      <c r="CF234" s="99" t="s">
        <v>440</v>
      </c>
      <c r="CG234" s="99" t="s">
        <v>440</v>
      </c>
      <c r="CH234" s="99" t="s">
        <v>440</v>
      </c>
      <c r="CI234" s="99" t="s">
        <v>440</v>
      </c>
      <c r="CJ234" s="99" t="s">
        <v>440</v>
      </c>
      <c r="CK234" s="99" t="s">
        <v>440</v>
      </c>
      <c r="CL234" s="99" t="s">
        <v>67</v>
      </c>
      <c r="CM234" s="99" t="s">
        <v>440</v>
      </c>
      <c r="CN234" s="99" t="s">
        <v>440</v>
      </c>
      <c r="CO234" s="99" t="s">
        <v>440</v>
      </c>
      <c r="CP234" s="99" t="s">
        <v>440</v>
      </c>
      <c r="CQ234" s="99" t="s">
        <v>440</v>
      </c>
      <c r="CR234" s="99" t="s">
        <v>440</v>
      </c>
      <c r="CS234" s="99" t="s">
        <v>440</v>
      </c>
      <c r="CT234" s="99" t="s">
        <v>440</v>
      </c>
      <c r="CU234" s="99" t="s">
        <v>440</v>
      </c>
      <c r="CV234" s="135" t="s">
        <v>440</v>
      </c>
      <c r="CW234" s="99" t="s">
        <v>67</v>
      </c>
      <c r="CX234" s="135" t="s">
        <v>440</v>
      </c>
      <c r="CY234" s="135" t="s">
        <v>440</v>
      </c>
      <c r="CZ234" s="135" t="s">
        <v>440</v>
      </c>
      <c r="DA234" s="99" t="s">
        <v>67</v>
      </c>
      <c r="DB234" s="135">
        <v>5</v>
      </c>
      <c r="DC234" s="135" t="s">
        <v>440</v>
      </c>
      <c r="DD234" s="135" t="s">
        <v>440</v>
      </c>
      <c r="DE234" s="99" t="s">
        <v>440</v>
      </c>
      <c r="DF234" s="135" t="s">
        <v>440</v>
      </c>
      <c r="DG234" s="135" t="s">
        <v>440</v>
      </c>
      <c r="DH234" s="135">
        <v>27</v>
      </c>
      <c r="DI234" s="99" t="s">
        <v>67</v>
      </c>
      <c r="DJ234" s="135" t="s">
        <v>440</v>
      </c>
      <c r="DK234" s="135">
        <v>20</v>
      </c>
      <c r="DL234" s="135" t="s">
        <v>440</v>
      </c>
      <c r="DM234" s="135" t="s">
        <v>440</v>
      </c>
      <c r="DN234" s="135">
        <v>110</v>
      </c>
      <c r="DO234" s="135" t="s">
        <v>440</v>
      </c>
      <c r="DP234" s="135" t="s">
        <v>440</v>
      </c>
      <c r="DQ234" s="135" t="s">
        <v>440</v>
      </c>
      <c r="DR234" s="135" t="s">
        <v>440</v>
      </c>
      <c r="DS234" s="135" t="s">
        <v>67</v>
      </c>
      <c r="DT234" s="74"/>
      <c r="DU234" s="74"/>
    </row>
    <row r="235" spans="1:125" x14ac:dyDescent="0.15">
      <c r="A235" s="182" t="s">
        <v>363</v>
      </c>
      <c r="B235" s="99" t="s">
        <v>67</v>
      </c>
      <c r="C235" s="99" t="s">
        <v>67</v>
      </c>
      <c r="D235" s="99" t="s">
        <v>67</v>
      </c>
      <c r="E235" s="99" t="s">
        <v>67</v>
      </c>
      <c r="F235" s="99" t="s">
        <v>67</v>
      </c>
      <c r="G235" s="99" t="s">
        <v>67</v>
      </c>
      <c r="H235" s="99" t="s">
        <v>67</v>
      </c>
      <c r="I235" s="99" t="s">
        <v>67</v>
      </c>
      <c r="J235" s="99" t="s">
        <v>67</v>
      </c>
      <c r="K235" s="99" t="s">
        <v>67</v>
      </c>
      <c r="L235" s="99" t="s">
        <v>67</v>
      </c>
      <c r="M235" s="99" t="s">
        <v>67</v>
      </c>
      <c r="N235" s="99" t="s">
        <v>67</v>
      </c>
      <c r="O235" s="99" t="s">
        <v>67</v>
      </c>
      <c r="P235" s="99" t="s">
        <v>67</v>
      </c>
      <c r="Q235" s="99" t="s">
        <v>67</v>
      </c>
      <c r="R235" s="99" t="s">
        <v>67</v>
      </c>
      <c r="S235" s="99" t="s">
        <v>67</v>
      </c>
      <c r="T235" s="99" t="s">
        <v>67</v>
      </c>
      <c r="U235" s="99" t="s">
        <v>67</v>
      </c>
      <c r="V235" s="99" t="s">
        <v>67</v>
      </c>
      <c r="W235" s="99" t="s">
        <v>67</v>
      </c>
      <c r="X235" s="99" t="s">
        <v>67</v>
      </c>
      <c r="Y235" s="99" t="s">
        <v>67</v>
      </c>
      <c r="Z235" s="99" t="s">
        <v>67</v>
      </c>
      <c r="AA235" s="99" t="s">
        <v>67</v>
      </c>
      <c r="AB235" s="99" t="s">
        <v>67</v>
      </c>
      <c r="AC235" s="99" t="s">
        <v>67</v>
      </c>
      <c r="AD235" s="99" t="s">
        <v>67</v>
      </c>
      <c r="AE235" s="99" t="s">
        <v>67</v>
      </c>
      <c r="AF235" s="99" t="s">
        <v>67</v>
      </c>
      <c r="AG235" s="99" t="s">
        <v>67</v>
      </c>
      <c r="AH235" s="99" t="s">
        <v>67</v>
      </c>
      <c r="AI235" s="99" t="s">
        <v>67</v>
      </c>
      <c r="AJ235" s="99" t="s">
        <v>67</v>
      </c>
      <c r="AK235" s="99" t="s">
        <v>67</v>
      </c>
      <c r="AL235" s="99" t="s">
        <v>67</v>
      </c>
      <c r="AM235" s="99" t="s">
        <v>67</v>
      </c>
      <c r="AN235" s="99" t="s">
        <v>67</v>
      </c>
      <c r="AO235" s="99" t="s">
        <v>67</v>
      </c>
      <c r="AP235" s="99" t="s">
        <v>67</v>
      </c>
      <c r="AQ235" s="99" t="s">
        <v>67</v>
      </c>
      <c r="AR235" s="99" t="s">
        <v>67</v>
      </c>
      <c r="AS235" s="99" t="s">
        <v>67</v>
      </c>
      <c r="AT235" s="99" t="s">
        <v>67</v>
      </c>
      <c r="AU235" s="99" t="s">
        <v>67</v>
      </c>
      <c r="AV235" s="99" t="s">
        <v>67</v>
      </c>
      <c r="AW235" s="99" t="s">
        <v>67</v>
      </c>
      <c r="AX235" s="99" t="s">
        <v>67</v>
      </c>
      <c r="AY235" s="99" t="s">
        <v>67</v>
      </c>
      <c r="AZ235" s="99" t="s">
        <v>67</v>
      </c>
      <c r="BA235" s="99" t="s">
        <v>67</v>
      </c>
      <c r="BB235" s="99" t="s">
        <v>67</v>
      </c>
      <c r="BC235" s="99" t="s">
        <v>67</v>
      </c>
      <c r="BD235" s="99" t="s">
        <v>67</v>
      </c>
      <c r="BE235" s="99" t="s">
        <v>440</v>
      </c>
      <c r="BF235" s="99" t="s">
        <v>440</v>
      </c>
      <c r="BG235" s="99" t="s">
        <v>440</v>
      </c>
      <c r="BH235" s="99" t="s">
        <v>440</v>
      </c>
      <c r="BI235" s="99" t="s">
        <v>440</v>
      </c>
      <c r="BJ235" s="99" t="s">
        <v>440</v>
      </c>
      <c r="BK235" s="99" t="s">
        <v>440</v>
      </c>
      <c r="BL235" s="99" t="s">
        <v>440</v>
      </c>
      <c r="BM235" s="99" t="s">
        <v>440</v>
      </c>
      <c r="BN235" s="99" t="s">
        <v>440</v>
      </c>
      <c r="BO235" s="99" t="s">
        <v>440</v>
      </c>
      <c r="BP235" s="99" t="s">
        <v>440</v>
      </c>
      <c r="BQ235" s="99" t="s">
        <v>440</v>
      </c>
      <c r="BR235" s="99" t="s">
        <v>440</v>
      </c>
      <c r="BS235" s="99" t="s">
        <v>440</v>
      </c>
      <c r="BT235" s="99" t="s">
        <v>440</v>
      </c>
      <c r="BU235" s="99" t="s">
        <v>440</v>
      </c>
      <c r="BV235" s="99" t="s">
        <v>440</v>
      </c>
      <c r="BW235" s="99" t="s">
        <v>440</v>
      </c>
      <c r="BX235" s="99" t="s">
        <v>440</v>
      </c>
      <c r="BY235" s="99" t="s">
        <v>440</v>
      </c>
      <c r="BZ235" s="99" t="s">
        <v>440</v>
      </c>
      <c r="CA235" s="99" t="s">
        <v>440</v>
      </c>
      <c r="CB235" s="99" t="s">
        <v>440</v>
      </c>
      <c r="CC235" s="99" t="s">
        <v>440</v>
      </c>
      <c r="CD235" s="99" t="s">
        <v>440</v>
      </c>
      <c r="CE235" s="99" t="s">
        <v>440</v>
      </c>
      <c r="CF235" s="99" t="s">
        <v>440</v>
      </c>
      <c r="CG235" s="99" t="s">
        <v>440</v>
      </c>
      <c r="CH235" s="99" t="s">
        <v>440</v>
      </c>
      <c r="CI235" s="99" t="s">
        <v>440</v>
      </c>
      <c r="CJ235" s="99" t="s">
        <v>440</v>
      </c>
      <c r="CK235" s="99" t="s">
        <v>440</v>
      </c>
      <c r="CL235" s="99" t="s">
        <v>67</v>
      </c>
      <c r="CM235" s="99" t="s">
        <v>440</v>
      </c>
      <c r="CN235" s="99" t="s">
        <v>440</v>
      </c>
      <c r="CO235" s="99" t="s">
        <v>440</v>
      </c>
      <c r="CP235" s="99">
        <v>0.7</v>
      </c>
      <c r="CQ235" s="99" t="s">
        <v>440</v>
      </c>
      <c r="CR235" s="99" t="s">
        <v>440</v>
      </c>
      <c r="CS235" s="99" t="s">
        <v>440</v>
      </c>
      <c r="CT235" s="99" t="s">
        <v>440</v>
      </c>
      <c r="CU235" s="99" t="s">
        <v>440</v>
      </c>
      <c r="CV235" s="135" t="s">
        <v>440</v>
      </c>
      <c r="CW235" s="99" t="s">
        <v>67</v>
      </c>
      <c r="CX235" s="135" t="s">
        <v>440</v>
      </c>
      <c r="CY235" s="135" t="s">
        <v>440</v>
      </c>
      <c r="CZ235" s="135" t="s">
        <v>440</v>
      </c>
      <c r="DA235" s="99" t="s">
        <v>67</v>
      </c>
      <c r="DB235" s="135" t="s">
        <v>440</v>
      </c>
      <c r="DC235" s="135" t="s">
        <v>440</v>
      </c>
      <c r="DD235" s="135" t="s">
        <v>440</v>
      </c>
      <c r="DE235" s="99" t="s">
        <v>440</v>
      </c>
      <c r="DF235" s="135" t="s">
        <v>440</v>
      </c>
      <c r="DG235" s="135" t="s">
        <v>440</v>
      </c>
      <c r="DH235" s="135">
        <v>7</v>
      </c>
      <c r="DI235" s="99" t="s">
        <v>67</v>
      </c>
      <c r="DJ235" s="135" t="s">
        <v>440</v>
      </c>
      <c r="DK235" s="135" t="s">
        <v>440</v>
      </c>
      <c r="DL235" s="135" t="s">
        <v>440</v>
      </c>
      <c r="DM235" s="135" t="s">
        <v>440</v>
      </c>
      <c r="DN235" s="135">
        <v>5</v>
      </c>
      <c r="DO235" s="135" t="s">
        <v>440</v>
      </c>
      <c r="DP235" s="135" t="s">
        <v>440</v>
      </c>
      <c r="DQ235" s="135" t="s">
        <v>440</v>
      </c>
      <c r="DR235" s="135" t="s">
        <v>440</v>
      </c>
      <c r="DS235" s="135" t="s">
        <v>67</v>
      </c>
      <c r="DT235" s="74"/>
      <c r="DU235" s="74"/>
    </row>
    <row r="236" spans="1:125" x14ac:dyDescent="0.15">
      <c r="A236" s="182" t="s">
        <v>364</v>
      </c>
      <c r="B236" s="99" t="s">
        <v>67</v>
      </c>
      <c r="C236" s="99" t="s">
        <v>67</v>
      </c>
      <c r="D236" s="99" t="s">
        <v>67</v>
      </c>
      <c r="E236" s="99" t="s">
        <v>67</v>
      </c>
      <c r="F236" s="99" t="s">
        <v>67</v>
      </c>
      <c r="G236" s="99" t="s">
        <v>67</v>
      </c>
      <c r="H236" s="99" t="s">
        <v>67</v>
      </c>
      <c r="I236" s="99" t="s">
        <v>67</v>
      </c>
      <c r="J236" s="99" t="s">
        <v>67</v>
      </c>
      <c r="K236" s="99" t="s">
        <v>67</v>
      </c>
      <c r="L236" s="99" t="s">
        <v>67</v>
      </c>
      <c r="M236" s="99" t="s">
        <v>67</v>
      </c>
      <c r="N236" s="99" t="s">
        <v>67</v>
      </c>
      <c r="O236" s="99" t="s">
        <v>67</v>
      </c>
      <c r="P236" s="99" t="s">
        <v>67</v>
      </c>
      <c r="Q236" s="99" t="s">
        <v>67</v>
      </c>
      <c r="R236" s="99" t="s">
        <v>67</v>
      </c>
      <c r="S236" s="99" t="s">
        <v>67</v>
      </c>
      <c r="T236" s="99" t="s">
        <v>67</v>
      </c>
      <c r="U236" s="99" t="s">
        <v>67</v>
      </c>
      <c r="V236" s="99" t="s">
        <v>67</v>
      </c>
      <c r="W236" s="99" t="s">
        <v>67</v>
      </c>
      <c r="X236" s="99" t="s">
        <v>67</v>
      </c>
      <c r="Y236" s="99" t="s">
        <v>67</v>
      </c>
      <c r="Z236" s="99" t="s">
        <v>67</v>
      </c>
      <c r="AA236" s="99" t="s">
        <v>67</v>
      </c>
      <c r="AB236" s="99" t="s">
        <v>67</v>
      </c>
      <c r="AC236" s="99" t="s">
        <v>67</v>
      </c>
      <c r="AD236" s="99" t="s">
        <v>67</v>
      </c>
      <c r="AE236" s="99" t="s">
        <v>67</v>
      </c>
      <c r="AF236" s="99" t="s">
        <v>67</v>
      </c>
      <c r="AG236" s="99" t="s">
        <v>67</v>
      </c>
      <c r="AH236" s="99" t="s">
        <v>67</v>
      </c>
      <c r="AI236" s="99" t="s">
        <v>67</v>
      </c>
      <c r="AJ236" s="99" t="s">
        <v>67</v>
      </c>
      <c r="AK236" s="99" t="s">
        <v>67</v>
      </c>
      <c r="AL236" s="99" t="s">
        <v>67</v>
      </c>
      <c r="AM236" s="99" t="s">
        <v>67</v>
      </c>
      <c r="AN236" s="99" t="s">
        <v>67</v>
      </c>
      <c r="AO236" s="99" t="s">
        <v>67</v>
      </c>
      <c r="AP236" s="99" t="s">
        <v>67</v>
      </c>
      <c r="AQ236" s="99" t="s">
        <v>67</v>
      </c>
      <c r="AR236" s="99" t="s">
        <v>67</v>
      </c>
      <c r="AS236" s="99" t="s">
        <v>67</v>
      </c>
      <c r="AT236" s="99" t="s">
        <v>67</v>
      </c>
      <c r="AU236" s="99" t="s">
        <v>67</v>
      </c>
      <c r="AV236" s="99" t="s">
        <v>67</v>
      </c>
      <c r="AW236" s="99" t="s">
        <v>67</v>
      </c>
      <c r="AX236" s="99" t="s">
        <v>67</v>
      </c>
      <c r="AY236" s="99" t="s">
        <v>67</v>
      </c>
      <c r="AZ236" s="99" t="s">
        <v>67</v>
      </c>
      <c r="BA236" s="99" t="s">
        <v>67</v>
      </c>
      <c r="BB236" s="99" t="s">
        <v>67</v>
      </c>
      <c r="BC236" s="99" t="s">
        <v>67</v>
      </c>
      <c r="BD236" s="99" t="s">
        <v>67</v>
      </c>
      <c r="BE236" s="99" t="s">
        <v>440</v>
      </c>
      <c r="BF236" s="99" t="s">
        <v>440</v>
      </c>
      <c r="BG236" s="99" t="s">
        <v>440</v>
      </c>
      <c r="BH236" s="99" t="s">
        <v>440</v>
      </c>
      <c r="BI236" s="99" t="s">
        <v>440</v>
      </c>
      <c r="BJ236" s="99" t="s">
        <v>440</v>
      </c>
      <c r="BK236" s="99" t="s">
        <v>440</v>
      </c>
      <c r="BL236" s="99" t="s">
        <v>440</v>
      </c>
      <c r="BM236" s="99" t="s">
        <v>440</v>
      </c>
      <c r="BN236" s="99" t="s">
        <v>440</v>
      </c>
      <c r="BO236" s="99" t="s">
        <v>440</v>
      </c>
      <c r="BP236" s="99" t="s">
        <v>440</v>
      </c>
      <c r="BQ236" s="99" t="s">
        <v>440</v>
      </c>
      <c r="BR236" s="99" t="s">
        <v>440</v>
      </c>
      <c r="BS236" s="99" t="s">
        <v>440</v>
      </c>
      <c r="BT236" s="99" t="s">
        <v>440</v>
      </c>
      <c r="BU236" s="99" t="s">
        <v>440</v>
      </c>
      <c r="BV236" s="99" t="s">
        <v>440</v>
      </c>
      <c r="BW236" s="99" t="s">
        <v>440</v>
      </c>
      <c r="BX236" s="99" t="s">
        <v>440</v>
      </c>
      <c r="BY236" s="99" t="s">
        <v>440</v>
      </c>
      <c r="BZ236" s="99" t="s">
        <v>440</v>
      </c>
      <c r="CA236" s="99" t="s">
        <v>440</v>
      </c>
      <c r="CB236" s="99" t="s">
        <v>440</v>
      </c>
      <c r="CC236" s="99" t="s">
        <v>440</v>
      </c>
      <c r="CD236" s="99" t="s">
        <v>440</v>
      </c>
      <c r="CE236" s="99" t="s">
        <v>440</v>
      </c>
      <c r="CF236" s="99" t="s">
        <v>440</v>
      </c>
      <c r="CG236" s="99" t="s">
        <v>440</v>
      </c>
      <c r="CH236" s="99" t="s">
        <v>440</v>
      </c>
      <c r="CI236" s="99" t="s">
        <v>440</v>
      </c>
      <c r="CJ236" s="99" t="s">
        <v>440</v>
      </c>
      <c r="CK236" s="99" t="s">
        <v>440</v>
      </c>
      <c r="CL236" s="99" t="s">
        <v>67</v>
      </c>
      <c r="CM236" s="99" t="s">
        <v>440</v>
      </c>
      <c r="CN236" s="99" t="s">
        <v>440</v>
      </c>
      <c r="CO236" s="99" t="s">
        <v>440</v>
      </c>
      <c r="CP236" s="99" t="s">
        <v>440</v>
      </c>
      <c r="CQ236" s="99" t="s">
        <v>440</v>
      </c>
      <c r="CR236" s="99" t="s">
        <v>440</v>
      </c>
      <c r="CS236" s="99" t="s">
        <v>440</v>
      </c>
      <c r="CT236" s="99" t="s">
        <v>440</v>
      </c>
      <c r="CU236" s="99" t="s">
        <v>440</v>
      </c>
      <c r="CV236" s="135" t="s">
        <v>440</v>
      </c>
      <c r="CW236" s="99" t="s">
        <v>67</v>
      </c>
      <c r="CX236" s="135" t="s">
        <v>440</v>
      </c>
      <c r="CY236" s="135" t="s">
        <v>440</v>
      </c>
      <c r="CZ236" s="135" t="s">
        <v>440</v>
      </c>
      <c r="DA236" s="99" t="s">
        <v>67</v>
      </c>
      <c r="DB236" s="135" t="s">
        <v>440</v>
      </c>
      <c r="DC236" s="135" t="s">
        <v>440</v>
      </c>
      <c r="DD236" s="135" t="s">
        <v>440</v>
      </c>
      <c r="DE236" s="99" t="s">
        <v>440</v>
      </c>
      <c r="DF236" s="135" t="s">
        <v>440</v>
      </c>
      <c r="DG236" s="135" t="s">
        <v>440</v>
      </c>
      <c r="DH236" s="135">
        <v>3</v>
      </c>
      <c r="DI236" s="99" t="s">
        <v>67</v>
      </c>
      <c r="DJ236" s="135" t="s">
        <v>440</v>
      </c>
      <c r="DK236" s="135" t="s">
        <v>440</v>
      </c>
      <c r="DL236" s="135" t="s">
        <v>440</v>
      </c>
      <c r="DM236" s="135" t="s">
        <v>440</v>
      </c>
      <c r="DN236" s="135">
        <v>140</v>
      </c>
      <c r="DO236" s="135" t="s">
        <v>440</v>
      </c>
      <c r="DP236" s="135" t="s">
        <v>440</v>
      </c>
      <c r="DQ236" s="135" t="s">
        <v>440</v>
      </c>
      <c r="DR236" s="135" t="s">
        <v>440</v>
      </c>
      <c r="DS236" s="135" t="s">
        <v>67</v>
      </c>
      <c r="DT236" s="74"/>
      <c r="DU236" s="74"/>
    </row>
    <row r="237" spans="1:125" x14ac:dyDescent="0.15">
      <c r="A237" s="182" t="s">
        <v>365</v>
      </c>
      <c r="B237" s="99" t="s">
        <v>67</v>
      </c>
      <c r="C237" s="99" t="s">
        <v>67</v>
      </c>
      <c r="D237" s="99" t="s">
        <v>67</v>
      </c>
      <c r="E237" s="99" t="s">
        <v>67</v>
      </c>
      <c r="F237" s="99" t="s">
        <v>67</v>
      </c>
      <c r="G237" s="99" t="s">
        <v>67</v>
      </c>
      <c r="H237" s="99" t="s">
        <v>67</v>
      </c>
      <c r="I237" s="99" t="s">
        <v>67</v>
      </c>
      <c r="J237" s="99" t="s">
        <v>67</v>
      </c>
      <c r="K237" s="99" t="s">
        <v>67</v>
      </c>
      <c r="L237" s="99" t="s">
        <v>67</v>
      </c>
      <c r="M237" s="99" t="s">
        <v>67</v>
      </c>
      <c r="N237" s="99" t="s">
        <v>67</v>
      </c>
      <c r="O237" s="99" t="s">
        <v>67</v>
      </c>
      <c r="P237" s="99" t="s">
        <v>67</v>
      </c>
      <c r="Q237" s="99" t="s">
        <v>67</v>
      </c>
      <c r="R237" s="99" t="s">
        <v>67</v>
      </c>
      <c r="S237" s="99" t="s">
        <v>67</v>
      </c>
      <c r="T237" s="99" t="s">
        <v>67</v>
      </c>
      <c r="U237" s="99" t="s">
        <v>67</v>
      </c>
      <c r="V237" s="99" t="s">
        <v>67</v>
      </c>
      <c r="W237" s="99" t="s">
        <v>67</v>
      </c>
      <c r="X237" s="99" t="s">
        <v>67</v>
      </c>
      <c r="Y237" s="99" t="s">
        <v>67</v>
      </c>
      <c r="Z237" s="99" t="s">
        <v>67</v>
      </c>
      <c r="AA237" s="99" t="s">
        <v>67</v>
      </c>
      <c r="AB237" s="99" t="s">
        <v>67</v>
      </c>
      <c r="AC237" s="99" t="s">
        <v>67</v>
      </c>
      <c r="AD237" s="99" t="s">
        <v>67</v>
      </c>
      <c r="AE237" s="99" t="s">
        <v>67</v>
      </c>
      <c r="AF237" s="99" t="s">
        <v>67</v>
      </c>
      <c r="AG237" s="99" t="s">
        <v>67</v>
      </c>
      <c r="AH237" s="99" t="s">
        <v>67</v>
      </c>
      <c r="AI237" s="99" t="s">
        <v>67</v>
      </c>
      <c r="AJ237" s="99" t="s">
        <v>67</v>
      </c>
      <c r="AK237" s="99" t="s">
        <v>67</v>
      </c>
      <c r="AL237" s="99" t="s">
        <v>67</v>
      </c>
      <c r="AM237" s="99" t="s">
        <v>67</v>
      </c>
      <c r="AN237" s="99" t="s">
        <v>67</v>
      </c>
      <c r="AO237" s="99" t="s">
        <v>67</v>
      </c>
      <c r="AP237" s="99" t="s">
        <v>67</v>
      </c>
      <c r="AQ237" s="99" t="s">
        <v>67</v>
      </c>
      <c r="AR237" s="99" t="s">
        <v>67</v>
      </c>
      <c r="AS237" s="99" t="s">
        <v>67</v>
      </c>
      <c r="AT237" s="99" t="s">
        <v>67</v>
      </c>
      <c r="AU237" s="99" t="s">
        <v>67</v>
      </c>
      <c r="AV237" s="99" t="s">
        <v>67</v>
      </c>
      <c r="AW237" s="99" t="s">
        <v>67</v>
      </c>
      <c r="AX237" s="99" t="s">
        <v>67</v>
      </c>
      <c r="AY237" s="99" t="s">
        <v>67</v>
      </c>
      <c r="AZ237" s="99" t="s">
        <v>67</v>
      </c>
      <c r="BA237" s="99" t="s">
        <v>67</v>
      </c>
      <c r="BB237" s="99" t="s">
        <v>67</v>
      </c>
      <c r="BC237" s="99" t="s">
        <v>67</v>
      </c>
      <c r="BD237" s="99" t="s">
        <v>67</v>
      </c>
      <c r="BE237" s="99" t="s">
        <v>440</v>
      </c>
      <c r="BF237" s="99" t="s">
        <v>440</v>
      </c>
      <c r="BG237" s="99" t="s">
        <v>440</v>
      </c>
      <c r="BH237" s="99" t="s">
        <v>440</v>
      </c>
      <c r="BI237" s="99" t="s">
        <v>440</v>
      </c>
      <c r="BJ237" s="99" t="s">
        <v>440</v>
      </c>
      <c r="BK237" s="99" t="s">
        <v>440</v>
      </c>
      <c r="BL237" s="99" t="s">
        <v>440</v>
      </c>
      <c r="BM237" s="99" t="s">
        <v>440</v>
      </c>
      <c r="BN237" s="99" t="s">
        <v>440</v>
      </c>
      <c r="BO237" s="99">
        <v>3</v>
      </c>
      <c r="BP237" s="99" t="s">
        <v>440</v>
      </c>
      <c r="BQ237" s="99" t="s">
        <v>440</v>
      </c>
      <c r="BR237" s="99" t="s">
        <v>440</v>
      </c>
      <c r="BS237" s="99" t="s">
        <v>440</v>
      </c>
      <c r="BT237" s="99" t="s">
        <v>440</v>
      </c>
      <c r="BU237" s="99" t="s">
        <v>440</v>
      </c>
      <c r="BV237" s="99" t="s">
        <v>440</v>
      </c>
      <c r="BW237" s="99" t="s">
        <v>440</v>
      </c>
      <c r="BX237" s="99" t="s">
        <v>440</v>
      </c>
      <c r="BY237" s="99" t="s">
        <v>440</v>
      </c>
      <c r="BZ237" s="99" t="s">
        <v>440</v>
      </c>
      <c r="CA237" s="99" t="s">
        <v>440</v>
      </c>
      <c r="CB237" s="99" t="s">
        <v>440</v>
      </c>
      <c r="CC237" s="99" t="s">
        <v>440</v>
      </c>
      <c r="CD237" s="99" t="s">
        <v>440</v>
      </c>
      <c r="CE237" s="99" t="s">
        <v>440</v>
      </c>
      <c r="CF237" s="99" t="s">
        <v>440</v>
      </c>
      <c r="CG237" s="99" t="s">
        <v>440</v>
      </c>
      <c r="CH237" s="99" t="s">
        <v>440</v>
      </c>
      <c r="CI237" s="99" t="s">
        <v>440</v>
      </c>
      <c r="CJ237" s="99" t="s">
        <v>440</v>
      </c>
      <c r="CK237" s="99" t="s">
        <v>440</v>
      </c>
      <c r="CL237" s="99" t="s">
        <v>67</v>
      </c>
      <c r="CM237" s="99">
        <v>5</v>
      </c>
      <c r="CN237" s="99">
        <v>5</v>
      </c>
      <c r="CO237" s="99" t="s">
        <v>440</v>
      </c>
      <c r="CP237" s="99">
        <v>1</v>
      </c>
      <c r="CQ237" s="99">
        <v>1.7</v>
      </c>
      <c r="CR237" s="99" t="s">
        <v>440</v>
      </c>
      <c r="CS237" s="99">
        <v>2</v>
      </c>
      <c r="CT237" s="99" t="s">
        <v>440</v>
      </c>
      <c r="CU237" s="99" t="s">
        <v>440</v>
      </c>
      <c r="CV237" s="135" t="s">
        <v>440</v>
      </c>
      <c r="CW237" s="99" t="s">
        <v>67</v>
      </c>
      <c r="CX237" s="135" t="s">
        <v>440</v>
      </c>
      <c r="CY237" s="135">
        <v>15</v>
      </c>
      <c r="CZ237" s="135">
        <v>2.2999999999999998</v>
      </c>
      <c r="DA237" s="99" t="s">
        <v>67</v>
      </c>
      <c r="DB237" s="135">
        <v>3</v>
      </c>
      <c r="DC237" s="135" t="s">
        <v>440</v>
      </c>
      <c r="DD237" s="135" t="s">
        <v>440</v>
      </c>
      <c r="DE237" s="99">
        <v>5</v>
      </c>
      <c r="DF237" s="135" t="s">
        <v>440</v>
      </c>
      <c r="DG237" s="135">
        <v>8</v>
      </c>
      <c r="DH237" s="135">
        <v>76</v>
      </c>
      <c r="DI237" s="99" t="s">
        <v>67</v>
      </c>
      <c r="DJ237" s="135" t="s">
        <v>440</v>
      </c>
      <c r="DK237" s="135" t="s">
        <v>440</v>
      </c>
      <c r="DL237" s="135">
        <v>54</v>
      </c>
      <c r="DM237" s="135">
        <v>56</v>
      </c>
      <c r="DN237" s="135">
        <v>31</v>
      </c>
      <c r="DO237" s="135">
        <v>4</v>
      </c>
      <c r="DP237" s="135">
        <v>1</v>
      </c>
      <c r="DQ237" s="135" t="s">
        <v>440</v>
      </c>
      <c r="DR237" s="135" t="s">
        <v>440</v>
      </c>
      <c r="DS237" s="135" t="s">
        <v>67</v>
      </c>
      <c r="DT237" s="74"/>
      <c r="DU237" s="74"/>
    </row>
    <row r="238" spans="1:125" x14ac:dyDescent="0.15">
      <c r="A238" s="182" t="s">
        <v>366</v>
      </c>
      <c r="B238" s="99" t="s">
        <v>67</v>
      </c>
      <c r="C238" s="99" t="s">
        <v>67</v>
      </c>
      <c r="D238" s="99" t="s">
        <v>67</v>
      </c>
      <c r="E238" s="99" t="s">
        <v>67</v>
      </c>
      <c r="F238" s="99" t="s">
        <v>67</v>
      </c>
      <c r="G238" s="99" t="s">
        <v>67</v>
      </c>
      <c r="H238" s="99" t="s">
        <v>67</v>
      </c>
      <c r="I238" s="99" t="s">
        <v>67</v>
      </c>
      <c r="J238" s="99" t="s">
        <v>67</v>
      </c>
      <c r="K238" s="99" t="s">
        <v>67</v>
      </c>
      <c r="L238" s="99" t="s">
        <v>67</v>
      </c>
      <c r="M238" s="99" t="s">
        <v>67</v>
      </c>
      <c r="N238" s="99" t="s">
        <v>67</v>
      </c>
      <c r="O238" s="99" t="s">
        <v>67</v>
      </c>
      <c r="P238" s="99" t="s">
        <v>67</v>
      </c>
      <c r="Q238" s="99" t="s">
        <v>67</v>
      </c>
      <c r="R238" s="99" t="s">
        <v>67</v>
      </c>
      <c r="S238" s="99" t="s">
        <v>67</v>
      </c>
      <c r="T238" s="99" t="s">
        <v>67</v>
      </c>
      <c r="U238" s="99" t="s">
        <v>67</v>
      </c>
      <c r="V238" s="99" t="s">
        <v>67</v>
      </c>
      <c r="W238" s="99" t="s">
        <v>67</v>
      </c>
      <c r="X238" s="99" t="s">
        <v>67</v>
      </c>
      <c r="Y238" s="99" t="s">
        <v>67</v>
      </c>
      <c r="Z238" s="99" t="s">
        <v>67</v>
      </c>
      <c r="AA238" s="99" t="s">
        <v>67</v>
      </c>
      <c r="AB238" s="99" t="s">
        <v>67</v>
      </c>
      <c r="AC238" s="99" t="s">
        <v>67</v>
      </c>
      <c r="AD238" s="99" t="s">
        <v>67</v>
      </c>
      <c r="AE238" s="99" t="s">
        <v>67</v>
      </c>
      <c r="AF238" s="99" t="s">
        <v>67</v>
      </c>
      <c r="AG238" s="99" t="s">
        <v>67</v>
      </c>
      <c r="AH238" s="99" t="s">
        <v>67</v>
      </c>
      <c r="AI238" s="99" t="s">
        <v>67</v>
      </c>
      <c r="AJ238" s="99" t="s">
        <v>67</v>
      </c>
      <c r="AK238" s="99" t="s">
        <v>67</v>
      </c>
      <c r="AL238" s="99" t="s">
        <v>67</v>
      </c>
      <c r="AM238" s="99" t="s">
        <v>67</v>
      </c>
      <c r="AN238" s="99" t="s">
        <v>67</v>
      </c>
      <c r="AO238" s="99" t="s">
        <v>67</v>
      </c>
      <c r="AP238" s="99" t="s">
        <v>67</v>
      </c>
      <c r="AQ238" s="99" t="s">
        <v>67</v>
      </c>
      <c r="AR238" s="99" t="s">
        <v>67</v>
      </c>
      <c r="AS238" s="99" t="s">
        <v>67</v>
      </c>
      <c r="AT238" s="99" t="s">
        <v>67</v>
      </c>
      <c r="AU238" s="99" t="s">
        <v>67</v>
      </c>
      <c r="AV238" s="99" t="s">
        <v>67</v>
      </c>
      <c r="AW238" s="99" t="s">
        <v>67</v>
      </c>
      <c r="AX238" s="99" t="s">
        <v>67</v>
      </c>
      <c r="AY238" s="99" t="s">
        <v>67</v>
      </c>
      <c r="AZ238" s="99" t="s">
        <v>67</v>
      </c>
      <c r="BA238" s="99" t="s">
        <v>67</v>
      </c>
      <c r="BB238" s="99" t="s">
        <v>67</v>
      </c>
      <c r="BC238" s="99" t="s">
        <v>67</v>
      </c>
      <c r="BD238" s="99" t="s">
        <v>67</v>
      </c>
      <c r="BE238" s="99" t="s">
        <v>440</v>
      </c>
      <c r="BF238" s="99" t="s">
        <v>440</v>
      </c>
      <c r="BG238" s="99" t="s">
        <v>440</v>
      </c>
      <c r="BH238" s="99" t="s">
        <v>440</v>
      </c>
      <c r="BI238" s="99" t="s">
        <v>440</v>
      </c>
      <c r="BJ238" s="99" t="s">
        <v>440</v>
      </c>
      <c r="BK238" s="99" t="s">
        <v>440</v>
      </c>
      <c r="BL238" s="99" t="s">
        <v>440</v>
      </c>
      <c r="BM238" s="99" t="s">
        <v>440</v>
      </c>
      <c r="BN238" s="99" t="s">
        <v>440</v>
      </c>
      <c r="BO238" s="99" t="s">
        <v>440</v>
      </c>
      <c r="BP238" s="99" t="s">
        <v>440</v>
      </c>
      <c r="BQ238" s="99" t="s">
        <v>440</v>
      </c>
      <c r="BR238" s="99" t="s">
        <v>440</v>
      </c>
      <c r="BS238" s="99" t="s">
        <v>440</v>
      </c>
      <c r="BT238" s="99" t="s">
        <v>440</v>
      </c>
      <c r="BU238" s="99" t="s">
        <v>440</v>
      </c>
      <c r="BV238" s="99" t="s">
        <v>440</v>
      </c>
      <c r="BW238" s="99" t="s">
        <v>440</v>
      </c>
      <c r="BX238" s="99" t="s">
        <v>440</v>
      </c>
      <c r="BY238" s="99" t="s">
        <v>440</v>
      </c>
      <c r="BZ238" s="99" t="s">
        <v>440</v>
      </c>
      <c r="CA238" s="99" t="s">
        <v>440</v>
      </c>
      <c r="CB238" s="99" t="s">
        <v>440</v>
      </c>
      <c r="CC238" s="99" t="s">
        <v>440</v>
      </c>
      <c r="CD238" s="99" t="s">
        <v>440</v>
      </c>
      <c r="CE238" s="99" t="s">
        <v>440</v>
      </c>
      <c r="CF238" s="99" t="s">
        <v>440</v>
      </c>
      <c r="CG238" s="99" t="s">
        <v>440</v>
      </c>
      <c r="CH238" s="99" t="s">
        <v>440</v>
      </c>
      <c r="CI238" s="99" t="s">
        <v>440</v>
      </c>
      <c r="CJ238" s="99" t="s">
        <v>440</v>
      </c>
      <c r="CK238" s="99" t="s">
        <v>440</v>
      </c>
      <c r="CL238" s="99" t="s">
        <v>67</v>
      </c>
      <c r="CM238" s="99" t="s">
        <v>440</v>
      </c>
      <c r="CN238" s="99" t="s">
        <v>440</v>
      </c>
      <c r="CO238" s="99" t="s">
        <v>440</v>
      </c>
      <c r="CP238" s="99" t="s">
        <v>440</v>
      </c>
      <c r="CQ238" s="99" t="s">
        <v>440</v>
      </c>
      <c r="CR238" s="99" t="s">
        <v>440</v>
      </c>
      <c r="CS238" s="99" t="s">
        <v>440</v>
      </c>
      <c r="CT238" s="99" t="s">
        <v>440</v>
      </c>
      <c r="CU238" s="99" t="s">
        <v>440</v>
      </c>
      <c r="CV238" s="135" t="s">
        <v>440</v>
      </c>
      <c r="CW238" s="99" t="s">
        <v>67</v>
      </c>
      <c r="CX238" s="135" t="s">
        <v>440</v>
      </c>
      <c r="CY238" s="135" t="s">
        <v>440</v>
      </c>
      <c r="CZ238" s="135" t="s">
        <v>440</v>
      </c>
      <c r="DA238" s="99" t="s">
        <v>67</v>
      </c>
      <c r="DB238" s="135" t="s">
        <v>440</v>
      </c>
      <c r="DC238" s="135" t="s">
        <v>440</v>
      </c>
      <c r="DD238" s="135" t="s">
        <v>440</v>
      </c>
      <c r="DE238" s="99" t="s">
        <v>440</v>
      </c>
      <c r="DF238" s="135" t="s">
        <v>440</v>
      </c>
      <c r="DG238" s="135" t="s">
        <v>440</v>
      </c>
      <c r="DH238" s="135" t="s">
        <v>440</v>
      </c>
      <c r="DI238" s="99" t="s">
        <v>67</v>
      </c>
      <c r="DJ238" s="135" t="s">
        <v>440</v>
      </c>
      <c r="DK238" s="135" t="s">
        <v>440</v>
      </c>
      <c r="DL238" s="135" t="s">
        <v>440</v>
      </c>
      <c r="DM238" s="135" t="s">
        <v>440</v>
      </c>
      <c r="DN238" s="135">
        <v>16</v>
      </c>
      <c r="DO238" s="135" t="s">
        <v>440</v>
      </c>
      <c r="DP238" s="135" t="s">
        <v>440</v>
      </c>
      <c r="DQ238" s="135" t="s">
        <v>440</v>
      </c>
      <c r="DR238" s="135" t="s">
        <v>440</v>
      </c>
      <c r="DS238" s="135" t="s">
        <v>67</v>
      </c>
      <c r="DT238" s="74"/>
      <c r="DU238" s="74"/>
    </row>
    <row r="239" spans="1:125" x14ac:dyDescent="0.15">
      <c r="A239" s="18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10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W239" s="72"/>
      <c r="DA239" s="72"/>
      <c r="DE239" s="31"/>
      <c r="DI239" s="72"/>
      <c r="DT239" s="74"/>
      <c r="DU239" s="74"/>
    </row>
    <row r="240" spans="1:125" x14ac:dyDescent="0.15">
      <c r="A240" s="182" t="s">
        <v>392</v>
      </c>
      <c r="B240" s="41" t="s">
        <v>67</v>
      </c>
      <c r="C240" s="41" t="s">
        <v>67</v>
      </c>
      <c r="D240" s="41" t="s">
        <v>67</v>
      </c>
      <c r="E240" s="41" t="s">
        <v>67</v>
      </c>
      <c r="F240" s="41" t="s">
        <v>67</v>
      </c>
      <c r="G240" s="41" t="s">
        <v>67</v>
      </c>
      <c r="H240" s="41" t="s">
        <v>67</v>
      </c>
      <c r="I240" s="41" t="s">
        <v>67</v>
      </c>
      <c r="J240" s="41" t="s">
        <v>67</v>
      </c>
      <c r="K240" s="41" t="s">
        <v>67</v>
      </c>
      <c r="L240" s="41" t="s">
        <v>67</v>
      </c>
      <c r="M240" s="41" t="s">
        <v>67</v>
      </c>
      <c r="N240" s="41" t="s">
        <v>67</v>
      </c>
      <c r="O240" s="41" t="s">
        <v>67</v>
      </c>
      <c r="P240" s="41" t="s">
        <v>67</v>
      </c>
      <c r="Q240" s="41" t="s">
        <v>67</v>
      </c>
      <c r="R240" s="41" t="s">
        <v>67</v>
      </c>
      <c r="S240" s="41" t="s">
        <v>67</v>
      </c>
      <c r="T240" s="41" t="s">
        <v>67</v>
      </c>
      <c r="U240" s="41" t="s">
        <v>67</v>
      </c>
      <c r="V240" s="41" t="s">
        <v>67</v>
      </c>
      <c r="W240" s="41" t="s">
        <v>67</v>
      </c>
      <c r="X240" s="41" t="s">
        <v>67</v>
      </c>
      <c r="Y240" s="41" t="s">
        <v>67</v>
      </c>
      <c r="Z240" s="41" t="s">
        <v>67</v>
      </c>
      <c r="AA240" s="41" t="s">
        <v>67</v>
      </c>
      <c r="AB240" s="41" t="s">
        <v>67</v>
      </c>
      <c r="AC240" s="41" t="s">
        <v>67</v>
      </c>
      <c r="AD240" s="41" t="s">
        <v>67</v>
      </c>
      <c r="AE240" s="41" t="s">
        <v>67</v>
      </c>
      <c r="AF240" s="41" t="s">
        <v>67</v>
      </c>
      <c r="AG240" s="41" t="s">
        <v>67</v>
      </c>
      <c r="AH240" s="41" t="s">
        <v>67</v>
      </c>
      <c r="AI240" s="41" t="s">
        <v>67</v>
      </c>
      <c r="AJ240" s="41" t="s">
        <v>67</v>
      </c>
      <c r="AK240" s="41" t="s">
        <v>67</v>
      </c>
      <c r="AL240" s="41" t="s">
        <v>67</v>
      </c>
      <c r="AM240" s="41" t="s">
        <v>67</v>
      </c>
      <c r="AN240" s="41" t="s">
        <v>67</v>
      </c>
      <c r="AO240" s="41" t="s">
        <v>67</v>
      </c>
      <c r="AP240" s="41" t="s">
        <v>67</v>
      </c>
      <c r="AQ240" s="41" t="s">
        <v>67</v>
      </c>
      <c r="AR240" s="41" t="s">
        <v>67</v>
      </c>
      <c r="AS240" s="41" t="s">
        <v>67</v>
      </c>
      <c r="AT240" s="41" t="s">
        <v>67</v>
      </c>
      <c r="AU240" s="41" t="s">
        <v>67</v>
      </c>
      <c r="AV240" s="41" t="s">
        <v>67</v>
      </c>
      <c r="AW240" s="41" t="s">
        <v>67</v>
      </c>
      <c r="AX240" s="41" t="s">
        <v>67</v>
      </c>
      <c r="AY240" s="41" t="s">
        <v>67</v>
      </c>
      <c r="AZ240" s="41" t="s">
        <v>67</v>
      </c>
      <c r="BA240" s="41" t="s">
        <v>67</v>
      </c>
      <c r="BB240" s="41" t="s">
        <v>67</v>
      </c>
      <c r="BC240" s="41" t="s">
        <v>67</v>
      </c>
      <c r="BD240" s="41" t="s">
        <v>67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0</v>
      </c>
      <c r="BK240" s="41">
        <v>0</v>
      </c>
      <c r="BL240" s="41">
        <v>0</v>
      </c>
      <c r="BM240" s="41">
        <v>0</v>
      </c>
      <c r="BN240" s="41">
        <v>0</v>
      </c>
      <c r="BO240" s="41">
        <v>44.5</v>
      </c>
      <c r="BP240" s="41">
        <v>237</v>
      </c>
      <c r="BQ240" s="41">
        <v>82</v>
      </c>
      <c r="BR240" s="41">
        <v>0</v>
      </c>
      <c r="BS240" s="41">
        <v>0</v>
      </c>
      <c r="BT240" s="41">
        <v>0</v>
      </c>
      <c r="BU240" s="41">
        <v>79.7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6.2</v>
      </c>
      <c r="CB240" s="41">
        <v>13.6</v>
      </c>
      <c r="CC240" s="41">
        <v>0</v>
      </c>
      <c r="CD240" s="41">
        <v>0</v>
      </c>
      <c r="CE240" s="41">
        <v>76</v>
      </c>
      <c r="CF240" s="41">
        <v>158.1</v>
      </c>
      <c r="CG240" s="41">
        <v>46.3</v>
      </c>
      <c r="CH240" s="41">
        <v>0</v>
      </c>
      <c r="CI240" s="41">
        <v>0</v>
      </c>
      <c r="CJ240" s="41">
        <v>0</v>
      </c>
      <c r="CK240" s="41">
        <v>0</v>
      </c>
      <c r="CL240" s="41" t="s">
        <v>67</v>
      </c>
      <c r="CM240" s="41">
        <v>173.3</v>
      </c>
      <c r="CN240" s="41">
        <v>265.2</v>
      </c>
      <c r="CO240" s="41">
        <v>233</v>
      </c>
      <c r="CP240" s="41">
        <v>89.7</v>
      </c>
      <c r="CQ240" s="41">
        <v>44.300000000000004</v>
      </c>
      <c r="CR240" s="41">
        <v>0</v>
      </c>
      <c r="CS240" s="41">
        <v>42.4</v>
      </c>
      <c r="CT240" s="41">
        <v>11.8</v>
      </c>
      <c r="CU240" s="41">
        <v>1.5</v>
      </c>
      <c r="CV240" s="135">
        <v>115</v>
      </c>
      <c r="CW240" s="41" t="s">
        <v>67</v>
      </c>
      <c r="CX240" s="135">
        <v>0</v>
      </c>
      <c r="CY240" s="135">
        <v>322.2</v>
      </c>
      <c r="CZ240" s="135">
        <v>54.5</v>
      </c>
      <c r="DA240" s="41" t="s">
        <v>67</v>
      </c>
      <c r="DB240" s="135">
        <v>61.900000000000006</v>
      </c>
      <c r="DC240" s="135">
        <v>34</v>
      </c>
      <c r="DD240" s="135">
        <v>277</v>
      </c>
      <c r="DE240" s="99">
        <v>711</v>
      </c>
      <c r="DF240" s="135">
        <v>4.5999999999999996</v>
      </c>
      <c r="DG240" s="135">
        <v>49</v>
      </c>
      <c r="DH240" s="135">
        <v>1039</v>
      </c>
      <c r="DI240" s="41" t="s">
        <v>67</v>
      </c>
      <c r="DJ240" s="135">
        <v>8</v>
      </c>
      <c r="DK240" s="135">
        <v>273.8</v>
      </c>
      <c r="DL240" s="135">
        <v>812</v>
      </c>
      <c r="DM240" s="135">
        <v>923.9</v>
      </c>
      <c r="DN240" s="135">
        <v>12837.3</v>
      </c>
      <c r="DO240" s="135">
        <v>516</v>
      </c>
      <c r="DP240" s="135">
        <v>36.9</v>
      </c>
      <c r="DQ240" s="135">
        <v>0</v>
      </c>
      <c r="DR240" s="135">
        <v>0</v>
      </c>
      <c r="DS240" s="135" t="s">
        <v>67</v>
      </c>
      <c r="DT240" s="74"/>
      <c r="DU240" s="74"/>
    </row>
    <row r="241" spans="1:125" x14ac:dyDescent="0.15">
      <c r="A241" s="18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103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W241" s="98"/>
      <c r="DA241" s="98"/>
      <c r="DE241" s="31"/>
      <c r="DI241" s="98"/>
      <c r="DT241" s="74"/>
      <c r="DU241" s="74"/>
    </row>
    <row r="242" spans="1:125" x14ac:dyDescent="0.15">
      <c r="A242" s="187" t="s">
        <v>678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103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W242" s="98"/>
      <c r="DA242" s="98"/>
      <c r="DE242" s="31"/>
      <c r="DI242" s="98"/>
      <c r="DT242" s="74"/>
      <c r="DU242" s="74"/>
    </row>
    <row r="243" spans="1:125" x14ac:dyDescent="0.15">
      <c r="A243" s="187" t="s">
        <v>679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103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W243" s="98"/>
      <c r="DA243" s="98"/>
      <c r="DE243" s="31"/>
      <c r="DI243" s="98"/>
      <c r="DT243" s="74"/>
      <c r="DU243" s="74"/>
    </row>
    <row r="244" spans="1:125" x14ac:dyDescent="0.15">
      <c r="A244" s="187" t="s">
        <v>680</v>
      </c>
      <c r="B244" s="76"/>
      <c r="C244" s="76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103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W244" s="98"/>
      <c r="DA244" s="98"/>
      <c r="DE244" s="31"/>
      <c r="DI244" s="98"/>
      <c r="DT244" s="74"/>
      <c r="DU244" s="74"/>
    </row>
    <row r="245" spans="1:125" x14ac:dyDescent="0.15">
      <c r="A245" s="187" t="s">
        <v>681</v>
      </c>
      <c r="B245" s="76"/>
      <c r="C245" s="76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103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W245" s="98"/>
      <c r="DA245" s="98"/>
      <c r="DE245" s="31"/>
      <c r="DI245" s="98"/>
      <c r="DT245" s="74"/>
      <c r="DU245" s="74"/>
    </row>
    <row r="246" spans="1:125" x14ac:dyDescent="0.15">
      <c r="A246" s="187" t="s">
        <v>682</v>
      </c>
      <c r="B246" s="76"/>
      <c r="C246" s="76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103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W246" s="98"/>
      <c r="DA246" s="98"/>
      <c r="DE246" s="31"/>
      <c r="DI246" s="98"/>
      <c r="DT246" s="74"/>
      <c r="DU246" s="74"/>
    </row>
    <row r="247" spans="1:125" x14ac:dyDescent="0.15">
      <c r="A247" s="187" t="s">
        <v>683</v>
      </c>
      <c r="B247" s="76"/>
      <c r="C247" s="76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103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W247" s="98"/>
      <c r="DA247" s="98"/>
      <c r="DE247" s="31"/>
      <c r="DI247" s="98"/>
      <c r="DT247" s="74"/>
      <c r="DU247" s="74"/>
    </row>
    <row r="248" spans="1:125" x14ac:dyDescent="0.15">
      <c r="A248" s="187" t="s">
        <v>684</v>
      </c>
      <c r="B248" s="76"/>
      <c r="C248" s="76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103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W248" s="98"/>
      <c r="DA248" s="98"/>
      <c r="DE248" s="31"/>
      <c r="DI248" s="98"/>
      <c r="DT248" s="74"/>
      <c r="DU248" s="74"/>
    </row>
    <row r="249" spans="1:125" x14ac:dyDescent="0.15">
      <c r="A249" s="187" t="s">
        <v>685</v>
      </c>
      <c r="B249" s="76"/>
      <c r="C249" s="76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103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W249" s="98"/>
      <c r="DA249" s="98"/>
      <c r="DE249" s="31"/>
      <c r="DI249" s="98"/>
      <c r="DT249" s="74"/>
      <c r="DU249" s="74"/>
    </row>
    <row r="250" spans="1:125" x14ac:dyDescent="0.15">
      <c r="A250" s="188" t="s">
        <v>686</v>
      </c>
      <c r="B250" s="76"/>
      <c r="C250" s="76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103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W250" s="98"/>
      <c r="DA250" s="98"/>
      <c r="DE250" s="31"/>
      <c r="DI250" s="98"/>
      <c r="DT250" s="74"/>
      <c r="DU250" s="74"/>
    </row>
    <row r="251" spans="1:125" x14ac:dyDescent="0.15">
      <c r="A251" s="188" t="s">
        <v>687</v>
      </c>
      <c r="B251" s="76"/>
      <c r="C251" s="76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103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W251" s="98"/>
      <c r="DA251" s="98"/>
      <c r="DE251" s="31"/>
      <c r="DI251" s="98"/>
      <c r="DT251" s="74"/>
      <c r="DU251" s="74"/>
    </row>
    <row r="252" spans="1:125" x14ac:dyDescent="0.15">
      <c r="A252" s="188" t="s">
        <v>688</v>
      </c>
      <c r="B252" s="76"/>
      <c r="C252" s="76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103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W252" s="98"/>
      <c r="DA252" s="98"/>
      <c r="DE252" s="31"/>
      <c r="DI252" s="98"/>
      <c r="DT252" s="74"/>
      <c r="DU252" s="74"/>
    </row>
    <row r="253" spans="1:125" x14ac:dyDescent="0.15">
      <c r="A253" s="189"/>
      <c r="B253" s="76"/>
      <c r="C253" s="76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103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W253" s="98"/>
      <c r="DA253" s="98"/>
      <c r="DE253" s="31"/>
      <c r="DI253" s="98"/>
      <c r="DT253" s="74"/>
      <c r="DU253" s="74"/>
    </row>
    <row r="254" spans="1:125" x14ac:dyDescent="0.15">
      <c r="A254" s="187" t="s">
        <v>689</v>
      </c>
      <c r="B254" s="76"/>
      <c r="C254" s="76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103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W254" s="98"/>
      <c r="DA254" s="98"/>
      <c r="DE254" s="31"/>
      <c r="DI254" s="98"/>
      <c r="DT254" s="74"/>
      <c r="DU254" s="74"/>
    </row>
    <row r="255" spans="1:125" x14ac:dyDescent="0.15">
      <c r="A255" s="187" t="s">
        <v>690</v>
      </c>
      <c r="B255" s="76"/>
      <c r="C255" s="76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103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W255" s="98"/>
      <c r="DA255" s="98"/>
      <c r="DE255" s="31"/>
      <c r="DI255" s="98"/>
      <c r="DT255" s="74"/>
      <c r="DU255" s="74"/>
    </row>
    <row r="256" spans="1:125" x14ac:dyDescent="0.15">
      <c r="A256" s="187" t="s">
        <v>691</v>
      </c>
      <c r="B256" s="76"/>
      <c r="C256" s="76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103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W256" s="98"/>
      <c r="DA256" s="98"/>
      <c r="DE256" s="31"/>
      <c r="DI256" s="98"/>
      <c r="DT256" s="74"/>
      <c r="DU256" s="74"/>
    </row>
    <row r="257" spans="1:125" x14ac:dyDescent="0.15">
      <c r="A257" s="187" t="s">
        <v>692</v>
      </c>
      <c r="B257" s="76"/>
      <c r="C257" s="76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103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W257" s="98"/>
      <c r="DA257" s="98"/>
      <c r="DE257" s="31"/>
      <c r="DI257" s="98"/>
      <c r="DT257" s="74"/>
      <c r="DU257" s="74"/>
    </row>
    <row r="258" spans="1:125" x14ac:dyDescent="0.15">
      <c r="A258" s="187" t="s">
        <v>693</v>
      </c>
      <c r="B258" s="76"/>
      <c r="C258" s="76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103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W258" s="98"/>
      <c r="DA258" s="98"/>
      <c r="DE258" s="31"/>
      <c r="DI258" s="98"/>
      <c r="DT258" s="74"/>
      <c r="DU258" s="74"/>
    </row>
    <row r="259" spans="1:125" x14ac:dyDescent="0.15">
      <c r="A259" s="187" t="s">
        <v>694</v>
      </c>
      <c r="B259" s="76"/>
      <c r="C259" s="76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103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W259" s="98"/>
      <c r="DA259" s="98"/>
      <c r="DE259" s="31"/>
      <c r="DI259" s="98"/>
      <c r="DT259" s="74"/>
      <c r="DU259" s="74"/>
    </row>
    <row r="260" spans="1:125" x14ac:dyDescent="0.15">
      <c r="A260" s="189"/>
      <c r="B260" s="76"/>
      <c r="C260" s="76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103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W260" s="98"/>
      <c r="DA260" s="98"/>
      <c r="DE260" s="31"/>
      <c r="DI260" s="98"/>
      <c r="DT260" s="74"/>
      <c r="DU260" s="74"/>
    </row>
    <row r="261" spans="1:125" x14ac:dyDescent="0.15">
      <c r="A261" s="190" t="s">
        <v>695</v>
      </c>
      <c r="B261" s="76"/>
      <c r="C261" s="76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103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W261" s="98"/>
      <c r="DA261" s="98"/>
      <c r="DE261" s="31"/>
      <c r="DI261" s="98"/>
      <c r="DT261" s="74"/>
      <c r="DU261" s="74"/>
    </row>
    <row r="262" spans="1:125" x14ac:dyDescent="0.15">
      <c r="A262" s="189"/>
      <c r="B262" s="76"/>
      <c r="C262" s="76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103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W262" s="98"/>
      <c r="DA262" s="98"/>
      <c r="DE262" s="31"/>
      <c r="DI262" s="98"/>
      <c r="DT262" s="74"/>
      <c r="DU262" s="74"/>
    </row>
    <row r="263" spans="1:125" x14ac:dyDescent="0.15">
      <c r="A263" s="32" t="s">
        <v>393</v>
      </c>
      <c r="B263" s="76"/>
      <c r="C263" s="76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103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W263" s="98"/>
      <c r="DA263" s="98"/>
      <c r="DE263" s="31"/>
      <c r="DI263" s="98"/>
      <c r="DT263" s="74"/>
      <c r="DU263" s="74"/>
    </row>
    <row r="264" spans="1:125" x14ac:dyDescent="0.15">
      <c r="A264" s="32" t="s">
        <v>394</v>
      </c>
      <c r="B264" s="75" t="s">
        <v>67</v>
      </c>
      <c r="C264" s="75" t="s">
        <v>67</v>
      </c>
      <c r="D264" s="41" t="s">
        <v>67</v>
      </c>
      <c r="E264" s="41" t="s">
        <v>67</v>
      </c>
      <c r="F264" s="41" t="s">
        <v>67</v>
      </c>
      <c r="G264" s="41" t="s">
        <v>67</v>
      </c>
      <c r="H264" s="41" t="s">
        <v>67</v>
      </c>
      <c r="I264" s="41" t="s">
        <v>67</v>
      </c>
      <c r="J264" s="41" t="s">
        <v>67</v>
      </c>
      <c r="K264" s="41" t="s">
        <v>67</v>
      </c>
      <c r="L264" s="41" t="s">
        <v>67</v>
      </c>
      <c r="M264" s="41" t="s">
        <v>67</v>
      </c>
      <c r="N264" s="41" t="s">
        <v>67</v>
      </c>
      <c r="O264" s="41" t="s">
        <v>67</v>
      </c>
      <c r="P264" s="41" t="s">
        <v>67</v>
      </c>
      <c r="Q264" s="41" t="s">
        <v>67</v>
      </c>
      <c r="R264" s="41" t="s">
        <v>67</v>
      </c>
      <c r="S264" s="41" t="s">
        <v>67</v>
      </c>
      <c r="T264" s="41" t="s">
        <v>67</v>
      </c>
      <c r="U264" s="41" t="s">
        <v>67</v>
      </c>
      <c r="V264" s="41" t="s">
        <v>67</v>
      </c>
      <c r="W264" s="41" t="s">
        <v>67</v>
      </c>
      <c r="X264" s="41" t="s">
        <v>67</v>
      </c>
      <c r="Y264" s="41" t="s">
        <v>67</v>
      </c>
      <c r="Z264" s="41" t="s">
        <v>67</v>
      </c>
      <c r="AA264" s="41" t="s">
        <v>67</v>
      </c>
      <c r="AB264" s="41" t="s">
        <v>67</v>
      </c>
      <c r="AC264" s="41" t="s">
        <v>67</v>
      </c>
      <c r="AD264" s="41" t="s">
        <v>67</v>
      </c>
      <c r="AE264" s="41" t="s">
        <v>67</v>
      </c>
      <c r="AF264" s="41" t="s">
        <v>67</v>
      </c>
      <c r="AG264" s="41" t="s">
        <v>67</v>
      </c>
      <c r="AH264" s="41" t="s">
        <v>67</v>
      </c>
      <c r="AI264" s="41" t="s">
        <v>67</v>
      </c>
      <c r="AJ264" s="41" t="s">
        <v>67</v>
      </c>
      <c r="AK264" s="41" t="s">
        <v>67</v>
      </c>
      <c r="AL264" s="41" t="s">
        <v>67</v>
      </c>
      <c r="AM264" s="41" t="s">
        <v>67</v>
      </c>
      <c r="AN264" s="41" t="s">
        <v>67</v>
      </c>
      <c r="AO264" s="41" t="s">
        <v>67</v>
      </c>
      <c r="AP264" s="41" t="s">
        <v>67</v>
      </c>
      <c r="AQ264" s="41" t="s">
        <v>67</v>
      </c>
      <c r="AR264" s="41" t="s">
        <v>67</v>
      </c>
      <c r="AS264" s="41" t="s">
        <v>67</v>
      </c>
      <c r="AT264" s="41" t="s">
        <v>67</v>
      </c>
      <c r="AU264" s="41" t="s">
        <v>67</v>
      </c>
      <c r="AV264" s="41" t="s">
        <v>67</v>
      </c>
      <c r="AW264" s="41" t="s">
        <v>67</v>
      </c>
      <c r="AX264" s="41" t="s">
        <v>67</v>
      </c>
      <c r="AY264" s="41" t="s">
        <v>67</v>
      </c>
      <c r="AZ264" s="41" t="s">
        <v>67</v>
      </c>
      <c r="BA264" s="41" t="s">
        <v>67</v>
      </c>
      <c r="BB264" s="41" t="s">
        <v>67</v>
      </c>
      <c r="BC264" s="41" t="s">
        <v>67</v>
      </c>
      <c r="BD264" s="101" t="s">
        <v>67</v>
      </c>
      <c r="BE264" s="41" t="s">
        <v>67</v>
      </c>
      <c r="BF264" s="41" t="s">
        <v>67</v>
      </c>
      <c r="BG264" s="41" t="s">
        <v>67</v>
      </c>
      <c r="BH264" s="41" t="s">
        <v>67</v>
      </c>
      <c r="BI264" s="41" t="s">
        <v>67</v>
      </c>
      <c r="BJ264" s="41" t="s">
        <v>67</v>
      </c>
      <c r="BK264" s="41" t="s">
        <v>67</v>
      </c>
      <c r="BL264" s="41" t="s">
        <v>67</v>
      </c>
      <c r="BM264" s="41" t="s">
        <v>67</v>
      </c>
      <c r="BN264" s="41" t="s">
        <v>67</v>
      </c>
      <c r="BO264" s="41" t="s">
        <v>67</v>
      </c>
      <c r="BP264" s="41" t="s">
        <v>67</v>
      </c>
      <c r="BQ264" s="41" t="s">
        <v>67</v>
      </c>
      <c r="BR264" s="41" t="s">
        <v>67</v>
      </c>
      <c r="BS264" s="41" t="s">
        <v>67</v>
      </c>
      <c r="BT264" s="41" t="s">
        <v>67</v>
      </c>
      <c r="BU264" s="41" t="s">
        <v>67</v>
      </c>
      <c r="BV264" s="41" t="s">
        <v>67</v>
      </c>
      <c r="BW264" s="41" t="s">
        <v>67</v>
      </c>
      <c r="BX264" s="41" t="s">
        <v>67</v>
      </c>
      <c r="BY264" s="41" t="s">
        <v>67</v>
      </c>
      <c r="BZ264" s="41" t="s">
        <v>67</v>
      </c>
      <c r="CA264" s="41" t="s">
        <v>67</v>
      </c>
      <c r="CB264" s="41" t="s">
        <v>67</v>
      </c>
      <c r="CC264" s="41" t="s">
        <v>67</v>
      </c>
      <c r="CD264" s="41" t="s">
        <v>67</v>
      </c>
      <c r="CE264" s="41" t="s">
        <v>67</v>
      </c>
      <c r="CF264" s="41" t="s">
        <v>67</v>
      </c>
      <c r="CG264" s="41" t="s">
        <v>67</v>
      </c>
      <c r="CH264" s="41" t="s">
        <v>67</v>
      </c>
      <c r="CI264" s="41" t="s">
        <v>67</v>
      </c>
      <c r="CJ264" s="41" t="s">
        <v>67</v>
      </c>
      <c r="CK264" s="41" t="s">
        <v>67</v>
      </c>
      <c r="CL264" s="41" t="s">
        <v>67</v>
      </c>
      <c r="CM264" s="41" t="s">
        <v>67</v>
      </c>
      <c r="CN264" s="41" t="s">
        <v>67</v>
      </c>
      <c r="CO264" s="41" t="s">
        <v>67</v>
      </c>
      <c r="CP264" s="41" t="s">
        <v>67</v>
      </c>
      <c r="CQ264" s="41" t="s">
        <v>67</v>
      </c>
      <c r="CR264" s="41" t="s">
        <v>67</v>
      </c>
      <c r="CS264" s="41" t="s">
        <v>67</v>
      </c>
      <c r="CT264" s="41" t="s">
        <v>67</v>
      </c>
      <c r="CU264" s="41" t="s">
        <v>67</v>
      </c>
      <c r="CV264" s="41" t="s">
        <v>67</v>
      </c>
      <c r="CW264" s="41" t="s">
        <v>67</v>
      </c>
      <c r="CX264" s="41" t="s">
        <v>67</v>
      </c>
      <c r="CY264" s="41" t="s">
        <v>67</v>
      </c>
      <c r="CZ264" s="41" t="s">
        <v>67</v>
      </c>
      <c r="DA264" s="41" t="s">
        <v>67</v>
      </c>
      <c r="DB264" s="135" t="s">
        <v>67</v>
      </c>
      <c r="DC264" s="41" t="s">
        <v>67</v>
      </c>
      <c r="DD264" s="41" t="s">
        <v>67</v>
      </c>
      <c r="DE264" s="41" t="s">
        <v>67</v>
      </c>
      <c r="DF264" s="41" t="s">
        <v>67</v>
      </c>
      <c r="DG264" s="41" t="s">
        <v>67</v>
      </c>
      <c r="DH264" s="41" t="s">
        <v>67</v>
      </c>
      <c r="DI264" s="41" t="s">
        <v>67</v>
      </c>
      <c r="DJ264" s="41" t="s">
        <v>67</v>
      </c>
      <c r="DK264" s="135" t="s">
        <v>67</v>
      </c>
      <c r="DL264" s="41" t="s">
        <v>67</v>
      </c>
      <c r="DM264" s="41" t="s">
        <v>67</v>
      </c>
      <c r="DN264" s="41" t="s">
        <v>67</v>
      </c>
      <c r="DO264" s="41" t="s">
        <v>67</v>
      </c>
      <c r="DP264" s="41" t="s">
        <v>67</v>
      </c>
      <c r="DQ264" s="41" t="s">
        <v>67</v>
      </c>
      <c r="DR264" s="41" t="s">
        <v>67</v>
      </c>
      <c r="DS264" s="41" t="s">
        <v>67</v>
      </c>
      <c r="DT264" s="74"/>
      <c r="DU264" s="74"/>
    </row>
    <row r="265" spans="1:125" x14ac:dyDescent="0.15">
      <c r="A265" s="32" t="s">
        <v>410</v>
      </c>
      <c r="B265" s="75" t="s">
        <v>67</v>
      </c>
      <c r="C265" s="75" t="s">
        <v>67</v>
      </c>
      <c r="D265" s="41" t="s">
        <v>67</v>
      </c>
      <c r="E265" s="41" t="s">
        <v>67</v>
      </c>
      <c r="F265" s="41" t="s">
        <v>67</v>
      </c>
      <c r="G265" s="41" t="s">
        <v>67</v>
      </c>
      <c r="H265" s="41" t="s">
        <v>67</v>
      </c>
      <c r="I265" s="41" t="s">
        <v>67</v>
      </c>
      <c r="J265" s="41" t="s">
        <v>67</v>
      </c>
      <c r="K265" s="41" t="s">
        <v>67</v>
      </c>
      <c r="L265" s="41" t="s">
        <v>67</v>
      </c>
      <c r="M265" s="41" t="s">
        <v>67</v>
      </c>
      <c r="N265" s="41" t="s">
        <v>67</v>
      </c>
      <c r="O265" s="41" t="s">
        <v>67</v>
      </c>
      <c r="P265" s="41" t="s">
        <v>67</v>
      </c>
      <c r="Q265" s="41" t="s">
        <v>67</v>
      </c>
      <c r="R265" s="41" t="s">
        <v>67</v>
      </c>
      <c r="S265" s="41" t="s">
        <v>67</v>
      </c>
      <c r="T265" s="41" t="s">
        <v>67</v>
      </c>
      <c r="U265" s="41" t="s">
        <v>67</v>
      </c>
      <c r="V265" s="41" t="s">
        <v>67</v>
      </c>
      <c r="W265" s="41" t="s">
        <v>67</v>
      </c>
      <c r="X265" s="41" t="s">
        <v>67</v>
      </c>
      <c r="Y265" s="41" t="s">
        <v>67</v>
      </c>
      <c r="Z265" s="41" t="s">
        <v>67</v>
      </c>
      <c r="AA265" s="41" t="s">
        <v>67</v>
      </c>
      <c r="AB265" s="41" t="s">
        <v>67</v>
      </c>
      <c r="AC265" s="41" t="s">
        <v>67</v>
      </c>
      <c r="AD265" s="41" t="s">
        <v>67</v>
      </c>
      <c r="AE265" s="41" t="s">
        <v>67</v>
      </c>
      <c r="AF265" s="41" t="s">
        <v>67</v>
      </c>
      <c r="AG265" s="41" t="s">
        <v>67</v>
      </c>
      <c r="AH265" s="41" t="s">
        <v>67</v>
      </c>
      <c r="AI265" s="41" t="s">
        <v>67</v>
      </c>
      <c r="AJ265" s="41" t="s">
        <v>67</v>
      </c>
      <c r="AK265" s="41" t="s">
        <v>67</v>
      </c>
      <c r="AL265" s="41" t="s">
        <v>67</v>
      </c>
      <c r="AM265" s="41" t="s">
        <v>67</v>
      </c>
      <c r="AN265" s="41" t="s">
        <v>67</v>
      </c>
      <c r="AO265" s="41" t="s">
        <v>67</v>
      </c>
      <c r="AP265" s="41" t="s">
        <v>67</v>
      </c>
      <c r="AQ265" s="41" t="s">
        <v>67</v>
      </c>
      <c r="AR265" s="41" t="s">
        <v>67</v>
      </c>
      <c r="AS265" s="41" t="s">
        <v>67</v>
      </c>
      <c r="AT265" s="41" t="s">
        <v>67</v>
      </c>
      <c r="AU265" s="41" t="s">
        <v>67</v>
      </c>
      <c r="AV265" s="41" t="s">
        <v>67</v>
      </c>
      <c r="AW265" s="41" t="s">
        <v>67</v>
      </c>
      <c r="AX265" s="41" t="s">
        <v>67</v>
      </c>
      <c r="AY265" s="41" t="s">
        <v>67</v>
      </c>
      <c r="AZ265" s="41" t="s">
        <v>67</v>
      </c>
      <c r="BA265" s="41" t="s">
        <v>67</v>
      </c>
      <c r="BB265" s="41" t="s">
        <v>67</v>
      </c>
      <c r="BC265" s="41" t="s">
        <v>67</v>
      </c>
      <c r="BD265" s="101" t="s">
        <v>67</v>
      </c>
      <c r="BE265" s="41" t="s">
        <v>67</v>
      </c>
      <c r="BF265" s="41" t="s">
        <v>67</v>
      </c>
      <c r="BG265" s="41" t="s">
        <v>67</v>
      </c>
      <c r="BH265" s="41" t="s">
        <v>67</v>
      </c>
      <c r="BI265" s="41" t="s">
        <v>67</v>
      </c>
      <c r="BJ265" s="41" t="s">
        <v>67</v>
      </c>
      <c r="BK265" s="41" t="s">
        <v>67</v>
      </c>
      <c r="BL265" s="41" t="s">
        <v>67</v>
      </c>
      <c r="BM265" s="41" t="s">
        <v>67</v>
      </c>
      <c r="BN265" s="41" t="s">
        <v>67</v>
      </c>
      <c r="BO265" s="41" t="s">
        <v>67</v>
      </c>
      <c r="BP265" s="41" t="s">
        <v>67</v>
      </c>
      <c r="BQ265" s="41" t="s">
        <v>67</v>
      </c>
      <c r="BR265" s="41" t="s">
        <v>67</v>
      </c>
      <c r="BS265" s="41" t="s">
        <v>67</v>
      </c>
      <c r="BT265" s="41" t="s">
        <v>67</v>
      </c>
      <c r="BU265" s="41" t="s">
        <v>67</v>
      </c>
      <c r="BV265" s="41" t="s">
        <v>67</v>
      </c>
      <c r="BW265" s="41" t="s">
        <v>67</v>
      </c>
      <c r="BX265" s="41" t="s">
        <v>67</v>
      </c>
      <c r="BY265" s="41" t="s">
        <v>67</v>
      </c>
      <c r="BZ265" s="41" t="s">
        <v>67</v>
      </c>
      <c r="CA265" s="41" t="s">
        <v>67</v>
      </c>
      <c r="CB265" s="41" t="s">
        <v>67</v>
      </c>
      <c r="CC265" s="41" t="s">
        <v>67</v>
      </c>
      <c r="CD265" s="41" t="s">
        <v>67</v>
      </c>
      <c r="CE265" s="41" t="s">
        <v>67</v>
      </c>
      <c r="CF265" s="41" t="s">
        <v>67</v>
      </c>
      <c r="CG265" s="41" t="s">
        <v>67</v>
      </c>
      <c r="CH265" s="41" t="s">
        <v>67</v>
      </c>
      <c r="CI265" s="41" t="s">
        <v>67</v>
      </c>
      <c r="CJ265" s="41" t="s">
        <v>67</v>
      </c>
      <c r="CK265" s="41" t="s">
        <v>67</v>
      </c>
      <c r="CL265" s="41" t="s">
        <v>67</v>
      </c>
      <c r="CM265" s="41" t="s">
        <v>67</v>
      </c>
      <c r="CN265" s="41" t="s">
        <v>67</v>
      </c>
      <c r="CO265" s="41" t="s">
        <v>67</v>
      </c>
      <c r="CP265" s="41" t="s">
        <v>67</v>
      </c>
      <c r="CQ265" s="41" t="s">
        <v>67</v>
      </c>
      <c r="CR265" s="41" t="s">
        <v>67</v>
      </c>
      <c r="CS265" s="41" t="s">
        <v>67</v>
      </c>
      <c r="CT265" s="41" t="s">
        <v>67</v>
      </c>
      <c r="CU265" s="41" t="s">
        <v>67</v>
      </c>
      <c r="CV265" s="41" t="s">
        <v>67</v>
      </c>
      <c r="CW265" s="41" t="s">
        <v>67</v>
      </c>
      <c r="CX265" s="41" t="s">
        <v>67</v>
      </c>
      <c r="CY265" s="41" t="s">
        <v>67</v>
      </c>
      <c r="CZ265" s="41" t="s">
        <v>67</v>
      </c>
      <c r="DA265" s="41" t="s">
        <v>67</v>
      </c>
      <c r="DB265" s="135" t="s">
        <v>67</v>
      </c>
      <c r="DC265" s="41" t="s">
        <v>67</v>
      </c>
      <c r="DD265" s="41" t="s">
        <v>67</v>
      </c>
      <c r="DE265" s="41" t="s">
        <v>67</v>
      </c>
      <c r="DF265" s="41" t="s">
        <v>67</v>
      </c>
      <c r="DG265" s="41" t="s">
        <v>67</v>
      </c>
      <c r="DH265" s="41" t="s">
        <v>67</v>
      </c>
      <c r="DI265" s="41" t="s">
        <v>67</v>
      </c>
      <c r="DJ265" s="41" t="s">
        <v>67</v>
      </c>
      <c r="DK265" s="135" t="s">
        <v>67</v>
      </c>
      <c r="DL265" s="41" t="s">
        <v>67</v>
      </c>
      <c r="DM265" s="41" t="s">
        <v>67</v>
      </c>
      <c r="DN265" s="41" t="s">
        <v>67</v>
      </c>
      <c r="DO265" s="41" t="s">
        <v>67</v>
      </c>
      <c r="DP265" s="41" t="s">
        <v>67</v>
      </c>
      <c r="DQ265" s="41" t="s">
        <v>67</v>
      </c>
      <c r="DR265" s="41" t="s">
        <v>67</v>
      </c>
      <c r="DS265" s="41" t="s">
        <v>67</v>
      </c>
      <c r="DT265" s="74"/>
      <c r="DU265" s="74"/>
    </row>
    <row r="266" spans="1:125" x14ac:dyDescent="0.15">
      <c r="A266" s="32" t="s">
        <v>405</v>
      </c>
      <c r="B266" s="75" t="s">
        <v>67</v>
      </c>
      <c r="C266" s="75" t="s">
        <v>67</v>
      </c>
      <c r="D266" s="41" t="s">
        <v>67</v>
      </c>
      <c r="E266" s="41" t="s">
        <v>67</v>
      </c>
      <c r="F266" s="41" t="s">
        <v>67</v>
      </c>
      <c r="G266" s="41" t="s">
        <v>67</v>
      </c>
      <c r="H266" s="41" t="s">
        <v>67</v>
      </c>
      <c r="I266" s="41" t="s">
        <v>67</v>
      </c>
      <c r="J266" s="41" t="s">
        <v>67</v>
      </c>
      <c r="K266" s="41" t="s">
        <v>67</v>
      </c>
      <c r="L266" s="41" t="s">
        <v>67</v>
      </c>
      <c r="M266" s="41" t="s">
        <v>67</v>
      </c>
      <c r="N266" s="41" t="s">
        <v>67</v>
      </c>
      <c r="O266" s="41" t="s">
        <v>67</v>
      </c>
      <c r="P266" s="41" t="s">
        <v>67</v>
      </c>
      <c r="Q266" s="41" t="s">
        <v>67</v>
      </c>
      <c r="R266" s="41" t="s">
        <v>67</v>
      </c>
      <c r="S266" s="41" t="s">
        <v>67</v>
      </c>
      <c r="T266" s="41" t="s">
        <v>67</v>
      </c>
      <c r="U266" s="41" t="s">
        <v>67</v>
      </c>
      <c r="V266" s="41" t="s">
        <v>67</v>
      </c>
      <c r="W266" s="41" t="s">
        <v>67</v>
      </c>
      <c r="X266" s="41" t="s">
        <v>67</v>
      </c>
      <c r="Y266" s="41" t="s">
        <v>67</v>
      </c>
      <c r="Z266" s="41" t="s">
        <v>67</v>
      </c>
      <c r="AA266" s="41" t="s">
        <v>67</v>
      </c>
      <c r="AB266" s="41" t="s">
        <v>67</v>
      </c>
      <c r="AC266" s="41" t="s">
        <v>67</v>
      </c>
      <c r="AD266" s="41" t="s">
        <v>67</v>
      </c>
      <c r="AE266" s="41" t="s">
        <v>67</v>
      </c>
      <c r="AF266" s="41" t="s">
        <v>67</v>
      </c>
      <c r="AG266" s="41" t="s">
        <v>67</v>
      </c>
      <c r="AH266" s="41" t="s">
        <v>67</v>
      </c>
      <c r="AI266" s="41" t="s">
        <v>67</v>
      </c>
      <c r="AJ266" s="41" t="s">
        <v>67</v>
      </c>
      <c r="AK266" s="41" t="s">
        <v>67</v>
      </c>
      <c r="AL266" s="41" t="s">
        <v>67</v>
      </c>
      <c r="AM266" s="41" t="s">
        <v>67</v>
      </c>
      <c r="AN266" s="41" t="s">
        <v>67</v>
      </c>
      <c r="AO266" s="41" t="s">
        <v>67</v>
      </c>
      <c r="AP266" s="41" t="s">
        <v>67</v>
      </c>
      <c r="AQ266" s="41" t="s">
        <v>67</v>
      </c>
      <c r="AR266" s="41" t="s">
        <v>67</v>
      </c>
      <c r="AS266" s="41" t="s">
        <v>67</v>
      </c>
      <c r="AT266" s="41" t="s">
        <v>67</v>
      </c>
      <c r="AU266" s="41" t="s">
        <v>67</v>
      </c>
      <c r="AV266" s="41" t="s">
        <v>67</v>
      </c>
      <c r="AW266" s="41" t="s">
        <v>67</v>
      </c>
      <c r="AX266" s="41" t="s">
        <v>67</v>
      </c>
      <c r="AY266" s="41" t="s">
        <v>67</v>
      </c>
      <c r="AZ266" s="41" t="s">
        <v>67</v>
      </c>
      <c r="BA266" s="41" t="s">
        <v>67</v>
      </c>
      <c r="BB266" s="41" t="s">
        <v>67</v>
      </c>
      <c r="BC266" s="41" t="s">
        <v>67</v>
      </c>
      <c r="BD266" s="101" t="s">
        <v>67</v>
      </c>
      <c r="BE266" s="41" t="s">
        <v>67</v>
      </c>
      <c r="BF266" s="41" t="s">
        <v>67</v>
      </c>
      <c r="BG266" s="41" t="s">
        <v>67</v>
      </c>
      <c r="BH266" s="41" t="s">
        <v>67</v>
      </c>
      <c r="BI266" s="41" t="s">
        <v>67</v>
      </c>
      <c r="BJ266" s="41" t="s">
        <v>67</v>
      </c>
      <c r="BK266" s="41" t="s">
        <v>67</v>
      </c>
      <c r="BL266" s="41" t="s">
        <v>67</v>
      </c>
      <c r="BM266" s="41" t="s">
        <v>67</v>
      </c>
      <c r="BN266" s="41" t="s">
        <v>67</v>
      </c>
      <c r="BO266" s="41" t="s">
        <v>67</v>
      </c>
      <c r="BP266" s="41" t="s">
        <v>67</v>
      </c>
      <c r="BQ266" s="41" t="s">
        <v>67</v>
      </c>
      <c r="BR266" s="41" t="s">
        <v>67</v>
      </c>
      <c r="BS266" s="41" t="s">
        <v>67</v>
      </c>
      <c r="BT266" s="41" t="s">
        <v>67</v>
      </c>
      <c r="BU266" s="41" t="s">
        <v>67</v>
      </c>
      <c r="BV266" s="41" t="s">
        <v>67</v>
      </c>
      <c r="BW266" s="41" t="s">
        <v>67</v>
      </c>
      <c r="BX266" s="41" t="s">
        <v>67</v>
      </c>
      <c r="BY266" s="41" t="s">
        <v>67</v>
      </c>
      <c r="BZ266" s="41" t="s">
        <v>67</v>
      </c>
      <c r="CA266" s="41" t="s">
        <v>67</v>
      </c>
      <c r="CB266" s="41" t="s">
        <v>67</v>
      </c>
      <c r="CC266" s="41" t="s">
        <v>67</v>
      </c>
      <c r="CD266" s="41" t="s">
        <v>67</v>
      </c>
      <c r="CE266" s="41" t="s">
        <v>67</v>
      </c>
      <c r="CF266" s="41" t="s">
        <v>67</v>
      </c>
      <c r="CG266" s="41" t="s">
        <v>67</v>
      </c>
      <c r="CH266" s="41" t="s">
        <v>67</v>
      </c>
      <c r="CI266" s="41" t="s">
        <v>67</v>
      </c>
      <c r="CJ266" s="41" t="s">
        <v>67</v>
      </c>
      <c r="CK266" s="41" t="s">
        <v>67</v>
      </c>
      <c r="CL266" s="41" t="s">
        <v>67</v>
      </c>
      <c r="CM266" s="41" t="s">
        <v>67</v>
      </c>
      <c r="CN266" s="41" t="s">
        <v>67</v>
      </c>
      <c r="CO266" s="41" t="s">
        <v>67</v>
      </c>
      <c r="CP266" s="41" t="s">
        <v>67</v>
      </c>
      <c r="CQ266" s="41" t="s">
        <v>67</v>
      </c>
      <c r="CR266" s="41" t="s">
        <v>67</v>
      </c>
      <c r="CS266" s="41" t="s">
        <v>67</v>
      </c>
      <c r="CT266" s="41" t="s">
        <v>67</v>
      </c>
      <c r="CU266" s="41" t="s">
        <v>67</v>
      </c>
      <c r="CV266" s="41" t="s">
        <v>67</v>
      </c>
      <c r="CW266" s="41" t="s">
        <v>67</v>
      </c>
      <c r="CX266" s="41" t="s">
        <v>67</v>
      </c>
      <c r="CY266" s="41" t="s">
        <v>67</v>
      </c>
      <c r="CZ266" s="41" t="s">
        <v>67</v>
      </c>
      <c r="DA266" s="41" t="s">
        <v>67</v>
      </c>
      <c r="DB266" s="135" t="s">
        <v>67</v>
      </c>
      <c r="DC266" s="41" t="s">
        <v>67</v>
      </c>
      <c r="DD266" s="41" t="s">
        <v>67</v>
      </c>
      <c r="DE266" s="41" t="s">
        <v>67</v>
      </c>
      <c r="DF266" s="41" t="s">
        <v>67</v>
      </c>
      <c r="DG266" s="41" t="s">
        <v>67</v>
      </c>
      <c r="DH266" s="41" t="s">
        <v>67</v>
      </c>
      <c r="DI266" s="41" t="s">
        <v>67</v>
      </c>
      <c r="DJ266" s="41" t="s">
        <v>67</v>
      </c>
      <c r="DK266" s="135" t="s">
        <v>67</v>
      </c>
      <c r="DL266" s="41" t="s">
        <v>67</v>
      </c>
      <c r="DM266" s="41" t="s">
        <v>67</v>
      </c>
      <c r="DN266" s="41" t="s">
        <v>67</v>
      </c>
      <c r="DO266" s="41" t="s">
        <v>67</v>
      </c>
      <c r="DP266" s="41" t="s">
        <v>67</v>
      </c>
      <c r="DQ266" s="41" t="s">
        <v>67</v>
      </c>
      <c r="DR266" s="41" t="s">
        <v>67</v>
      </c>
      <c r="DS266" s="41" t="s">
        <v>67</v>
      </c>
      <c r="DT266" s="74"/>
      <c r="DU266" s="74"/>
    </row>
    <row r="267" spans="1:125" x14ac:dyDescent="0.15">
      <c r="A267" s="32" t="s">
        <v>395</v>
      </c>
      <c r="B267" s="75" t="s">
        <v>67</v>
      </c>
      <c r="C267" s="75" t="s">
        <v>67</v>
      </c>
      <c r="D267" s="41" t="s">
        <v>67</v>
      </c>
      <c r="E267" s="41" t="s">
        <v>67</v>
      </c>
      <c r="F267" s="41" t="s">
        <v>67</v>
      </c>
      <c r="G267" s="41" t="s">
        <v>67</v>
      </c>
      <c r="H267" s="41" t="s">
        <v>67</v>
      </c>
      <c r="I267" s="41" t="s">
        <v>67</v>
      </c>
      <c r="J267" s="41" t="s">
        <v>67</v>
      </c>
      <c r="K267" s="41" t="s">
        <v>67</v>
      </c>
      <c r="L267" s="41" t="s">
        <v>67</v>
      </c>
      <c r="M267" s="41" t="s">
        <v>67</v>
      </c>
      <c r="N267" s="41" t="s">
        <v>67</v>
      </c>
      <c r="O267" s="41" t="s">
        <v>67</v>
      </c>
      <c r="P267" s="41" t="s">
        <v>67</v>
      </c>
      <c r="Q267" s="41" t="s">
        <v>67</v>
      </c>
      <c r="R267" s="41" t="s">
        <v>67</v>
      </c>
      <c r="S267" s="41" t="s">
        <v>67</v>
      </c>
      <c r="T267" s="41" t="s">
        <v>67</v>
      </c>
      <c r="U267" s="41" t="s">
        <v>67</v>
      </c>
      <c r="V267" s="41" t="s">
        <v>67</v>
      </c>
      <c r="W267" s="41" t="s">
        <v>67</v>
      </c>
      <c r="X267" s="41" t="s">
        <v>67</v>
      </c>
      <c r="Y267" s="41" t="s">
        <v>67</v>
      </c>
      <c r="Z267" s="41" t="s">
        <v>67</v>
      </c>
      <c r="AA267" s="41" t="s">
        <v>67</v>
      </c>
      <c r="AB267" s="41" t="s">
        <v>67</v>
      </c>
      <c r="AC267" s="41" t="s">
        <v>67</v>
      </c>
      <c r="AD267" s="41" t="s">
        <v>67</v>
      </c>
      <c r="AE267" s="41" t="s">
        <v>67</v>
      </c>
      <c r="AF267" s="41" t="s">
        <v>67</v>
      </c>
      <c r="AG267" s="41" t="s">
        <v>67</v>
      </c>
      <c r="AH267" s="41" t="s">
        <v>67</v>
      </c>
      <c r="AI267" s="41" t="s">
        <v>67</v>
      </c>
      <c r="AJ267" s="41" t="s">
        <v>67</v>
      </c>
      <c r="AK267" s="41" t="s">
        <v>67</v>
      </c>
      <c r="AL267" s="41" t="s">
        <v>67</v>
      </c>
      <c r="AM267" s="41" t="s">
        <v>67</v>
      </c>
      <c r="AN267" s="41" t="s">
        <v>67</v>
      </c>
      <c r="AO267" s="41" t="s">
        <v>67</v>
      </c>
      <c r="AP267" s="41" t="s">
        <v>67</v>
      </c>
      <c r="AQ267" s="41" t="s">
        <v>67</v>
      </c>
      <c r="AR267" s="41" t="s">
        <v>67</v>
      </c>
      <c r="AS267" s="41" t="s">
        <v>67</v>
      </c>
      <c r="AT267" s="41" t="s">
        <v>67</v>
      </c>
      <c r="AU267" s="41" t="s">
        <v>67</v>
      </c>
      <c r="AV267" s="41" t="s">
        <v>67</v>
      </c>
      <c r="AW267" s="41" t="s">
        <v>67</v>
      </c>
      <c r="AX267" s="41" t="s">
        <v>67</v>
      </c>
      <c r="AY267" s="41" t="s">
        <v>67</v>
      </c>
      <c r="AZ267" s="41" t="s">
        <v>67</v>
      </c>
      <c r="BA267" s="41" t="s">
        <v>67</v>
      </c>
      <c r="BB267" s="41" t="s">
        <v>67</v>
      </c>
      <c r="BC267" s="41" t="s">
        <v>67</v>
      </c>
      <c r="BD267" s="101" t="s">
        <v>67</v>
      </c>
      <c r="BE267" s="41" t="s">
        <v>67</v>
      </c>
      <c r="BF267" s="41" t="s">
        <v>67</v>
      </c>
      <c r="BG267" s="41" t="s">
        <v>67</v>
      </c>
      <c r="BH267" s="41" t="s">
        <v>67</v>
      </c>
      <c r="BI267" s="41" t="s">
        <v>67</v>
      </c>
      <c r="BJ267" s="41" t="s">
        <v>67</v>
      </c>
      <c r="BK267" s="41" t="s">
        <v>67</v>
      </c>
      <c r="BL267" s="41" t="s">
        <v>67</v>
      </c>
      <c r="BM267" s="41" t="s">
        <v>67</v>
      </c>
      <c r="BN267" s="41" t="s">
        <v>67</v>
      </c>
      <c r="BO267" s="41" t="s">
        <v>67</v>
      </c>
      <c r="BP267" s="41" t="s">
        <v>67</v>
      </c>
      <c r="BQ267" s="41" t="s">
        <v>67</v>
      </c>
      <c r="BR267" s="41" t="s">
        <v>67</v>
      </c>
      <c r="BS267" s="41" t="s">
        <v>67</v>
      </c>
      <c r="BT267" s="41" t="s">
        <v>67</v>
      </c>
      <c r="BU267" s="41" t="s">
        <v>67</v>
      </c>
      <c r="BV267" s="41" t="s">
        <v>67</v>
      </c>
      <c r="BW267" s="41" t="s">
        <v>67</v>
      </c>
      <c r="BX267" s="41" t="s">
        <v>67</v>
      </c>
      <c r="BY267" s="41" t="s">
        <v>67</v>
      </c>
      <c r="BZ267" s="41" t="s">
        <v>67</v>
      </c>
      <c r="CA267" s="41" t="s">
        <v>67</v>
      </c>
      <c r="CB267" s="41" t="s">
        <v>67</v>
      </c>
      <c r="CC267" s="41" t="s">
        <v>67</v>
      </c>
      <c r="CD267" s="41" t="s">
        <v>67</v>
      </c>
      <c r="CE267" s="41" t="s">
        <v>67</v>
      </c>
      <c r="CF267" s="41" t="s">
        <v>67</v>
      </c>
      <c r="CG267" s="41" t="s">
        <v>67</v>
      </c>
      <c r="CH267" s="41" t="s">
        <v>67</v>
      </c>
      <c r="CI267" s="41" t="s">
        <v>67</v>
      </c>
      <c r="CJ267" s="41" t="s">
        <v>67</v>
      </c>
      <c r="CK267" s="41" t="s">
        <v>67</v>
      </c>
      <c r="CL267" s="41" t="s">
        <v>67</v>
      </c>
      <c r="CM267" s="41" t="s">
        <v>67</v>
      </c>
      <c r="CN267" s="41" t="s">
        <v>67</v>
      </c>
      <c r="CO267" s="41" t="s">
        <v>67</v>
      </c>
      <c r="CP267" s="41" t="s">
        <v>67</v>
      </c>
      <c r="CQ267" s="41" t="s">
        <v>67</v>
      </c>
      <c r="CR267" s="41" t="s">
        <v>67</v>
      </c>
      <c r="CS267" s="41" t="s">
        <v>67</v>
      </c>
      <c r="CT267" s="41" t="s">
        <v>67</v>
      </c>
      <c r="CU267" s="41" t="s">
        <v>67</v>
      </c>
      <c r="CV267" s="41" t="s">
        <v>67</v>
      </c>
      <c r="CW267" s="41" t="s">
        <v>67</v>
      </c>
      <c r="CX267" s="41" t="s">
        <v>67</v>
      </c>
      <c r="CY267" s="41" t="s">
        <v>67</v>
      </c>
      <c r="CZ267" s="41" t="s">
        <v>67</v>
      </c>
      <c r="DA267" s="41" t="s">
        <v>67</v>
      </c>
      <c r="DB267" s="135" t="s">
        <v>67</v>
      </c>
      <c r="DC267" s="41" t="s">
        <v>67</v>
      </c>
      <c r="DD267" s="41" t="s">
        <v>67</v>
      </c>
      <c r="DE267" s="41" t="s">
        <v>67</v>
      </c>
      <c r="DF267" s="41" t="s">
        <v>67</v>
      </c>
      <c r="DG267" s="41" t="s">
        <v>67</v>
      </c>
      <c r="DH267" s="41" t="s">
        <v>67</v>
      </c>
      <c r="DI267" s="41" t="s">
        <v>67</v>
      </c>
      <c r="DJ267" s="41" t="s">
        <v>67</v>
      </c>
      <c r="DK267" s="135" t="s">
        <v>67</v>
      </c>
      <c r="DL267" s="41" t="s">
        <v>67</v>
      </c>
      <c r="DM267" s="41" t="s">
        <v>67</v>
      </c>
      <c r="DN267" s="41" t="s">
        <v>67</v>
      </c>
      <c r="DO267" s="41" t="s">
        <v>67</v>
      </c>
      <c r="DP267" s="41" t="s">
        <v>67</v>
      </c>
      <c r="DQ267" s="41" t="s">
        <v>67</v>
      </c>
      <c r="DR267" s="41" t="s">
        <v>67</v>
      </c>
      <c r="DS267" s="41" t="s">
        <v>67</v>
      </c>
      <c r="DT267" s="74"/>
      <c r="DU267" s="74"/>
    </row>
    <row r="268" spans="1:125" x14ac:dyDescent="0.15">
      <c r="A268" s="32" t="s">
        <v>396</v>
      </c>
      <c r="B268" s="75" t="s">
        <v>67</v>
      </c>
      <c r="C268" s="75" t="s">
        <v>67</v>
      </c>
      <c r="D268" s="41" t="s">
        <v>67</v>
      </c>
      <c r="E268" s="41" t="s">
        <v>67</v>
      </c>
      <c r="F268" s="41" t="s">
        <v>67</v>
      </c>
      <c r="G268" s="41" t="s">
        <v>67</v>
      </c>
      <c r="H268" s="41" t="s">
        <v>67</v>
      </c>
      <c r="I268" s="41" t="s">
        <v>67</v>
      </c>
      <c r="J268" s="41" t="s">
        <v>67</v>
      </c>
      <c r="K268" s="41" t="s">
        <v>67</v>
      </c>
      <c r="L268" s="41" t="s">
        <v>67</v>
      </c>
      <c r="M268" s="41" t="s">
        <v>67</v>
      </c>
      <c r="N268" s="41" t="s">
        <v>67</v>
      </c>
      <c r="O268" s="41" t="s">
        <v>67</v>
      </c>
      <c r="P268" s="41" t="s">
        <v>67</v>
      </c>
      <c r="Q268" s="41" t="s">
        <v>67</v>
      </c>
      <c r="R268" s="41" t="s">
        <v>67</v>
      </c>
      <c r="S268" s="41" t="s">
        <v>67</v>
      </c>
      <c r="T268" s="41" t="s">
        <v>67</v>
      </c>
      <c r="U268" s="41" t="s">
        <v>67</v>
      </c>
      <c r="V268" s="41" t="s">
        <v>67</v>
      </c>
      <c r="W268" s="41" t="s">
        <v>67</v>
      </c>
      <c r="X268" s="41" t="s">
        <v>67</v>
      </c>
      <c r="Y268" s="41" t="s">
        <v>67</v>
      </c>
      <c r="Z268" s="41" t="s">
        <v>67</v>
      </c>
      <c r="AA268" s="41" t="s">
        <v>67</v>
      </c>
      <c r="AB268" s="41" t="s">
        <v>67</v>
      </c>
      <c r="AC268" s="41" t="s">
        <v>67</v>
      </c>
      <c r="AD268" s="41" t="s">
        <v>67</v>
      </c>
      <c r="AE268" s="41" t="s">
        <v>67</v>
      </c>
      <c r="AF268" s="41" t="s">
        <v>67</v>
      </c>
      <c r="AG268" s="41" t="s">
        <v>67</v>
      </c>
      <c r="AH268" s="41" t="s">
        <v>67</v>
      </c>
      <c r="AI268" s="41" t="s">
        <v>67</v>
      </c>
      <c r="AJ268" s="41" t="s">
        <v>67</v>
      </c>
      <c r="AK268" s="41" t="s">
        <v>67</v>
      </c>
      <c r="AL268" s="41" t="s">
        <v>67</v>
      </c>
      <c r="AM268" s="41" t="s">
        <v>67</v>
      </c>
      <c r="AN268" s="41" t="s">
        <v>67</v>
      </c>
      <c r="AO268" s="41" t="s">
        <v>67</v>
      </c>
      <c r="AP268" s="41" t="s">
        <v>67</v>
      </c>
      <c r="AQ268" s="41" t="s">
        <v>67</v>
      </c>
      <c r="AR268" s="41" t="s">
        <v>67</v>
      </c>
      <c r="AS268" s="41" t="s">
        <v>67</v>
      </c>
      <c r="AT268" s="41" t="s">
        <v>67</v>
      </c>
      <c r="AU268" s="41" t="s">
        <v>67</v>
      </c>
      <c r="AV268" s="41" t="s">
        <v>67</v>
      </c>
      <c r="AW268" s="41" t="s">
        <v>67</v>
      </c>
      <c r="AX268" s="41" t="s">
        <v>67</v>
      </c>
      <c r="AY268" s="41" t="s">
        <v>67</v>
      </c>
      <c r="AZ268" s="41" t="s">
        <v>67</v>
      </c>
      <c r="BA268" s="41" t="s">
        <v>67</v>
      </c>
      <c r="BB268" s="41" t="s">
        <v>67</v>
      </c>
      <c r="BC268" s="41" t="s">
        <v>67</v>
      </c>
      <c r="BD268" s="101" t="s">
        <v>67</v>
      </c>
      <c r="BE268" s="41" t="s">
        <v>67</v>
      </c>
      <c r="BF268" s="41" t="s">
        <v>67</v>
      </c>
      <c r="BG268" s="41" t="s">
        <v>67</v>
      </c>
      <c r="BH268" s="41" t="s">
        <v>67</v>
      </c>
      <c r="BI268" s="41" t="s">
        <v>67</v>
      </c>
      <c r="BJ268" s="41" t="s">
        <v>67</v>
      </c>
      <c r="BK268" s="41" t="s">
        <v>67</v>
      </c>
      <c r="BL268" s="41" t="s">
        <v>67</v>
      </c>
      <c r="BM268" s="41" t="s">
        <v>67</v>
      </c>
      <c r="BN268" s="41" t="s">
        <v>67</v>
      </c>
      <c r="BO268" s="41" t="s">
        <v>67</v>
      </c>
      <c r="BP268" s="41" t="s">
        <v>67</v>
      </c>
      <c r="BQ268" s="41" t="s">
        <v>67</v>
      </c>
      <c r="BR268" s="41" t="s">
        <v>67</v>
      </c>
      <c r="BS268" s="41" t="s">
        <v>67</v>
      </c>
      <c r="BT268" s="41" t="s">
        <v>67</v>
      </c>
      <c r="BU268" s="41" t="s">
        <v>67</v>
      </c>
      <c r="BV268" s="41" t="s">
        <v>67</v>
      </c>
      <c r="BW268" s="41" t="s">
        <v>67</v>
      </c>
      <c r="BX268" s="41" t="s">
        <v>67</v>
      </c>
      <c r="BY268" s="41" t="s">
        <v>67</v>
      </c>
      <c r="BZ268" s="41" t="s">
        <v>67</v>
      </c>
      <c r="CA268" s="41" t="s">
        <v>67</v>
      </c>
      <c r="CB268" s="41" t="s">
        <v>67</v>
      </c>
      <c r="CC268" s="41" t="s">
        <v>67</v>
      </c>
      <c r="CD268" s="41" t="s">
        <v>67</v>
      </c>
      <c r="CE268" s="41" t="s">
        <v>67</v>
      </c>
      <c r="CF268" s="41" t="s">
        <v>67</v>
      </c>
      <c r="CG268" s="41" t="s">
        <v>67</v>
      </c>
      <c r="CH268" s="41" t="s">
        <v>67</v>
      </c>
      <c r="CI268" s="41" t="s">
        <v>67</v>
      </c>
      <c r="CJ268" s="41" t="s">
        <v>67</v>
      </c>
      <c r="CK268" s="41" t="s">
        <v>67</v>
      </c>
      <c r="CL268" s="41" t="s">
        <v>67</v>
      </c>
      <c r="CM268" s="41" t="s">
        <v>67</v>
      </c>
      <c r="CN268" s="41" t="s">
        <v>67</v>
      </c>
      <c r="CO268" s="41" t="s">
        <v>67</v>
      </c>
      <c r="CP268" s="41" t="s">
        <v>67</v>
      </c>
      <c r="CQ268" s="41" t="s">
        <v>67</v>
      </c>
      <c r="CR268" s="41" t="s">
        <v>67</v>
      </c>
      <c r="CS268" s="41" t="s">
        <v>67</v>
      </c>
      <c r="CT268" s="41" t="s">
        <v>67</v>
      </c>
      <c r="CU268" s="41" t="s">
        <v>67</v>
      </c>
      <c r="CV268" s="41" t="s">
        <v>67</v>
      </c>
      <c r="CW268" s="41" t="s">
        <v>67</v>
      </c>
      <c r="CX268" s="41" t="s">
        <v>67</v>
      </c>
      <c r="CY268" s="41" t="s">
        <v>67</v>
      </c>
      <c r="CZ268" s="41" t="s">
        <v>67</v>
      </c>
      <c r="DA268" s="41" t="s">
        <v>67</v>
      </c>
      <c r="DB268" s="135" t="s">
        <v>67</v>
      </c>
      <c r="DC268" s="41" t="s">
        <v>67</v>
      </c>
      <c r="DD268" s="41" t="s">
        <v>67</v>
      </c>
      <c r="DE268" s="41" t="s">
        <v>67</v>
      </c>
      <c r="DF268" s="41" t="s">
        <v>67</v>
      </c>
      <c r="DG268" s="41" t="s">
        <v>67</v>
      </c>
      <c r="DH268" s="41" t="s">
        <v>67</v>
      </c>
      <c r="DI268" s="41" t="s">
        <v>67</v>
      </c>
      <c r="DJ268" s="41" t="s">
        <v>67</v>
      </c>
      <c r="DK268" s="135" t="s">
        <v>67</v>
      </c>
      <c r="DL268" s="41" t="s">
        <v>67</v>
      </c>
      <c r="DM268" s="41" t="s">
        <v>67</v>
      </c>
      <c r="DN268" s="41" t="s">
        <v>67</v>
      </c>
      <c r="DO268" s="41" t="s">
        <v>67</v>
      </c>
      <c r="DP268" s="41" t="s">
        <v>67</v>
      </c>
      <c r="DQ268" s="41" t="s">
        <v>67</v>
      </c>
      <c r="DR268" s="41" t="s">
        <v>67</v>
      </c>
      <c r="DS268" s="41" t="s">
        <v>67</v>
      </c>
      <c r="DT268" s="74"/>
      <c r="DU268" s="74"/>
    </row>
    <row r="269" spans="1:125" x14ac:dyDescent="0.15">
      <c r="A269" s="32" t="s">
        <v>397</v>
      </c>
      <c r="B269" s="75" t="s">
        <v>67</v>
      </c>
      <c r="C269" s="75" t="s">
        <v>67</v>
      </c>
      <c r="D269" s="41" t="s">
        <v>67</v>
      </c>
      <c r="E269" s="41" t="s">
        <v>67</v>
      </c>
      <c r="F269" s="41" t="s">
        <v>67</v>
      </c>
      <c r="G269" s="41" t="s">
        <v>67</v>
      </c>
      <c r="H269" s="41" t="s">
        <v>67</v>
      </c>
      <c r="I269" s="41" t="s">
        <v>67</v>
      </c>
      <c r="J269" s="41" t="s">
        <v>67</v>
      </c>
      <c r="K269" s="41" t="s">
        <v>67</v>
      </c>
      <c r="L269" s="41" t="s">
        <v>67</v>
      </c>
      <c r="M269" s="41" t="s">
        <v>67</v>
      </c>
      <c r="N269" s="41" t="s">
        <v>67</v>
      </c>
      <c r="O269" s="41" t="s">
        <v>67</v>
      </c>
      <c r="P269" s="41" t="s">
        <v>67</v>
      </c>
      <c r="Q269" s="41" t="s">
        <v>67</v>
      </c>
      <c r="R269" s="41" t="s">
        <v>67</v>
      </c>
      <c r="S269" s="41" t="s">
        <v>67</v>
      </c>
      <c r="T269" s="41" t="s">
        <v>67</v>
      </c>
      <c r="U269" s="41" t="s">
        <v>67</v>
      </c>
      <c r="V269" s="41" t="s">
        <v>67</v>
      </c>
      <c r="W269" s="41" t="s">
        <v>67</v>
      </c>
      <c r="X269" s="41" t="s">
        <v>67</v>
      </c>
      <c r="Y269" s="41" t="s">
        <v>67</v>
      </c>
      <c r="Z269" s="41" t="s">
        <v>67</v>
      </c>
      <c r="AA269" s="41" t="s">
        <v>67</v>
      </c>
      <c r="AB269" s="41" t="s">
        <v>67</v>
      </c>
      <c r="AC269" s="41" t="s">
        <v>67</v>
      </c>
      <c r="AD269" s="41" t="s">
        <v>67</v>
      </c>
      <c r="AE269" s="41" t="s">
        <v>67</v>
      </c>
      <c r="AF269" s="41" t="s">
        <v>67</v>
      </c>
      <c r="AG269" s="41" t="s">
        <v>67</v>
      </c>
      <c r="AH269" s="41" t="s">
        <v>67</v>
      </c>
      <c r="AI269" s="41" t="s">
        <v>67</v>
      </c>
      <c r="AJ269" s="41" t="s">
        <v>67</v>
      </c>
      <c r="AK269" s="41" t="s">
        <v>67</v>
      </c>
      <c r="AL269" s="41" t="s">
        <v>67</v>
      </c>
      <c r="AM269" s="41" t="s">
        <v>67</v>
      </c>
      <c r="AN269" s="41" t="s">
        <v>67</v>
      </c>
      <c r="AO269" s="41" t="s">
        <v>67</v>
      </c>
      <c r="AP269" s="41" t="s">
        <v>67</v>
      </c>
      <c r="AQ269" s="41" t="s">
        <v>67</v>
      </c>
      <c r="AR269" s="41" t="s">
        <v>67</v>
      </c>
      <c r="AS269" s="41" t="s">
        <v>67</v>
      </c>
      <c r="AT269" s="41" t="s">
        <v>67</v>
      </c>
      <c r="AU269" s="41" t="s">
        <v>67</v>
      </c>
      <c r="AV269" s="41" t="s">
        <v>67</v>
      </c>
      <c r="AW269" s="41" t="s">
        <v>67</v>
      </c>
      <c r="AX269" s="41" t="s">
        <v>67</v>
      </c>
      <c r="AY269" s="41" t="s">
        <v>67</v>
      </c>
      <c r="AZ269" s="41" t="s">
        <v>67</v>
      </c>
      <c r="BA269" s="41" t="s">
        <v>67</v>
      </c>
      <c r="BB269" s="41" t="s">
        <v>67</v>
      </c>
      <c r="BC269" s="41" t="s">
        <v>67</v>
      </c>
      <c r="BD269" s="101" t="s">
        <v>67</v>
      </c>
      <c r="BE269" s="41" t="s">
        <v>67</v>
      </c>
      <c r="BF269" s="41" t="s">
        <v>67</v>
      </c>
      <c r="BG269" s="41" t="s">
        <v>67</v>
      </c>
      <c r="BH269" s="41" t="s">
        <v>67</v>
      </c>
      <c r="BI269" s="41" t="s">
        <v>67</v>
      </c>
      <c r="BJ269" s="41" t="s">
        <v>67</v>
      </c>
      <c r="BK269" s="41" t="s">
        <v>67</v>
      </c>
      <c r="BL269" s="41" t="s">
        <v>67</v>
      </c>
      <c r="BM269" s="41" t="s">
        <v>67</v>
      </c>
      <c r="BN269" s="41" t="s">
        <v>67</v>
      </c>
      <c r="BO269" s="41" t="s">
        <v>67</v>
      </c>
      <c r="BP269" s="41" t="s">
        <v>67</v>
      </c>
      <c r="BQ269" s="41" t="s">
        <v>67</v>
      </c>
      <c r="BR269" s="41" t="s">
        <v>67</v>
      </c>
      <c r="BS269" s="41" t="s">
        <v>67</v>
      </c>
      <c r="BT269" s="41" t="s">
        <v>67</v>
      </c>
      <c r="BU269" s="41" t="s">
        <v>67</v>
      </c>
      <c r="BV269" s="41" t="s">
        <v>67</v>
      </c>
      <c r="BW269" s="41" t="s">
        <v>67</v>
      </c>
      <c r="BX269" s="41" t="s">
        <v>67</v>
      </c>
      <c r="BY269" s="41" t="s">
        <v>67</v>
      </c>
      <c r="BZ269" s="41" t="s">
        <v>67</v>
      </c>
      <c r="CA269" s="41" t="s">
        <v>67</v>
      </c>
      <c r="CB269" s="41" t="s">
        <v>67</v>
      </c>
      <c r="CC269" s="41" t="s">
        <v>67</v>
      </c>
      <c r="CD269" s="41" t="s">
        <v>67</v>
      </c>
      <c r="CE269" s="41" t="s">
        <v>67</v>
      </c>
      <c r="CF269" s="41" t="s">
        <v>67</v>
      </c>
      <c r="CG269" s="41" t="s">
        <v>67</v>
      </c>
      <c r="CH269" s="41" t="s">
        <v>67</v>
      </c>
      <c r="CI269" s="41" t="s">
        <v>67</v>
      </c>
      <c r="CJ269" s="41" t="s">
        <v>67</v>
      </c>
      <c r="CK269" s="41" t="s">
        <v>67</v>
      </c>
      <c r="CL269" s="41" t="s">
        <v>67</v>
      </c>
      <c r="CM269" s="41" t="s">
        <v>67</v>
      </c>
      <c r="CN269" s="41" t="s">
        <v>67</v>
      </c>
      <c r="CO269" s="41" t="s">
        <v>67</v>
      </c>
      <c r="CP269" s="41" t="s">
        <v>67</v>
      </c>
      <c r="CQ269" s="41" t="s">
        <v>67</v>
      </c>
      <c r="CR269" s="41" t="s">
        <v>67</v>
      </c>
      <c r="CS269" s="41" t="s">
        <v>67</v>
      </c>
      <c r="CT269" s="41" t="s">
        <v>67</v>
      </c>
      <c r="CU269" s="41" t="s">
        <v>67</v>
      </c>
      <c r="CV269" s="41" t="s">
        <v>67</v>
      </c>
      <c r="CW269" s="41" t="s">
        <v>67</v>
      </c>
      <c r="CX269" s="41" t="s">
        <v>67</v>
      </c>
      <c r="CY269" s="41" t="s">
        <v>67</v>
      </c>
      <c r="CZ269" s="41" t="s">
        <v>67</v>
      </c>
      <c r="DA269" s="41" t="s">
        <v>67</v>
      </c>
      <c r="DB269" s="135" t="s">
        <v>67</v>
      </c>
      <c r="DC269" s="41" t="s">
        <v>67</v>
      </c>
      <c r="DD269" s="41" t="s">
        <v>67</v>
      </c>
      <c r="DE269" s="41" t="s">
        <v>67</v>
      </c>
      <c r="DF269" s="41" t="s">
        <v>67</v>
      </c>
      <c r="DG269" s="41" t="s">
        <v>67</v>
      </c>
      <c r="DH269" s="41" t="s">
        <v>67</v>
      </c>
      <c r="DI269" s="41" t="s">
        <v>67</v>
      </c>
      <c r="DJ269" s="41" t="s">
        <v>67</v>
      </c>
      <c r="DK269" s="135" t="s">
        <v>67</v>
      </c>
      <c r="DL269" s="41" t="s">
        <v>67</v>
      </c>
      <c r="DM269" s="41" t="s">
        <v>67</v>
      </c>
      <c r="DN269" s="41" t="s">
        <v>67</v>
      </c>
      <c r="DO269" s="41" t="s">
        <v>67</v>
      </c>
      <c r="DP269" s="41" t="s">
        <v>67</v>
      </c>
      <c r="DQ269" s="41" t="s">
        <v>67</v>
      </c>
      <c r="DR269" s="41" t="s">
        <v>67</v>
      </c>
      <c r="DS269" s="41" t="s">
        <v>67</v>
      </c>
      <c r="DT269" s="74"/>
      <c r="DU269" s="74"/>
    </row>
    <row r="270" spans="1:125" x14ac:dyDescent="0.15">
      <c r="A270" s="32" t="s">
        <v>398</v>
      </c>
      <c r="B270" s="75" t="s">
        <v>67</v>
      </c>
      <c r="C270" s="75" t="s">
        <v>67</v>
      </c>
      <c r="D270" s="41" t="s">
        <v>67</v>
      </c>
      <c r="E270" s="41" t="s">
        <v>67</v>
      </c>
      <c r="F270" s="41" t="s">
        <v>67</v>
      </c>
      <c r="G270" s="41" t="s">
        <v>67</v>
      </c>
      <c r="H270" s="41" t="s">
        <v>67</v>
      </c>
      <c r="I270" s="41" t="s">
        <v>67</v>
      </c>
      <c r="J270" s="41" t="s">
        <v>67</v>
      </c>
      <c r="K270" s="41" t="s">
        <v>67</v>
      </c>
      <c r="L270" s="41" t="s">
        <v>67</v>
      </c>
      <c r="M270" s="41" t="s">
        <v>67</v>
      </c>
      <c r="N270" s="41" t="s">
        <v>67</v>
      </c>
      <c r="O270" s="41" t="s">
        <v>67</v>
      </c>
      <c r="P270" s="41" t="s">
        <v>67</v>
      </c>
      <c r="Q270" s="41" t="s">
        <v>67</v>
      </c>
      <c r="R270" s="41" t="s">
        <v>67</v>
      </c>
      <c r="S270" s="41" t="s">
        <v>67</v>
      </c>
      <c r="T270" s="41" t="s">
        <v>67</v>
      </c>
      <c r="U270" s="41" t="s">
        <v>67</v>
      </c>
      <c r="V270" s="41" t="s">
        <v>67</v>
      </c>
      <c r="W270" s="41" t="s">
        <v>67</v>
      </c>
      <c r="X270" s="41" t="s">
        <v>67</v>
      </c>
      <c r="Y270" s="41" t="s">
        <v>67</v>
      </c>
      <c r="Z270" s="41" t="s">
        <v>67</v>
      </c>
      <c r="AA270" s="41" t="s">
        <v>67</v>
      </c>
      <c r="AB270" s="41" t="s">
        <v>67</v>
      </c>
      <c r="AC270" s="41" t="s">
        <v>67</v>
      </c>
      <c r="AD270" s="41" t="s">
        <v>67</v>
      </c>
      <c r="AE270" s="41" t="s">
        <v>67</v>
      </c>
      <c r="AF270" s="41" t="s">
        <v>67</v>
      </c>
      <c r="AG270" s="41" t="s">
        <v>67</v>
      </c>
      <c r="AH270" s="41" t="s">
        <v>67</v>
      </c>
      <c r="AI270" s="41" t="s">
        <v>67</v>
      </c>
      <c r="AJ270" s="41" t="s">
        <v>67</v>
      </c>
      <c r="AK270" s="41" t="s">
        <v>67</v>
      </c>
      <c r="AL270" s="41" t="s">
        <v>67</v>
      </c>
      <c r="AM270" s="41" t="s">
        <v>67</v>
      </c>
      <c r="AN270" s="41" t="s">
        <v>67</v>
      </c>
      <c r="AO270" s="41" t="s">
        <v>67</v>
      </c>
      <c r="AP270" s="41" t="s">
        <v>67</v>
      </c>
      <c r="AQ270" s="41" t="s">
        <v>67</v>
      </c>
      <c r="AR270" s="41" t="s">
        <v>67</v>
      </c>
      <c r="AS270" s="41" t="s">
        <v>67</v>
      </c>
      <c r="AT270" s="41" t="s">
        <v>67</v>
      </c>
      <c r="AU270" s="41" t="s">
        <v>67</v>
      </c>
      <c r="AV270" s="41" t="s">
        <v>67</v>
      </c>
      <c r="AW270" s="41" t="s">
        <v>67</v>
      </c>
      <c r="AX270" s="41" t="s">
        <v>67</v>
      </c>
      <c r="AY270" s="41" t="s">
        <v>67</v>
      </c>
      <c r="AZ270" s="41" t="s">
        <v>67</v>
      </c>
      <c r="BA270" s="41" t="s">
        <v>67</v>
      </c>
      <c r="BB270" s="41" t="s">
        <v>67</v>
      </c>
      <c r="BC270" s="41" t="s">
        <v>67</v>
      </c>
      <c r="BD270" s="101" t="s">
        <v>67</v>
      </c>
      <c r="BE270" s="41" t="s">
        <v>67</v>
      </c>
      <c r="BF270" s="41" t="s">
        <v>67</v>
      </c>
      <c r="BG270" s="41" t="s">
        <v>67</v>
      </c>
      <c r="BH270" s="41" t="s">
        <v>67</v>
      </c>
      <c r="BI270" s="41" t="s">
        <v>67</v>
      </c>
      <c r="BJ270" s="41" t="s">
        <v>67</v>
      </c>
      <c r="BK270" s="41" t="s">
        <v>67</v>
      </c>
      <c r="BL270" s="41" t="s">
        <v>67</v>
      </c>
      <c r="BM270" s="41" t="s">
        <v>67</v>
      </c>
      <c r="BN270" s="41" t="s">
        <v>67</v>
      </c>
      <c r="BO270" s="41" t="s">
        <v>67</v>
      </c>
      <c r="BP270" s="41" t="s">
        <v>67</v>
      </c>
      <c r="BQ270" s="41" t="s">
        <v>67</v>
      </c>
      <c r="BR270" s="41" t="s">
        <v>67</v>
      </c>
      <c r="BS270" s="41" t="s">
        <v>67</v>
      </c>
      <c r="BT270" s="41" t="s">
        <v>67</v>
      </c>
      <c r="BU270" s="41" t="s">
        <v>67</v>
      </c>
      <c r="BV270" s="41" t="s">
        <v>67</v>
      </c>
      <c r="BW270" s="41" t="s">
        <v>67</v>
      </c>
      <c r="BX270" s="41" t="s">
        <v>67</v>
      </c>
      <c r="BY270" s="41" t="s">
        <v>67</v>
      </c>
      <c r="BZ270" s="41" t="s">
        <v>67</v>
      </c>
      <c r="CA270" s="41" t="s">
        <v>67</v>
      </c>
      <c r="CB270" s="41" t="s">
        <v>67</v>
      </c>
      <c r="CC270" s="41" t="s">
        <v>67</v>
      </c>
      <c r="CD270" s="41" t="s">
        <v>67</v>
      </c>
      <c r="CE270" s="41" t="s">
        <v>67</v>
      </c>
      <c r="CF270" s="41" t="s">
        <v>67</v>
      </c>
      <c r="CG270" s="41" t="s">
        <v>67</v>
      </c>
      <c r="CH270" s="41" t="s">
        <v>67</v>
      </c>
      <c r="CI270" s="41" t="s">
        <v>67</v>
      </c>
      <c r="CJ270" s="41" t="s">
        <v>67</v>
      </c>
      <c r="CK270" s="41" t="s">
        <v>67</v>
      </c>
      <c r="CL270" s="41" t="s">
        <v>67</v>
      </c>
      <c r="CM270" s="41" t="s">
        <v>67</v>
      </c>
      <c r="CN270" s="41" t="s">
        <v>67</v>
      </c>
      <c r="CO270" s="41" t="s">
        <v>67</v>
      </c>
      <c r="CP270" s="41" t="s">
        <v>67</v>
      </c>
      <c r="CQ270" s="41" t="s">
        <v>67</v>
      </c>
      <c r="CR270" s="41" t="s">
        <v>67</v>
      </c>
      <c r="CS270" s="41" t="s">
        <v>67</v>
      </c>
      <c r="CT270" s="41" t="s">
        <v>67</v>
      </c>
      <c r="CU270" s="41" t="s">
        <v>67</v>
      </c>
      <c r="CV270" s="41" t="s">
        <v>67</v>
      </c>
      <c r="CW270" s="41" t="s">
        <v>67</v>
      </c>
      <c r="CX270" s="41" t="s">
        <v>67</v>
      </c>
      <c r="CY270" s="41" t="s">
        <v>67</v>
      </c>
      <c r="CZ270" s="41" t="s">
        <v>67</v>
      </c>
      <c r="DA270" s="41" t="s">
        <v>67</v>
      </c>
      <c r="DB270" s="135" t="s">
        <v>67</v>
      </c>
      <c r="DC270" s="41" t="s">
        <v>67</v>
      </c>
      <c r="DD270" s="41" t="s">
        <v>67</v>
      </c>
      <c r="DE270" s="41" t="s">
        <v>67</v>
      </c>
      <c r="DF270" s="41" t="s">
        <v>67</v>
      </c>
      <c r="DG270" s="41" t="s">
        <v>67</v>
      </c>
      <c r="DH270" s="41" t="s">
        <v>67</v>
      </c>
      <c r="DI270" s="41" t="s">
        <v>67</v>
      </c>
      <c r="DJ270" s="41" t="s">
        <v>67</v>
      </c>
      <c r="DK270" s="135" t="s">
        <v>67</v>
      </c>
      <c r="DL270" s="41" t="s">
        <v>67</v>
      </c>
      <c r="DM270" s="41" t="s">
        <v>67</v>
      </c>
      <c r="DN270" s="41" t="s">
        <v>67</v>
      </c>
      <c r="DO270" s="41" t="s">
        <v>67</v>
      </c>
      <c r="DP270" s="41" t="s">
        <v>67</v>
      </c>
      <c r="DQ270" s="41" t="s">
        <v>67</v>
      </c>
      <c r="DR270" s="41" t="s">
        <v>67</v>
      </c>
      <c r="DS270" s="41" t="s">
        <v>67</v>
      </c>
      <c r="DT270" s="74"/>
      <c r="DU270" s="74"/>
    </row>
    <row r="271" spans="1:125" x14ac:dyDescent="0.15">
      <c r="A271" s="32" t="s">
        <v>399</v>
      </c>
      <c r="B271" s="75" t="s">
        <v>67</v>
      </c>
      <c r="C271" s="75" t="s">
        <v>67</v>
      </c>
      <c r="D271" s="41" t="s">
        <v>67</v>
      </c>
      <c r="E271" s="41" t="s">
        <v>67</v>
      </c>
      <c r="F271" s="41" t="s">
        <v>67</v>
      </c>
      <c r="G271" s="41" t="s">
        <v>67</v>
      </c>
      <c r="H271" s="41" t="s">
        <v>67</v>
      </c>
      <c r="I271" s="41" t="s">
        <v>67</v>
      </c>
      <c r="J271" s="41" t="s">
        <v>67</v>
      </c>
      <c r="K271" s="41" t="s">
        <v>67</v>
      </c>
      <c r="L271" s="41" t="s">
        <v>67</v>
      </c>
      <c r="M271" s="41" t="s">
        <v>67</v>
      </c>
      <c r="N271" s="41" t="s">
        <v>67</v>
      </c>
      <c r="O271" s="41" t="s">
        <v>67</v>
      </c>
      <c r="P271" s="41" t="s">
        <v>67</v>
      </c>
      <c r="Q271" s="41" t="s">
        <v>67</v>
      </c>
      <c r="R271" s="41" t="s">
        <v>67</v>
      </c>
      <c r="S271" s="41" t="s">
        <v>67</v>
      </c>
      <c r="T271" s="41" t="s">
        <v>67</v>
      </c>
      <c r="U271" s="41" t="s">
        <v>67</v>
      </c>
      <c r="V271" s="41" t="s">
        <v>67</v>
      </c>
      <c r="W271" s="41" t="s">
        <v>67</v>
      </c>
      <c r="X271" s="41" t="s">
        <v>67</v>
      </c>
      <c r="Y271" s="41" t="s">
        <v>67</v>
      </c>
      <c r="Z271" s="41" t="s">
        <v>67</v>
      </c>
      <c r="AA271" s="41" t="s">
        <v>67</v>
      </c>
      <c r="AB271" s="41" t="s">
        <v>67</v>
      </c>
      <c r="AC271" s="41" t="s">
        <v>67</v>
      </c>
      <c r="AD271" s="41" t="s">
        <v>67</v>
      </c>
      <c r="AE271" s="41" t="s">
        <v>67</v>
      </c>
      <c r="AF271" s="41" t="s">
        <v>67</v>
      </c>
      <c r="AG271" s="41" t="s">
        <v>67</v>
      </c>
      <c r="AH271" s="41" t="s">
        <v>67</v>
      </c>
      <c r="AI271" s="41" t="s">
        <v>67</v>
      </c>
      <c r="AJ271" s="41" t="s">
        <v>67</v>
      </c>
      <c r="AK271" s="41" t="s">
        <v>67</v>
      </c>
      <c r="AL271" s="41" t="s">
        <v>67</v>
      </c>
      <c r="AM271" s="41" t="s">
        <v>67</v>
      </c>
      <c r="AN271" s="41" t="s">
        <v>67</v>
      </c>
      <c r="AO271" s="41" t="s">
        <v>67</v>
      </c>
      <c r="AP271" s="41" t="s">
        <v>67</v>
      </c>
      <c r="AQ271" s="41" t="s">
        <v>67</v>
      </c>
      <c r="AR271" s="41" t="s">
        <v>67</v>
      </c>
      <c r="AS271" s="41" t="s">
        <v>67</v>
      </c>
      <c r="AT271" s="41" t="s">
        <v>67</v>
      </c>
      <c r="AU271" s="41" t="s">
        <v>67</v>
      </c>
      <c r="AV271" s="41" t="s">
        <v>67</v>
      </c>
      <c r="AW271" s="41" t="s">
        <v>67</v>
      </c>
      <c r="AX271" s="41" t="s">
        <v>67</v>
      </c>
      <c r="AY271" s="41" t="s">
        <v>67</v>
      </c>
      <c r="AZ271" s="41" t="s">
        <v>67</v>
      </c>
      <c r="BA271" s="41" t="s">
        <v>67</v>
      </c>
      <c r="BB271" s="41" t="s">
        <v>67</v>
      </c>
      <c r="BC271" s="41" t="s">
        <v>67</v>
      </c>
      <c r="BD271" s="101" t="s">
        <v>67</v>
      </c>
      <c r="BE271" s="41" t="s">
        <v>67</v>
      </c>
      <c r="BF271" s="41" t="s">
        <v>67</v>
      </c>
      <c r="BG271" s="41" t="s">
        <v>67</v>
      </c>
      <c r="BH271" s="41" t="s">
        <v>67</v>
      </c>
      <c r="BI271" s="41" t="s">
        <v>67</v>
      </c>
      <c r="BJ271" s="41" t="s">
        <v>67</v>
      </c>
      <c r="BK271" s="41" t="s">
        <v>67</v>
      </c>
      <c r="BL271" s="41" t="s">
        <v>67</v>
      </c>
      <c r="BM271" s="41" t="s">
        <v>67</v>
      </c>
      <c r="BN271" s="41" t="s">
        <v>67</v>
      </c>
      <c r="BO271" s="41" t="s">
        <v>67</v>
      </c>
      <c r="BP271" s="41" t="s">
        <v>67</v>
      </c>
      <c r="BQ271" s="41" t="s">
        <v>67</v>
      </c>
      <c r="BR271" s="41" t="s">
        <v>67</v>
      </c>
      <c r="BS271" s="41" t="s">
        <v>67</v>
      </c>
      <c r="BT271" s="41" t="s">
        <v>67</v>
      </c>
      <c r="BU271" s="41" t="s">
        <v>67</v>
      </c>
      <c r="BV271" s="41" t="s">
        <v>67</v>
      </c>
      <c r="BW271" s="41" t="s">
        <v>67</v>
      </c>
      <c r="BX271" s="41" t="s">
        <v>67</v>
      </c>
      <c r="BY271" s="41" t="s">
        <v>67</v>
      </c>
      <c r="BZ271" s="41" t="s">
        <v>67</v>
      </c>
      <c r="CA271" s="41" t="s">
        <v>67</v>
      </c>
      <c r="CB271" s="41" t="s">
        <v>67</v>
      </c>
      <c r="CC271" s="41" t="s">
        <v>67</v>
      </c>
      <c r="CD271" s="41" t="s">
        <v>67</v>
      </c>
      <c r="CE271" s="41" t="s">
        <v>67</v>
      </c>
      <c r="CF271" s="41" t="s">
        <v>67</v>
      </c>
      <c r="CG271" s="41" t="s">
        <v>67</v>
      </c>
      <c r="CH271" s="41" t="s">
        <v>67</v>
      </c>
      <c r="CI271" s="41" t="s">
        <v>67</v>
      </c>
      <c r="CJ271" s="41" t="s">
        <v>67</v>
      </c>
      <c r="CK271" s="41" t="s">
        <v>67</v>
      </c>
      <c r="CL271" s="41" t="s">
        <v>67</v>
      </c>
      <c r="CM271" s="41" t="s">
        <v>67</v>
      </c>
      <c r="CN271" s="41" t="s">
        <v>67</v>
      </c>
      <c r="CO271" s="41" t="s">
        <v>67</v>
      </c>
      <c r="CP271" s="41" t="s">
        <v>67</v>
      </c>
      <c r="CQ271" s="41" t="s">
        <v>67</v>
      </c>
      <c r="CR271" s="41" t="s">
        <v>67</v>
      </c>
      <c r="CS271" s="41" t="s">
        <v>67</v>
      </c>
      <c r="CT271" s="41" t="s">
        <v>67</v>
      </c>
      <c r="CU271" s="41" t="s">
        <v>67</v>
      </c>
      <c r="CV271" s="41" t="s">
        <v>67</v>
      </c>
      <c r="CW271" s="41" t="s">
        <v>67</v>
      </c>
      <c r="CX271" s="41" t="s">
        <v>67</v>
      </c>
      <c r="CY271" s="41" t="s">
        <v>67</v>
      </c>
      <c r="CZ271" s="41" t="s">
        <v>67</v>
      </c>
      <c r="DA271" s="41" t="s">
        <v>67</v>
      </c>
      <c r="DB271" s="135" t="s">
        <v>67</v>
      </c>
      <c r="DC271" s="41" t="s">
        <v>67</v>
      </c>
      <c r="DD271" s="41" t="s">
        <v>67</v>
      </c>
      <c r="DE271" s="41" t="s">
        <v>67</v>
      </c>
      <c r="DF271" s="41" t="s">
        <v>67</v>
      </c>
      <c r="DG271" s="41" t="s">
        <v>67</v>
      </c>
      <c r="DH271" s="41" t="s">
        <v>67</v>
      </c>
      <c r="DI271" s="41" t="s">
        <v>67</v>
      </c>
      <c r="DJ271" s="41" t="s">
        <v>67</v>
      </c>
      <c r="DK271" s="135" t="s">
        <v>67</v>
      </c>
      <c r="DL271" s="41" t="s">
        <v>67</v>
      </c>
      <c r="DM271" s="41" t="s">
        <v>67</v>
      </c>
      <c r="DN271" s="41" t="s">
        <v>67</v>
      </c>
      <c r="DO271" s="41" t="s">
        <v>67</v>
      </c>
      <c r="DP271" s="41" t="s">
        <v>67</v>
      </c>
      <c r="DQ271" s="41" t="s">
        <v>67</v>
      </c>
      <c r="DR271" s="41" t="s">
        <v>67</v>
      </c>
      <c r="DS271" s="41" t="s">
        <v>67</v>
      </c>
      <c r="DT271" s="74"/>
      <c r="DU271" s="74"/>
    </row>
    <row r="272" spans="1:125" x14ac:dyDescent="0.15">
      <c r="A272" s="32" t="s">
        <v>400</v>
      </c>
      <c r="B272" s="75" t="s">
        <v>67</v>
      </c>
      <c r="C272" s="75" t="s">
        <v>67</v>
      </c>
      <c r="D272" s="41" t="s">
        <v>67</v>
      </c>
      <c r="E272" s="41" t="s">
        <v>67</v>
      </c>
      <c r="F272" s="41" t="s">
        <v>67</v>
      </c>
      <c r="G272" s="41" t="s">
        <v>67</v>
      </c>
      <c r="H272" s="41" t="s">
        <v>67</v>
      </c>
      <c r="I272" s="41" t="s">
        <v>67</v>
      </c>
      <c r="J272" s="41" t="s">
        <v>67</v>
      </c>
      <c r="K272" s="41" t="s">
        <v>67</v>
      </c>
      <c r="L272" s="41" t="s">
        <v>67</v>
      </c>
      <c r="M272" s="41" t="s">
        <v>67</v>
      </c>
      <c r="N272" s="41" t="s">
        <v>67</v>
      </c>
      <c r="O272" s="41" t="s">
        <v>67</v>
      </c>
      <c r="P272" s="41" t="s">
        <v>67</v>
      </c>
      <c r="Q272" s="41" t="s">
        <v>67</v>
      </c>
      <c r="R272" s="41" t="s">
        <v>67</v>
      </c>
      <c r="S272" s="41" t="s">
        <v>67</v>
      </c>
      <c r="T272" s="41" t="s">
        <v>67</v>
      </c>
      <c r="U272" s="41" t="s">
        <v>67</v>
      </c>
      <c r="V272" s="41" t="s">
        <v>67</v>
      </c>
      <c r="W272" s="41" t="s">
        <v>67</v>
      </c>
      <c r="X272" s="41" t="s">
        <v>67</v>
      </c>
      <c r="Y272" s="41" t="s">
        <v>67</v>
      </c>
      <c r="Z272" s="41" t="s">
        <v>67</v>
      </c>
      <c r="AA272" s="41" t="s">
        <v>67</v>
      </c>
      <c r="AB272" s="41" t="s">
        <v>67</v>
      </c>
      <c r="AC272" s="41" t="s">
        <v>67</v>
      </c>
      <c r="AD272" s="41" t="s">
        <v>67</v>
      </c>
      <c r="AE272" s="41" t="s">
        <v>67</v>
      </c>
      <c r="AF272" s="41" t="s">
        <v>67</v>
      </c>
      <c r="AG272" s="41" t="s">
        <v>67</v>
      </c>
      <c r="AH272" s="41" t="s">
        <v>67</v>
      </c>
      <c r="AI272" s="41" t="s">
        <v>67</v>
      </c>
      <c r="AJ272" s="41" t="s">
        <v>67</v>
      </c>
      <c r="AK272" s="41" t="s">
        <v>67</v>
      </c>
      <c r="AL272" s="41" t="s">
        <v>67</v>
      </c>
      <c r="AM272" s="41" t="s">
        <v>67</v>
      </c>
      <c r="AN272" s="41" t="s">
        <v>67</v>
      </c>
      <c r="AO272" s="41" t="s">
        <v>67</v>
      </c>
      <c r="AP272" s="41" t="s">
        <v>67</v>
      </c>
      <c r="AQ272" s="41" t="s">
        <v>67</v>
      </c>
      <c r="AR272" s="41" t="s">
        <v>67</v>
      </c>
      <c r="AS272" s="41" t="s">
        <v>67</v>
      </c>
      <c r="AT272" s="41" t="s">
        <v>67</v>
      </c>
      <c r="AU272" s="41" t="s">
        <v>67</v>
      </c>
      <c r="AV272" s="41" t="s">
        <v>67</v>
      </c>
      <c r="AW272" s="41" t="s">
        <v>67</v>
      </c>
      <c r="AX272" s="41" t="s">
        <v>67</v>
      </c>
      <c r="AY272" s="41" t="s">
        <v>67</v>
      </c>
      <c r="AZ272" s="41" t="s">
        <v>67</v>
      </c>
      <c r="BA272" s="41" t="s">
        <v>67</v>
      </c>
      <c r="BB272" s="41" t="s">
        <v>67</v>
      </c>
      <c r="BC272" s="41" t="s">
        <v>67</v>
      </c>
      <c r="BD272" s="101" t="s">
        <v>67</v>
      </c>
      <c r="BE272" s="41" t="s">
        <v>67</v>
      </c>
      <c r="BF272" s="41" t="s">
        <v>67</v>
      </c>
      <c r="BG272" s="41" t="s">
        <v>67</v>
      </c>
      <c r="BH272" s="41" t="s">
        <v>67</v>
      </c>
      <c r="BI272" s="41" t="s">
        <v>67</v>
      </c>
      <c r="BJ272" s="41" t="s">
        <v>67</v>
      </c>
      <c r="BK272" s="41" t="s">
        <v>67</v>
      </c>
      <c r="BL272" s="41" t="s">
        <v>67</v>
      </c>
      <c r="BM272" s="41" t="s">
        <v>67</v>
      </c>
      <c r="BN272" s="41" t="s">
        <v>67</v>
      </c>
      <c r="BO272" s="41" t="s">
        <v>67</v>
      </c>
      <c r="BP272" s="41" t="s">
        <v>67</v>
      </c>
      <c r="BQ272" s="41" t="s">
        <v>67</v>
      </c>
      <c r="BR272" s="41" t="s">
        <v>67</v>
      </c>
      <c r="BS272" s="41" t="s">
        <v>67</v>
      </c>
      <c r="BT272" s="41" t="s">
        <v>67</v>
      </c>
      <c r="BU272" s="41" t="s">
        <v>67</v>
      </c>
      <c r="BV272" s="41" t="s">
        <v>67</v>
      </c>
      <c r="BW272" s="41" t="s">
        <v>67</v>
      </c>
      <c r="BX272" s="41" t="s">
        <v>67</v>
      </c>
      <c r="BY272" s="41" t="s">
        <v>67</v>
      </c>
      <c r="BZ272" s="41" t="s">
        <v>67</v>
      </c>
      <c r="CA272" s="41" t="s">
        <v>67</v>
      </c>
      <c r="CB272" s="41" t="s">
        <v>67</v>
      </c>
      <c r="CC272" s="41" t="s">
        <v>67</v>
      </c>
      <c r="CD272" s="41" t="s">
        <v>67</v>
      </c>
      <c r="CE272" s="41" t="s">
        <v>67</v>
      </c>
      <c r="CF272" s="41" t="s">
        <v>67</v>
      </c>
      <c r="CG272" s="41" t="s">
        <v>67</v>
      </c>
      <c r="CH272" s="41" t="s">
        <v>67</v>
      </c>
      <c r="CI272" s="41" t="s">
        <v>67</v>
      </c>
      <c r="CJ272" s="41" t="s">
        <v>67</v>
      </c>
      <c r="CK272" s="41" t="s">
        <v>67</v>
      </c>
      <c r="CL272" s="41" t="s">
        <v>67</v>
      </c>
      <c r="CM272" s="41" t="s">
        <v>67</v>
      </c>
      <c r="CN272" s="41" t="s">
        <v>67</v>
      </c>
      <c r="CO272" s="41" t="s">
        <v>67</v>
      </c>
      <c r="CP272" s="41" t="s">
        <v>67</v>
      </c>
      <c r="CQ272" s="41" t="s">
        <v>67</v>
      </c>
      <c r="CR272" s="41" t="s">
        <v>67</v>
      </c>
      <c r="CS272" s="41" t="s">
        <v>67</v>
      </c>
      <c r="CT272" s="41" t="s">
        <v>67</v>
      </c>
      <c r="CU272" s="41" t="s">
        <v>67</v>
      </c>
      <c r="CV272" s="41" t="s">
        <v>67</v>
      </c>
      <c r="CW272" s="41" t="s">
        <v>67</v>
      </c>
      <c r="CX272" s="41" t="s">
        <v>67</v>
      </c>
      <c r="CY272" s="41" t="s">
        <v>67</v>
      </c>
      <c r="CZ272" s="41" t="s">
        <v>67</v>
      </c>
      <c r="DA272" s="41" t="s">
        <v>67</v>
      </c>
      <c r="DB272" s="135" t="s">
        <v>67</v>
      </c>
      <c r="DC272" s="41" t="s">
        <v>67</v>
      </c>
      <c r="DD272" s="41" t="s">
        <v>67</v>
      </c>
      <c r="DE272" s="41" t="s">
        <v>67</v>
      </c>
      <c r="DF272" s="41" t="s">
        <v>67</v>
      </c>
      <c r="DG272" s="41" t="s">
        <v>67</v>
      </c>
      <c r="DH272" s="41" t="s">
        <v>67</v>
      </c>
      <c r="DI272" s="41" t="s">
        <v>67</v>
      </c>
      <c r="DJ272" s="41" t="s">
        <v>67</v>
      </c>
      <c r="DK272" s="135" t="s">
        <v>67</v>
      </c>
      <c r="DL272" s="41" t="s">
        <v>67</v>
      </c>
      <c r="DM272" s="41" t="s">
        <v>67</v>
      </c>
      <c r="DN272" s="41" t="s">
        <v>67</v>
      </c>
      <c r="DO272" s="41" t="s">
        <v>67</v>
      </c>
      <c r="DP272" s="41" t="s">
        <v>67</v>
      </c>
      <c r="DQ272" s="41" t="s">
        <v>67</v>
      </c>
      <c r="DR272" s="41" t="s">
        <v>67</v>
      </c>
      <c r="DS272" s="41" t="s">
        <v>67</v>
      </c>
      <c r="DT272" s="74"/>
      <c r="DU272" s="74"/>
    </row>
    <row r="273" spans="1:125" x14ac:dyDescent="0.15">
      <c r="A273" s="32" t="s">
        <v>401</v>
      </c>
      <c r="B273" s="75" t="s">
        <v>67</v>
      </c>
      <c r="C273" s="75" t="s">
        <v>67</v>
      </c>
      <c r="D273" s="41" t="s">
        <v>67</v>
      </c>
      <c r="E273" s="41" t="s">
        <v>67</v>
      </c>
      <c r="F273" s="41" t="s">
        <v>67</v>
      </c>
      <c r="G273" s="41" t="s">
        <v>67</v>
      </c>
      <c r="H273" s="41" t="s">
        <v>67</v>
      </c>
      <c r="I273" s="41" t="s">
        <v>67</v>
      </c>
      <c r="J273" s="41" t="s">
        <v>67</v>
      </c>
      <c r="K273" s="41" t="s">
        <v>67</v>
      </c>
      <c r="L273" s="41" t="s">
        <v>67</v>
      </c>
      <c r="M273" s="41" t="s">
        <v>67</v>
      </c>
      <c r="N273" s="41" t="s">
        <v>67</v>
      </c>
      <c r="O273" s="41" t="s">
        <v>67</v>
      </c>
      <c r="P273" s="41" t="s">
        <v>67</v>
      </c>
      <c r="Q273" s="41" t="s">
        <v>67</v>
      </c>
      <c r="R273" s="41" t="s">
        <v>67</v>
      </c>
      <c r="S273" s="41" t="s">
        <v>67</v>
      </c>
      <c r="T273" s="41" t="s">
        <v>67</v>
      </c>
      <c r="U273" s="41" t="s">
        <v>67</v>
      </c>
      <c r="V273" s="41" t="s">
        <v>67</v>
      </c>
      <c r="W273" s="41" t="s">
        <v>67</v>
      </c>
      <c r="X273" s="41" t="s">
        <v>67</v>
      </c>
      <c r="Y273" s="41" t="s">
        <v>67</v>
      </c>
      <c r="Z273" s="41" t="s">
        <v>67</v>
      </c>
      <c r="AA273" s="41" t="s">
        <v>67</v>
      </c>
      <c r="AB273" s="41" t="s">
        <v>67</v>
      </c>
      <c r="AC273" s="41" t="s">
        <v>67</v>
      </c>
      <c r="AD273" s="41" t="s">
        <v>67</v>
      </c>
      <c r="AE273" s="41" t="s">
        <v>67</v>
      </c>
      <c r="AF273" s="41" t="s">
        <v>67</v>
      </c>
      <c r="AG273" s="41" t="s">
        <v>67</v>
      </c>
      <c r="AH273" s="41" t="s">
        <v>67</v>
      </c>
      <c r="AI273" s="41" t="s">
        <v>67</v>
      </c>
      <c r="AJ273" s="41" t="s">
        <v>67</v>
      </c>
      <c r="AK273" s="41" t="s">
        <v>67</v>
      </c>
      <c r="AL273" s="41" t="s">
        <v>67</v>
      </c>
      <c r="AM273" s="41" t="s">
        <v>67</v>
      </c>
      <c r="AN273" s="41" t="s">
        <v>67</v>
      </c>
      <c r="AO273" s="41" t="s">
        <v>67</v>
      </c>
      <c r="AP273" s="41" t="s">
        <v>67</v>
      </c>
      <c r="AQ273" s="41" t="s">
        <v>67</v>
      </c>
      <c r="AR273" s="41" t="s">
        <v>67</v>
      </c>
      <c r="AS273" s="41" t="s">
        <v>67</v>
      </c>
      <c r="AT273" s="41" t="s">
        <v>67</v>
      </c>
      <c r="AU273" s="41" t="s">
        <v>67</v>
      </c>
      <c r="AV273" s="41" t="s">
        <v>67</v>
      </c>
      <c r="AW273" s="41" t="s">
        <v>67</v>
      </c>
      <c r="AX273" s="41" t="s">
        <v>67</v>
      </c>
      <c r="AY273" s="41" t="s">
        <v>67</v>
      </c>
      <c r="AZ273" s="41" t="s">
        <v>67</v>
      </c>
      <c r="BA273" s="41" t="s">
        <v>67</v>
      </c>
      <c r="BB273" s="41" t="s">
        <v>67</v>
      </c>
      <c r="BC273" s="41" t="s">
        <v>67</v>
      </c>
      <c r="BD273" s="101" t="s">
        <v>67</v>
      </c>
      <c r="BE273" s="41" t="s">
        <v>67</v>
      </c>
      <c r="BF273" s="41" t="s">
        <v>67</v>
      </c>
      <c r="BG273" s="41" t="s">
        <v>67</v>
      </c>
      <c r="BH273" s="41" t="s">
        <v>67</v>
      </c>
      <c r="BI273" s="41" t="s">
        <v>67</v>
      </c>
      <c r="BJ273" s="41" t="s">
        <v>67</v>
      </c>
      <c r="BK273" s="41" t="s">
        <v>67</v>
      </c>
      <c r="BL273" s="41" t="s">
        <v>67</v>
      </c>
      <c r="BM273" s="41" t="s">
        <v>67</v>
      </c>
      <c r="BN273" s="41" t="s">
        <v>67</v>
      </c>
      <c r="BO273" s="41" t="s">
        <v>67</v>
      </c>
      <c r="BP273" s="41" t="s">
        <v>67</v>
      </c>
      <c r="BQ273" s="41" t="s">
        <v>67</v>
      </c>
      <c r="BR273" s="41" t="s">
        <v>67</v>
      </c>
      <c r="BS273" s="41" t="s">
        <v>67</v>
      </c>
      <c r="BT273" s="41" t="s">
        <v>67</v>
      </c>
      <c r="BU273" s="41" t="s">
        <v>67</v>
      </c>
      <c r="BV273" s="41" t="s">
        <v>67</v>
      </c>
      <c r="BW273" s="41" t="s">
        <v>67</v>
      </c>
      <c r="BX273" s="41" t="s">
        <v>67</v>
      </c>
      <c r="BY273" s="41" t="s">
        <v>67</v>
      </c>
      <c r="BZ273" s="41" t="s">
        <v>67</v>
      </c>
      <c r="CA273" s="41" t="s">
        <v>67</v>
      </c>
      <c r="CB273" s="41" t="s">
        <v>67</v>
      </c>
      <c r="CC273" s="41" t="s">
        <v>67</v>
      </c>
      <c r="CD273" s="41" t="s">
        <v>67</v>
      </c>
      <c r="CE273" s="41" t="s">
        <v>67</v>
      </c>
      <c r="CF273" s="41" t="s">
        <v>67</v>
      </c>
      <c r="CG273" s="41" t="s">
        <v>67</v>
      </c>
      <c r="CH273" s="41" t="s">
        <v>67</v>
      </c>
      <c r="CI273" s="41" t="s">
        <v>67</v>
      </c>
      <c r="CJ273" s="41" t="s">
        <v>67</v>
      </c>
      <c r="CK273" s="41" t="s">
        <v>67</v>
      </c>
      <c r="CL273" s="41" t="s">
        <v>67</v>
      </c>
      <c r="CM273" s="41" t="s">
        <v>67</v>
      </c>
      <c r="CN273" s="41" t="s">
        <v>67</v>
      </c>
      <c r="CO273" s="41" t="s">
        <v>67</v>
      </c>
      <c r="CP273" s="41" t="s">
        <v>67</v>
      </c>
      <c r="CQ273" s="41" t="s">
        <v>67</v>
      </c>
      <c r="CR273" s="41" t="s">
        <v>67</v>
      </c>
      <c r="CS273" s="41" t="s">
        <v>67</v>
      </c>
      <c r="CT273" s="41" t="s">
        <v>67</v>
      </c>
      <c r="CU273" s="41" t="s">
        <v>67</v>
      </c>
      <c r="CV273" s="41" t="s">
        <v>67</v>
      </c>
      <c r="CW273" s="41" t="s">
        <v>67</v>
      </c>
      <c r="CX273" s="41" t="s">
        <v>67</v>
      </c>
      <c r="CY273" s="41" t="s">
        <v>67</v>
      </c>
      <c r="CZ273" s="41" t="s">
        <v>67</v>
      </c>
      <c r="DA273" s="41" t="s">
        <v>67</v>
      </c>
      <c r="DB273" s="135" t="s">
        <v>67</v>
      </c>
      <c r="DC273" s="41" t="s">
        <v>67</v>
      </c>
      <c r="DD273" s="41" t="s">
        <v>67</v>
      </c>
      <c r="DE273" s="41" t="s">
        <v>67</v>
      </c>
      <c r="DF273" s="41" t="s">
        <v>67</v>
      </c>
      <c r="DG273" s="41" t="s">
        <v>67</v>
      </c>
      <c r="DH273" s="41" t="s">
        <v>67</v>
      </c>
      <c r="DI273" s="41" t="s">
        <v>67</v>
      </c>
      <c r="DJ273" s="41" t="s">
        <v>67</v>
      </c>
      <c r="DK273" s="135" t="s">
        <v>67</v>
      </c>
      <c r="DL273" s="41" t="s">
        <v>67</v>
      </c>
      <c r="DM273" s="41" t="s">
        <v>67</v>
      </c>
      <c r="DN273" s="41" t="s">
        <v>67</v>
      </c>
      <c r="DO273" s="41" t="s">
        <v>67</v>
      </c>
      <c r="DP273" s="41" t="s">
        <v>67</v>
      </c>
      <c r="DQ273" s="41" t="s">
        <v>67</v>
      </c>
      <c r="DR273" s="41" t="s">
        <v>67</v>
      </c>
      <c r="DS273" s="41" t="s">
        <v>67</v>
      </c>
      <c r="DT273" s="74"/>
      <c r="DU273" s="74"/>
    </row>
    <row r="274" spans="1:125" x14ac:dyDescent="0.15">
      <c r="A274" s="32" t="s">
        <v>406</v>
      </c>
      <c r="B274" s="75" t="s">
        <v>67</v>
      </c>
      <c r="C274" s="75" t="s">
        <v>67</v>
      </c>
      <c r="D274" s="41" t="s">
        <v>67</v>
      </c>
      <c r="E274" s="41" t="s">
        <v>67</v>
      </c>
      <c r="F274" s="41" t="s">
        <v>67</v>
      </c>
      <c r="G274" s="41" t="s">
        <v>67</v>
      </c>
      <c r="H274" s="41" t="s">
        <v>67</v>
      </c>
      <c r="I274" s="41" t="s">
        <v>67</v>
      </c>
      <c r="J274" s="41" t="s">
        <v>67</v>
      </c>
      <c r="K274" s="41" t="s">
        <v>67</v>
      </c>
      <c r="L274" s="41" t="s">
        <v>67</v>
      </c>
      <c r="M274" s="41" t="s">
        <v>67</v>
      </c>
      <c r="N274" s="41" t="s">
        <v>67</v>
      </c>
      <c r="O274" s="41" t="s">
        <v>67</v>
      </c>
      <c r="P274" s="41" t="s">
        <v>67</v>
      </c>
      <c r="Q274" s="41" t="s">
        <v>67</v>
      </c>
      <c r="R274" s="41" t="s">
        <v>67</v>
      </c>
      <c r="S274" s="41" t="s">
        <v>67</v>
      </c>
      <c r="T274" s="41" t="s">
        <v>67</v>
      </c>
      <c r="U274" s="41" t="s">
        <v>67</v>
      </c>
      <c r="V274" s="41" t="s">
        <v>67</v>
      </c>
      <c r="W274" s="41" t="s">
        <v>67</v>
      </c>
      <c r="X274" s="41" t="s">
        <v>67</v>
      </c>
      <c r="Y274" s="41" t="s">
        <v>67</v>
      </c>
      <c r="Z274" s="41" t="s">
        <v>67</v>
      </c>
      <c r="AA274" s="41" t="s">
        <v>67</v>
      </c>
      <c r="AB274" s="41" t="s">
        <v>67</v>
      </c>
      <c r="AC274" s="41" t="s">
        <v>67</v>
      </c>
      <c r="AD274" s="41" t="s">
        <v>67</v>
      </c>
      <c r="AE274" s="41" t="s">
        <v>67</v>
      </c>
      <c r="AF274" s="41" t="s">
        <v>67</v>
      </c>
      <c r="AG274" s="41" t="s">
        <v>67</v>
      </c>
      <c r="AH274" s="41" t="s">
        <v>67</v>
      </c>
      <c r="AI274" s="41" t="s">
        <v>67</v>
      </c>
      <c r="AJ274" s="41" t="s">
        <v>67</v>
      </c>
      <c r="AK274" s="41" t="s">
        <v>67</v>
      </c>
      <c r="AL274" s="41" t="s">
        <v>67</v>
      </c>
      <c r="AM274" s="41" t="s">
        <v>67</v>
      </c>
      <c r="AN274" s="41" t="s">
        <v>67</v>
      </c>
      <c r="AO274" s="41" t="s">
        <v>67</v>
      </c>
      <c r="AP274" s="41" t="s">
        <v>67</v>
      </c>
      <c r="AQ274" s="41" t="s">
        <v>67</v>
      </c>
      <c r="AR274" s="41" t="s">
        <v>67</v>
      </c>
      <c r="AS274" s="41" t="s">
        <v>67</v>
      </c>
      <c r="AT274" s="41" t="s">
        <v>67</v>
      </c>
      <c r="AU274" s="41" t="s">
        <v>67</v>
      </c>
      <c r="AV274" s="41" t="s">
        <v>67</v>
      </c>
      <c r="AW274" s="41" t="s">
        <v>67</v>
      </c>
      <c r="AX274" s="41" t="s">
        <v>67</v>
      </c>
      <c r="AY274" s="41" t="s">
        <v>67</v>
      </c>
      <c r="AZ274" s="41" t="s">
        <v>67</v>
      </c>
      <c r="BA274" s="41" t="s">
        <v>67</v>
      </c>
      <c r="BB274" s="41" t="s">
        <v>67</v>
      </c>
      <c r="BC274" s="41" t="s">
        <v>67</v>
      </c>
      <c r="BD274" s="101" t="s">
        <v>67</v>
      </c>
      <c r="BE274" s="41" t="s">
        <v>67</v>
      </c>
      <c r="BF274" s="41" t="s">
        <v>67</v>
      </c>
      <c r="BG274" s="41" t="s">
        <v>67</v>
      </c>
      <c r="BH274" s="41" t="s">
        <v>67</v>
      </c>
      <c r="BI274" s="41" t="s">
        <v>67</v>
      </c>
      <c r="BJ274" s="41" t="s">
        <v>67</v>
      </c>
      <c r="BK274" s="41" t="s">
        <v>67</v>
      </c>
      <c r="BL274" s="41" t="s">
        <v>67</v>
      </c>
      <c r="BM274" s="41" t="s">
        <v>67</v>
      </c>
      <c r="BN274" s="41" t="s">
        <v>67</v>
      </c>
      <c r="BO274" s="41" t="s">
        <v>67</v>
      </c>
      <c r="BP274" s="41" t="s">
        <v>67</v>
      </c>
      <c r="BQ274" s="41" t="s">
        <v>67</v>
      </c>
      <c r="BR274" s="41" t="s">
        <v>67</v>
      </c>
      <c r="BS274" s="41" t="s">
        <v>67</v>
      </c>
      <c r="BT274" s="41" t="s">
        <v>67</v>
      </c>
      <c r="BU274" s="41" t="s">
        <v>67</v>
      </c>
      <c r="BV274" s="41" t="s">
        <v>67</v>
      </c>
      <c r="BW274" s="41" t="s">
        <v>67</v>
      </c>
      <c r="BX274" s="41" t="s">
        <v>67</v>
      </c>
      <c r="BY274" s="41" t="s">
        <v>67</v>
      </c>
      <c r="BZ274" s="41" t="s">
        <v>67</v>
      </c>
      <c r="CA274" s="41" t="s">
        <v>67</v>
      </c>
      <c r="CB274" s="41" t="s">
        <v>67</v>
      </c>
      <c r="CC274" s="41" t="s">
        <v>67</v>
      </c>
      <c r="CD274" s="41" t="s">
        <v>67</v>
      </c>
      <c r="CE274" s="41" t="s">
        <v>67</v>
      </c>
      <c r="CF274" s="41" t="s">
        <v>67</v>
      </c>
      <c r="CG274" s="41" t="s">
        <v>67</v>
      </c>
      <c r="CH274" s="41" t="s">
        <v>67</v>
      </c>
      <c r="CI274" s="41" t="s">
        <v>67</v>
      </c>
      <c r="CJ274" s="41" t="s">
        <v>67</v>
      </c>
      <c r="CK274" s="41" t="s">
        <v>67</v>
      </c>
      <c r="CL274" s="41" t="s">
        <v>67</v>
      </c>
      <c r="CM274" s="41" t="s">
        <v>67</v>
      </c>
      <c r="CN274" s="41" t="s">
        <v>67</v>
      </c>
      <c r="CO274" s="41" t="s">
        <v>67</v>
      </c>
      <c r="CP274" s="41" t="s">
        <v>67</v>
      </c>
      <c r="CQ274" s="41" t="s">
        <v>67</v>
      </c>
      <c r="CR274" s="41" t="s">
        <v>67</v>
      </c>
      <c r="CS274" s="41" t="s">
        <v>67</v>
      </c>
      <c r="CT274" s="41" t="s">
        <v>67</v>
      </c>
      <c r="CU274" s="41" t="s">
        <v>67</v>
      </c>
      <c r="CV274" s="41" t="s">
        <v>67</v>
      </c>
      <c r="CW274" s="41" t="s">
        <v>67</v>
      </c>
      <c r="CX274" s="41" t="s">
        <v>67</v>
      </c>
      <c r="CY274" s="41" t="s">
        <v>67</v>
      </c>
      <c r="CZ274" s="41" t="s">
        <v>67</v>
      </c>
      <c r="DA274" s="41" t="s">
        <v>67</v>
      </c>
      <c r="DB274" s="135" t="s">
        <v>67</v>
      </c>
      <c r="DC274" s="41" t="s">
        <v>67</v>
      </c>
      <c r="DD274" s="41" t="s">
        <v>67</v>
      </c>
      <c r="DE274" s="41" t="s">
        <v>67</v>
      </c>
      <c r="DF274" s="41" t="s">
        <v>67</v>
      </c>
      <c r="DG274" s="41" t="s">
        <v>67</v>
      </c>
      <c r="DH274" s="41" t="s">
        <v>67</v>
      </c>
      <c r="DI274" s="41" t="s">
        <v>67</v>
      </c>
      <c r="DJ274" s="41" t="s">
        <v>67</v>
      </c>
      <c r="DK274" s="135" t="s">
        <v>67</v>
      </c>
      <c r="DL274" s="41" t="s">
        <v>67</v>
      </c>
      <c r="DM274" s="41" t="s">
        <v>67</v>
      </c>
      <c r="DN274" s="41" t="s">
        <v>67</v>
      </c>
      <c r="DO274" s="41" t="s">
        <v>67</v>
      </c>
      <c r="DP274" s="41" t="s">
        <v>67</v>
      </c>
      <c r="DQ274" s="41" t="s">
        <v>67</v>
      </c>
      <c r="DR274" s="41" t="s">
        <v>67</v>
      </c>
      <c r="DS274" s="41" t="s">
        <v>67</v>
      </c>
      <c r="DT274" s="74"/>
      <c r="DU274" s="74"/>
    </row>
    <row r="275" spans="1:125" x14ac:dyDescent="0.15">
      <c r="A275" s="272" t="s">
        <v>407</v>
      </c>
      <c r="B275" s="75" t="s">
        <v>67</v>
      </c>
      <c r="C275" s="75" t="s">
        <v>67</v>
      </c>
      <c r="D275" s="41" t="s">
        <v>67</v>
      </c>
      <c r="E275" s="41" t="s">
        <v>67</v>
      </c>
      <c r="F275" s="41" t="s">
        <v>67</v>
      </c>
      <c r="G275" s="41" t="s">
        <v>67</v>
      </c>
      <c r="H275" s="41" t="s">
        <v>67</v>
      </c>
      <c r="I275" s="41" t="s">
        <v>67</v>
      </c>
      <c r="J275" s="41" t="s">
        <v>67</v>
      </c>
      <c r="K275" s="41" t="s">
        <v>67</v>
      </c>
      <c r="L275" s="41" t="s">
        <v>67</v>
      </c>
      <c r="M275" s="41" t="s">
        <v>67</v>
      </c>
      <c r="N275" s="41" t="s">
        <v>67</v>
      </c>
      <c r="O275" s="41" t="s">
        <v>67</v>
      </c>
      <c r="P275" s="41" t="s">
        <v>67</v>
      </c>
      <c r="Q275" s="41" t="s">
        <v>67</v>
      </c>
      <c r="R275" s="41" t="s">
        <v>67</v>
      </c>
      <c r="S275" s="41" t="s">
        <v>67</v>
      </c>
      <c r="T275" s="41" t="s">
        <v>67</v>
      </c>
      <c r="U275" s="41" t="s">
        <v>67</v>
      </c>
      <c r="V275" s="41" t="s">
        <v>67</v>
      </c>
      <c r="W275" s="41" t="s">
        <v>67</v>
      </c>
      <c r="X275" s="41" t="s">
        <v>67</v>
      </c>
      <c r="Y275" s="41" t="s">
        <v>67</v>
      </c>
      <c r="Z275" s="41" t="s">
        <v>67</v>
      </c>
      <c r="AA275" s="41" t="s">
        <v>67</v>
      </c>
      <c r="AB275" s="41" t="s">
        <v>67</v>
      </c>
      <c r="AC275" s="41" t="s">
        <v>67</v>
      </c>
      <c r="AD275" s="41" t="s">
        <v>67</v>
      </c>
      <c r="AE275" s="41" t="s">
        <v>67</v>
      </c>
      <c r="AF275" s="41" t="s">
        <v>67</v>
      </c>
      <c r="AG275" s="41" t="s">
        <v>67</v>
      </c>
      <c r="AH275" s="41" t="s">
        <v>67</v>
      </c>
      <c r="AI275" s="41" t="s">
        <v>67</v>
      </c>
      <c r="AJ275" s="41" t="s">
        <v>67</v>
      </c>
      <c r="AK275" s="41" t="s">
        <v>67</v>
      </c>
      <c r="AL275" s="41" t="s">
        <v>67</v>
      </c>
      <c r="AM275" s="41" t="s">
        <v>67</v>
      </c>
      <c r="AN275" s="41" t="s">
        <v>67</v>
      </c>
      <c r="AO275" s="41" t="s">
        <v>67</v>
      </c>
      <c r="AP275" s="41" t="s">
        <v>67</v>
      </c>
      <c r="AQ275" s="41" t="s">
        <v>67</v>
      </c>
      <c r="AR275" s="41" t="s">
        <v>67</v>
      </c>
      <c r="AS275" s="41" t="s">
        <v>67</v>
      </c>
      <c r="AT275" s="41" t="s">
        <v>67</v>
      </c>
      <c r="AU275" s="41" t="s">
        <v>67</v>
      </c>
      <c r="AV275" s="41" t="s">
        <v>67</v>
      </c>
      <c r="AW275" s="41" t="s">
        <v>67</v>
      </c>
      <c r="AX275" s="41" t="s">
        <v>67</v>
      </c>
      <c r="AY275" s="41" t="s">
        <v>67</v>
      </c>
      <c r="AZ275" s="41" t="s">
        <v>67</v>
      </c>
      <c r="BA275" s="41" t="s">
        <v>67</v>
      </c>
      <c r="BB275" s="41" t="s">
        <v>67</v>
      </c>
      <c r="BC275" s="41" t="s">
        <v>67</v>
      </c>
      <c r="BD275" s="101" t="s">
        <v>67</v>
      </c>
      <c r="BE275" s="41" t="s">
        <v>67</v>
      </c>
      <c r="BF275" s="41" t="s">
        <v>67</v>
      </c>
      <c r="BG275" s="41" t="s">
        <v>67</v>
      </c>
      <c r="BH275" s="41" t="s">
        <v>67</v>
      </c>
      <c r="BI275" s="41" t="s">
        <v>67</v>
      </c>
      <c r="BJ275" s="41" t="s">
        <v>67</v>
      </c>
      <c r="BK275" s="41" t="s">
        <v>67</v>
      </c>
      <c r="BL275" s="41" t="s">
        <v>67</v>
      </c>
      <c r="BM275" s="41" t="s">
        <v>67</v>
      </c>
      <c r="BN275" s="41" t="s">
        <v>67</v>
      </c>
      <c r="BO275" s="41" t="s">
        <v>67</v>
      </c>
      <c r="BP275" s="41" t="s">
        <v>67</v>
      </c>
      <c r="BQ275" s="41" t="s">
        <v>67</v>
      </c>
      <c r="BR275" s="41" t="s">
        <v>67</v>
      </c>
      <c r="BS275" s="41" t="s">
        <v>67</v>
      </c>
      <c r="BT275" s="41" t="s">
        <v>67</v>
      </c>
      <c r="BU275" s="41" t="s">
        <v>67</v>
      </c>
      <c r="BV275" s="41" t="s">
        <v>67</v>
      </c>
      <c r="BW275" s="41" t="s">
        <v>67</v>
      </c>
      <c r="BX275" s="41" t="s">
        <v>67</v>
      </c>
      <c r="BY275" s="41" t="s">
        <v>67</v>
      </c>
      <c r="BZ275" s="41" t="s">
        <v>67</v>
      </c>
      <c r="CA275" s="41" t="s">
        <v>67</v>
      </c>
      <c r="CB275" s="41" t="s">
        <v>67</v>
      </c>
      <c r="CC275" s="41" t="s">
        <v>67</v>
      </c>
      <c r="CD275" s="41" t="s">
        <v>67</v>
      </c>
      <c r="CE275" s="41" t="s">
        <v>67</v>
      </c>
      <c r="CF275" s="41" t="s">
        <v>67</v>
      </c>
      <c r="CG275" s="41" t="s">
        <v>67</v>
      </c>
      <c r="CH275" s="41" t="s">
        <v>67</v>
      </c>
      <c r="CI275" s="41" t="s">
        <v>67</v>
      </c>
      <c r="CJ275" s="41" t="s">
        <v>67</v>
      </c>
      <c r="CK275" s="41" t="s">
        <v>67</v>
      </c>
      <c r="CL275" s="41" t="s">
        <v>67</v>
      </c>
      <c r="CM275" s="41" t="s">
        <v>67</v>
      </c>
      <c r="CN275" s="41" t="s">
        <v>67</v>
      </c>
      <c r="CO275" s="41" t="s">
        <v>67</v>
      </c>
      <c r="CP275" s="41" t="s">
        <v>67</v>
      </c>
      <c r="CQ275" s="41" t="s">
        <v>67</v>
      </c>
      <c r="CR275" s="41" t="s">
        <v>67</v>
      </c>
      <c r="CS275" s="41" t="s">
        <v>67</v>
      </c>
      <c r="CT275" s="41" t="s">
        <v>67</v>
      </c>
      <c r="CU275" s="41" t="s">
        <v>67</v>
      </c>
      <c r="CV275" s="41" t="s">
        <v>67</v>
      </c>
      <c r="CW275" s="41" t="s">
        <v>67</v>
      </c>
      <c r="CX275" s="41" t="s">
        <v>67</v>
      </c>
      <c r="CY275" s="41" t="s">
        <v>67</v>
      </c>
      <c r="CZ275" s="41" t="s">
        <v>67</v>
      </c>
      <c r="DA275" s="41" t="s">
        <v>67</v>
      </c>
      <c r="DB275" s="135" t="s">
        <v>67</v>
      </c>
      <c r="DC275" s="41" t="s">
        <v>67</v>
      </c>
      <c r="DD275" s="41" t="s">
        <v>67</v>
      </c>
      <c r="DE275" s="41" t="s">
        <v>67</v>
      </c>
      <c r="DF275" s="41" t="s">
        <v>67</v>
      </c>
      <c r="DG275" s="41" t="s">
        <v>67</v>
      </c>
      <c r="DH275" s="41" t="s">
        <v>67</v>
      </c>
      <c r="DI275" s="41" t="s">
        <v>67</v>
      </c>
      <c r="DJ275" s="41" t="s">
        <v>67</v>
      </c>
      <c r="DK275" s="135" t="s">
        <v>67</v>
      </c>
      <c r="DL275" s="41" t="s">
        <v>67</v>
      </c>
      <c r="DM275" s="41" t="s">
        <v>67</v>
      </c>
      <c r="DN275" s="41" t="s">
        <v>67</v>
      </c>
      <c r="DO275" s="41" t="s">
        <v>67</v>
      </c>
      <c r="DP275" s="41" t="s">
        <v>67</v>
      </c>
      <c r="DQ275" s="41" t="s">
        <v>67</v>
      </c>
      <c r="DR275" s="41" t="s">
        <v>67</v>
      </c>
      <c r="DS275" s="41" t="s">
        <v>67</v>
      </c>
      <c r="DT275" s="74"/>
      <c r="DU275" s="74"/>
    </row>
    <row r="276" spans="1:125" x14ac:dyDescent="0.15">
      <c r="A276" s="32" t="s">
        <v>408</v>
      </c>
      <c r="B276" s="75" t="s">
        <v>67</v>
      </c>
      <c r="C276" s="75" t="s">
        <v>67</v>
      </c>
      <c r="D276" s="41" t="s">
        <v>67</v>
      </c>
      <c r="E276" s="41" t="s">
        <v>67</v>
      </c>
      <c r="F276" s="41" t="s">
        <v>67</v>
      </c>
      <c r="G276" s="41" t="s">
        <v>67</v>
      </c>
      <c r="H276" s="41" t="s">
        <v>67</v>
      </c>
      <c r="I276" s="41" t="s">
        <v>67</v>
      </c>
      <c r="J276" s="41" t="s">
        <v>67</v>
      </c>
      <c r="K276" s="41" t="s">
        <v>67</v>
      </c>
      <c r="L276" s="41" t="s">
        <v>67</v>
      </c>
      <c r="M276" s="41" t="s">
        <v>67</v>
      </c>
      <c r="N276" s="41" t="s">
        <v>67</v>
      </c>
      <c r="O276" s="41" t="s">
        <v>67</v>
      </c>
      <c r="P276" s="41" t="s">
        <v>67</v>
      </c>
      <c r="Q276" s="41" t="s">
        <v>67</v>
      </c>
      <c r="R276" s="41" t="s">
        <v>67</v>
      </c>
      <c r="S276" s="41" t="s">
        <v>67</v>
      </c>
      <c r="T276" s="41" t="s">
        <v>67</v>
      </c>
      <c r="U276" s="41" t="s">
        <v>67</v>
      </c>
      <c r="V276" s="41" t="s">
        <v>67</v>
      </c>
      <c r="W276" s="41" t="s">
        <v>67</v>
      </c>
      <c r="X276" s="41" t="s">
        <v>67</v>
      </c>
      <c r="Y276" s="41" t="s">
        <v>67</v>
      </c>
      <c r="Z276" s="41" t="s">
        <v>67</v>
      </c>
      <c r="AA276" s="41" t="s">
        <v>67</v>
      </c>
      <c r="AB276" s="41" t="s">
        <v>67</v>
      </c>
      <c r="AC276" s="41" t="s">
        <v>67</v>
      </c>
      <c r="AD276" s="41" t="s">
        <v>67</v>
      </c>
      <c r="AE276" s="41" t="s">
        <v>67</v>
      </c>
      <c r="AF276" s="41" t="s">
        <v>67</v>
      </c>
      <c r="AG276" s="41" t="s">
        <v>67</v>
      </c>
      <c r="AH276" s="41" t="s">
        <v>67</v>
      </c>
      <c r="AI276" s="41" t="s">
        <v>67</v>
      </c>
      <c r="AJ276" s="41" t="s">
        <v>67</v>
      </c>
      <c r="AK276" s="41" t="s">
        <v>67</v>
      </c>
      <c r="AL276" s="41" t="s">
        <v>67</v>
      </c>
      <c r="AM276" s="41" t="s">
        <v>67</v>
      </c>
      <c r="AN276" s="41" t="s">
        <v>67</v>
      </c>
      <c r="AO276" s="41" t="s">
        <v>67</v>
      </c>
      <c r="AP276" s="41" t="s">
        <v>67</v>
      </c>
      <c r="AQ276" s="41" t="s">
        <v>67</v>
      </c>
      <c r="AR276" s="41" t="s">
        <v>67</v>
      </c>
      <c r="AS276" s="41" t="s">
        <v>67</v>
      </c>
      <c r="AT276" s="41" t="s">
        <v>67</v>
      </c>
      <c r="AU276" s="41" t="s">
        <v>67</v>
      </c>
      <c r="AV276" s="41" t="s">
        <v>67</v>
      </c>
      <c r="AW276" s="41" t="s">
        <v>67</v>
      </c>
      <c r="AX276" s="41" t="s">
        <v>67</v>
      </c>
      <c r="AY276" s="41" t="s">
        <v>67</v>
      </c>
      <c r="AZ276" s="41" t="s">
        <v>67</v>
      </c>
      <c r="BA276" s="41" t="s">
        <v>67</v>
      </c>
      <c r="BB276" s="41" t="s">
        <v>67</v>
      </c>
      <c r="BC276" s="41" t="s">
        <v>67</v>
      </c>
      <c r="BD276" s="101" t="s">
        <v>67</v>
      </c>
      <c r="BE276" s="41" t="s">
        <v>67</v>
      </c>
      <c r="BF276" s="41" t="s">
        <v>67</v>
      </c>
      <c r="BG276" s="41" t="s">
        <v>67</v>
      </c>
      <c r="BH276" s="41" t="s">
        <v>67</v>
      </c>
      <c r="BI276" s="41" t="s">
        <v>67</v>
      </c>
      <c r="BJ276" s="41" t="s">
        <v>67</v>
      </c>
      <c r="BK276" s="41" t="s">
        <v>67</v>
      </c>
      <c r="BL276" s="41" t="s">
        <v>67</v>
      </c>
      <c r="BM276" s="41" t="s">
        <v>67</v>
      </c>
      <c r="BN276" s="41" t="s">
        <v>67</v>
      </c>
      <c r="BO276" s="41" t="s">
        <v>67</v>
      </c>
      <c r="BP276" s="41" t="s">
        <v>67</v>
      </c>
      <c r="BQ276" s="41" t="s">
        <v>67</v>
      </c>
      <c r="BR276" s="41" t="s">
        <v>67</v>
      </c>
      <c r="BS276" s="41" t="s">
        <v>67</v>
      </c>
      <c r="BT276" s="41" t="s">
        <v>67</v>
      </c>
      <c r="BU276" s="41" t="s">
        <v>67</v>
      </c>
      <c r="BV276" s="41" t="s">
        <v>67</v>
      </c>
      <c r="BW276" s="41" t="s">
        <v>67</v>
      </c>
      <c r="BX276" s="41" t="s">
        <v>67</v>
      </c>
      <c r="BY276" s="41" t="s">
        <v>67</v>
      </c>
      <c r="BZ276" s="41" t="s">
        <v>67</v>
      </c>
      <c r="CA276" s="41" t="s">
        <v>67</v>
      </c>
      <c r="CB276" s="41" t="s">
        <v>67</v>
      </c>
      <c r="CC276" s="41" t="s">
        <v>67</v>
      </c>
      <c r="CD276" s="41" t="s">
        <v>67</v>
      </c>
      <c r="CE276" s="41" t="s">
        <v>67</v>
      </c>
      <c r="CF276" s="41" t="s">
        <v>67</v>
      </c>
      <c r="CG276" s="41" t="s">
        <v>67</v>
      </c>
      <c r="CH276" s="41" t="s">
        <v>67</v>
      </c>
      <c r="CI276" s="41" t="s">
        <v>67</v>
      </c>
      <c r="CJ276" s="41" t="s">
        <v>67</v>
      </c>
      <c r="CK276" s="41" t="s">
        <v>67</v>
      </c>
      <c r="CL276" s="41" t="s">
        <v>67</v>
      </c>
      <c r="CM276" s="41" t="s">
        <v>67</v>
      </c>
      <c r="CN276" s="41" t="s">
        <v>67</v>
      </c>
      <c r="CO276" s="41" t="s">
        <v>67</v>
      </c>
      <c r="CP276" s="41" t="s">
        <v>67</v>
      </c>
      <c r="CQ276" s="41" t="s">
        <v>67</v>
      </c>
      <c r="CR276" s="41" t="s">
        <v>67</v>
      </c>
      <c r="CS276" s="41" t="s">
        <v>67</v>
      </c>
      <c r="CT276" s="41" t="s">
        <v>67</v>
      </c>
      <c r="CU276" s="41" t="s">
        <v>67</v>
      </c>
      <c r="CV276" s="41" t="s">
        <v>67</v>
      </c>
      <c r="CW276" s="41" t="s">
        <v>67</v>
      </c>
      <c r="CX276" s="41" t="s">
        <v>67</v>
      </c>
      <c r="CY276" s="41" t="s">
        <v>67</v>
      </c>
      <c r="CZ276" s="41" t="s">
        <v>67</v>
      </c>
      <c r="DA276" s="41" t="s">
        <v>67</v>
      </c>
      <c r="DB276" s="135" t="s">
        <v>67</v>
      </c>
      <c r="DC276" s="41" t="s">
        <v>67</v>
      </c>
      <c r="DD276" s="41" t="s">
        <v>67</v>
      </c>
      <c r="DE276" s="41" t="s">
        <v>67</v>
      </c>
      <c r="DF276" s="41" t="s">
        <v>67</v>
      </c>
      <c r="DG276" s="41" t="s">
        <v>67</v>
      </c>
      <c r="DH276" s="41" t="s">
        <v>67</v>
      </c>
      <c r="DI276" s="41" t="s">
        <v>67</v>
      </c>
      <c r="DJ276" s="41" t="s">
        <v>67</v>
      </c>
      <c r="DK276" s="135" t="s">
        <v>67</v>
      </c>
      <c r="DL276" s="41" t="s">
        <v>67</v>
      </c>
      <c r="DM276" s="41" t="s">
        <v>67</v>
      </c>
      <c r="DN276" s="41" t="s">
        <v>67</v>
      </c>
      <c r="DO276" s="41" t="s">
        <v>67</v>
      </c>
      <c r="DP276" s="41" t="s">
        <v>67</v>
      </c>
      <c r="DQ276" s="41" t="s">
        <v>67</v>
      </c>
      <c r="DR276" s="41" t="s">
        <v>67</v>
      </c>
      <c r="DS276" s="41" t="s">
        <v>67</v>
      </c>
      <c r="DT276" s="74"/>
      <c r="DU276" s="74"/>
    </row>
    <row r="277" spans="1:125" x14ac:dyDescent="0.15">
      <c r="A277" s="32" t="s">
        <v>409</v>
      </c>
      <c r="B277" s="75" t="s">
        <v>67</v>
      </c>
      <c r="C277" s="75" t="s">
        <v>67</v>
      </c>
      <c r="D277" s="41" t="s">
        <v>67</v>
      </c>
      <c r="E277" s="41" t="s">
        <v>67</v>
      </c>
      <c r="F277" s="41" t="s">
        <v>67</v>
      </c>
      <c r="G277" s="41" t="s">
        <v>67</v>
      </c>
      <c r="H277" s="41" t="s">
        <v>67</v>
      </c>
      <c r="I277" s="41" t="s">
        <v>67</v>
      </c>
      <c r="J277" s="41" t="s">
        <v>67</v>
      </c>
      <c r="K277" s="41" t="s">
        <v>67</v>
      </c>
      <c r="L277" s="41" t="s">
        <v>67</v>
      </c>
      <c r="M277" s="41" t="s">
        <v>67</v>
      </c>
      <c r="N277" s="41" t="s">
        <v>67</v>
      </c>
      <c r="O277" s="41" t="s">
        <v>67</v>
      </c>
      <c r="P277" s="41" t="s">
        <v>67</v>
      </c>
      <c r="Q277" s="41" t="s">
        <v>67</v>
      </c>
      <c r="R277" s="41" t="s">
        <v>67</v>
      </c>
      <c r="S277" s="41" t="s">
        <v>67</v>
      </c>
      <c r="T277" s="41" t="s">
        <v>67</v>
      </c>
      <c r="U277" s="41" t="s">
        <v>67</v>
      </c>
      <c r="V277" s="41" t="s">
        <v>67</v>
      </c>
      <c r="W277" s="41" t="s">
        <v>67</v>
      </c>
      <c r="X277" s="41" t="s">
        <v>67</v>
      </c>
      <c r="Y277" s="41" t="s">
        <v>67</v>
      </c>
      <c r="Z277" s="41" t="s">
        <v>67</v>
      </c>
      <c r="AA277" s="41" t="s">
        <v>67</v>
      </c>
      <c r="AB277" s="41" t="s">
        <v>67</v>
      </c>
      <c r="AC277" s="41" t="s">
        <v>67</v>
      </c>
      <c r="AD277" s="41" t="s">
        <v>67</v>
      </c>
      <c r="AE277" s="41" t="s">
        <v>67</v>
      </c>
      <c r="AF277" s="41" t="s">
        <v>67</v>
      </c>
      <c r="AG277" s="41" t="s">
        <v>67</v>
      </c>
      <c r="AH277" s="41" t="s">
        <v>67</v>
      </c>
      <c r="AI277" s="41" t="s">
        <v>67</v>
      </c>
      <c r="AJ277" s="41" t="s">
        <v>67</v>
      </c>
      <c r="AK277" s="41" t="s">
        <v>67</v>
      </c>
      <c r="AL277" s="41" t="s">
        <v>67</v>
      </c>
      <c r="AM277" s="41" t="s">
        <v>67</v>
      </c>
      <c r="AN277" s="41" t="s">
        <v>67</v>
      </c>
      <c r="AO277" s="41" t="s">
        <v>67</v>
      </c>
      <c r="AP277" s="41" t="s">
        <v>67</v>
      </c>
      <c r="AQ277" s="41" t="s">
        <v>67</v>
      </c>
      <c r="AR277" s="41" t="s">
        <v>67</v>
      </c>
      <c r="AS277" s="41" t="s">
        <v>67</v>
      </c>
      <c r="AT277" s="41" t="s">
        <v>67</v>
      </c>
      <c r="AU277" s="41" t="s">
        <v>67</v>
      </c>
      <c r="AV277" s="41" t="s">
        <v>67</v>
      </c>
      <c r="AW277" s="41" t="s">
        <v>67</v>
      </c>
      <c r="AX277" s="41" t="s">
        <v>67</v>
      </c>
      <c r="AY277" s="41" t="s">
        <v>67</v>
      </c>
      <c r="AZ277" s="41" t="s">
        <v>67</v>
      </c>
      <c r="BA277" s="41" t="s">
        <v>67</v>
      </c>
      <c r="BB277" s="41" t="s">
        <v>67</v>
      </c>
      <c r="BC277" s="41" t="s">
        <v>67</v>
      </c>
      <c r="BD277" s="101" t="s">
        <v>67</v>
      </c>
      <c r="BE277" s="41" t="s">
        <v>67</v>
      </c>
      <c r="BF277" s="41" t="s">
        <v>67</v>
      </c>
      <c r="BG277" s="41" t="s">
        <v>67</v>
      </c>
      <c r="BH277" s="41" t="s">
        <v>67</v>
      </c>
      <c r="BI277" s="41" t="s">
        <v>67</v>
      </c>
      <c r="BJ277" s="41" t="s">
        <v>67</v>
      </c>
      <c r="BK277" s="41" t="s">
        <v>67</v>
      </c>
      <c r="BL277" s="41" t="s">
        <v>67</v>
      </c>
      <c r="BM277" s="41" t="s">
        <v>67</v>
      </c>
      <c r="BN277" s="41" t="s">
        <v>67</v>
      </c>
      <c r="BO277" s="41" t="s">
        <v>67</v>
      </c>
      <c r="BP277" s="41" t="s">
        <v>67</v>
      </c>
      <c r="BQ277" s="41" t="s">
        <v>67</v>
      </c>
      <c r="BR277" s="41" t="s">
        <v>67</v>
      </c>
      <c r="BS277" s="41" t="s">
        <v>67</v>
      </c>
      <c r="BT277" s="41" t="s">
        <v>67</v>
      </c>
      <c r="BU277" s="41" t="s">
        <v>67</v>
      </c>
      <c r="BV277" s="41" t="s">
        <v>67</v>
      </c>
      <c r="BW277" s="41" t="s">
        <v>67</v>
      </c>
      <c r="BX277" s="41" t="s">
        <v>67</v>
      </c>
      <c r="BY277" s="41" t="s">
        <v>67</v>
      </c>
      <c r="BZ277" s="41" t="s">
        <v>67</v>
      </c>
      <c r="CA277" s="41" t="s">
        <v>67</v>
      </c>
      <c r="CB277" s="41" t="s">
        <v>67</v>
      </c>
      <c r="CC277" s="41" t="s">
        <v>67</v>
      </c>
      <c r="CD277" s="41" t="s">
        <v>67</v>
      </c>
      <c r="CE277" s="41" t="s">
        <v>67</v>
      </c>
      <c r="CF277" s="41" t="s">
        <v>67</v>
      </c>
      <c r="CG277" s="41" t="s">
        <v>67</v>
      </c>
      <c r="CH277" s="41" t="s">
        <v>67</v>
      </c>
      <c r="CI277" s="41" t="s">
        <v>67</v>
      </c>
      <c r="CJ277" s="41" t="s">
        <v>67</v>
      </c>
      <c r="CK277" s="41" t="s">
        <v>67</v>
      </c>
      <c r="CL277" s="41" t="s">
        <v>67</v>
      </c>
      <c r="CM277" s="41" t="s">
        <v>67</v>
      </c>
      <c r="CN277" s="41" t="s">
        <v>67</v>
      </c>
      <c r="CO277" s="41" t="s">
        <v>67</v>
      </c>
      <c r="CP277" s="41" t="s">
        <v>67</v>
      </c>
      <c r="CQ277" s="41" t="s">
        <v>67</v>
      </c>
      <c r="CR277" s="41" t="s">
        <v>67</v>
      </c>
      <c r="CS277" s="41" t="s">
        <v>67</v>
      </c>
      <c r="CT277" s="41" t="s">
        <v>67</v>
      </c>
      <c r="CU277" s="41" t="s">
        <v>67</v>
      </c>
      <c r="CV277" s="41" t="s">
        <v>67</v>
      </c>
      <c r="CW277" s="41" t="s">
        <v>67</v>
      </c>
      <c r="CX277" s="41" t="s">
        <v>67</v>
      </c>
      <c r="CY277" s="41" t="s">
        <v>67</v>
      </c>
      <c r="CZ277" s="41" t="s">
        <v>67</v>
      </c>
      <c r="DA277" s="41" t="s">
        <v>67</v>
      </c>
      <c r="DB277" s="135" t="s">
        <v>67</v>
      </c>
      <c r="DC277" s="41" t="s">
        <v>67</v>
      </c>
      <c r="DD277" s="41" t="s">
        <v>67</v>
      </c>
      <c r="DE277" s="41" t="s">
        <v>67</v>
      </c>
      <c r="DF277" s="41" t="s">
        <v>67</v>
      </c>
      <c r="DG277" s="41" t="s">
        <v>67</v>
      </c>
      <c r="DH277" s="41" t="s">
        <v>67</v>
      </c>
      <c r="DI277" s="41" t="s">
        <v>67</v>
      </c>
      <c r="DJ277" s="41" t="s">
        <v>67</v>
      </c>
      <c r="DK277" s="135" t="s">
        <v>67</v>
      </c>
      <c r="DL277" s="41" t="s">
        <v>67</v>
      </c>
      <c r="DM277" s="41" t="s">
        <v>67</v>
      </c>
      <c r="DN277" s="41" t="s">
        <v>67</v>
      </c>
      <c r="DO277" s="41" t="s">
        <v>67</v>
      </c>
      <c r="DP277" s="41" t="s">
        <v>67</v>
      </c>
      <c r="DQ277" s="41" t="s">
        <v>67</v>
      </c>
      <c r="DR277" s="41" t="s">
        <v>67</v>
      </c>
      <c r="DS277" s="41" t="s">
        <v>67</v>
      </c>
      <c r="DT277" s="74"/>
      <c r="DU277" s="74"/>
    </row>
    <row r="278" spans="1:125" x14ac:dyDescent="0.15">
      <c r="A278" s="32"/>
      <c r="B278" s="76"/>
      <c r="C278" s="76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10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C278" s="72"/>
      <c r="DD278" s="72"/>
      <c r="DE278" s="72"/>
      <c r="DF278" s="72"/>
      <c r="DG278" s="72"/>
      <c r="DH278" s="72"/>
      <c r="DI278" s="72"/>
      <c r="DJ278" s="72"/>
      <c r="DL278" s="72"/>
      <c r="DM278" s="72"/>
      <c r="DN278" s="72"/>
      <c r="DO278" s="72"/>
      <c r="DP278" s="72"/>
      <c r="DQ278" s="72"/>
      <c r="DR278" s="72"/>
      <c r="DS278" s="72"/>
      <c r="DT278" s="74"/>
      <c r="DU278" s="74"/>
    </row>
    <row r="279" spans="1:125" x14ac:dyDescent="0.15">
      <c r="A279" s="32" t="s">
        <v>402</v>
      </c>
      <c r="B279" s="75" t="s">
        <v>67</v>
      </c>
      <c r="C279" s="75" t="s">
        <v>67</v>
      </c>
      <c r="D279" s="75" t="s">
        <v>67</v>
      </c>
      <c r="E279" s="75" t="s">
        <v>67</v>
      </c>
      <c r="F279" s="75" t="s">
        <v>67</v>
      </c>
      <c r="G279" s="75" t="s">
        <v>67</v>
      </c>
      <c r="H279" s="75" t="s">
        <v>67</v>
      </c>
      <c r="I279" s="75" t="s">
        <v>67</v>
      </c>
      <c r="J279" s="75" t="s">
        <v>67</v>
      </c>
      <c r="K279" s="75" t="s">
        <v>67</v>
      </c>
      <c r="L279" s="75" t="s">
        <v>67</v>
      </c>
      <c r="M279" s="75" t="s">
        <v>67</v>
      </c>
      <c r="N279" s="75" t="s">
        <v>67</v>
      </c>
      <c r="O279" s="75" t="s">
        <v>67</v>
      </c>
      <c r="P279" s="75" t="s">
        <v>67</v>
      </c>
      <c r="Q279" s="75" t="s">
        <v>67</v>
      </c>
      <c r="R279" s="75" t="s">
        <v>67</v>
      </c>
      <c r="S279" s="75" t="s">
        <v>67</v>
      </c>
      <c r="T279" s="75" t="s">
        <v>67</v>
      </c>
      <c r="U279" s="75" t="s">
        <v>67</v>
      </c>
      <c r="V279" s="75" t="s">
        <v>67</v>
      </c>
      <c r="W279" s="75" t="s">
        <v>67</v>
      </c>
      <c r="X279" s="75" t="s">
        <v>67</v>
      </c>
      <c r="Y279" s="75" t="s">
        <v>67</v>
      </c>
      <c r="Z279" s="75" t="s">
        <v>67</v>
      </c>
      <c r="AA279" s="75" t="s">
        <v>67</v>
      </c>
      <c r="AB279" s="75" t="s">
        <v>67</v>
      </c>
      <c r="AC279" s="75" t="s">
        <v>67</v>
      </c>
      <c r="AD279" s="75" t="s">
        <v>67</v>
      </c>
      <c r="AE279" s="75" t="s">
        <v>67</v>
      </c>
      <c r="AF279" s="75" t="s">
        <v>67</v>
      </c>
      <c r="AG279" s="75" t="s">
        <v>67</v>
      </c>
      <c r="AH279" s="75" t="s">
        <v>67</v>
      </c>
      <c r="AI279" s="75" t="s">
        <v>67</v>
      </c>
      <c r="AJ279" s="75" t="s">
        <v>67</v>
      </c>
      <c r="AK279" s="75" t="s">
        <v>67</v>
      </c>
      <c r="AL279" s="75" t="s">
        <v>67</v>
      </c>
      <c r="AM279" s="75" t="s">
        <v>67</v>
      </c>
      <c r="AN279" s="75" t="s">
        <v>67</v>
      </c>
      <c r="AO279" s="75" t="s">
        <v>67</v>
      </c>
      <c r="AP279" s="75" t="s">
        <v>67</v>
      </c>
      <c r="AQ279" s="75" t="s">
        <v>67</v>
      </c>
      <c r="AR279" s="75" t="s">
        <v>67</v>
      </c>
      <c r="AS279" s="75" t="s">
        <v>67</v>
      </c>
      <c r="AT279" s="75" t="s">
        <v>67</v>
      </c>
      <c r="AU279" s="75" t="s">
        <v>67</v>
      </c>
      <c r="AV279" s="75" t="s">
        <v>67</v>
      </c>
      <c r="AW279" s="75" t="s">
        <v>67</v>
      </c>
      <c r="AX279" s="75" t="s">
        <v>67</v>
      </c>
      <c r="AY279" s="75" t="s">
        <v>67</v>
      </c>
      <c r="AZ279" s="75" t="s">
        <v>67</v>
      </c>
      <c r="BA279" s="75" t="s">
        <v>67</v>
      </c>
      <c r="BB279" s="75" t="s">
        <v>67</v>
      </c>
      <c r="BC279" s="75" t="s">
        <v>67</v>
      </c>
      <c r="BD279" s="75" t="s">
        <v>67</v>
      </c>
      <c r="BE279" s="75" t="s">
        <v>67</v>
      </c>
      <c r="BF279" s="75" t="s">
        <v>67</v>
      </c>
      <c r="BG279" s="75" t="s">
        <v>67</v>
      </c>
      <c r="BH279" s="75" t="s">
        <v>67</v>
      </c>
      <c r="BI279" s="75" t="s">
        <v>67</v>
      </c>
      <c r="BJ279" s="75" t="s">
        <v>67</v>
      </c>
      <c r="BK279" s="75" t="s">
        <v>67</v>
      </c>
      <c r="BL279" s="75" t="s">
        <v>67</v>
      </c>
      <c r="BM279" s="75" t="s">
        <v>67</v>
      </c>
      <c r="BN279" s="75" t="s">
        <v>67</v>
      </c>
      <c r="BO279" s="75" t="s">
        <v>67</v>
      </c>
      <c r="BP279" s="75" t="s">
        <v>67</v>
      </c>
      <c r="BQ279" s="75" t="s">
        <v>67</v>
      </c>
      <c r="BR279" s="75" t="s">
        <v>67</v>
      </c>
      <c r="BS279" s="75" t="s">
        <v>67</v>
      </c>
      <c r="BT279" s="75" t="s">
        <v>67</v>
      </c>
      <c r="BU279" s="75" t="s">
        <v>67</v>
      </c>
      <c r="BV279" s="75" t="s">
        <v>67</v>
      </c>
      <c r="BW279" s="75" t="s">
        <v>67</v>
      </c>
      <c r="BX279" s="75" t="s">
        <v>67</v>
      </c>
      <c r="BY279" s="75" t="s">
        <v>67</v>
      </c>
      <c r="BZ279" s="75" t="s">
        <v>67</v>
      </c>
      <c r="CA279" s="75" t="s">
        <v>67</v>
      </c>
      <c r="CB279" s="75" t="s">
        <v>67</v>
      </c>
      <c r="CC279" s="75" t="s">
        <v>67</v>
      </c>
      <c r="CD279" s="75" t="s">
        <v>67</v>
      </c>
      <c r="CE279" s="75" t="s">
        <v>67</v>
      </c>
      <c r="CF279" s="75" t="s">
        <v>67</v>
      </c>
      <c r="CG279" s="75" t="s">
        <v>67</v>
      </c>
      <c r="CH279" s="75" t="s">
        <v>67</v>
      </c>
      <c r="CI279" s="75" t="s">
        <v>67</v>
      </c>
      <c r="CJ279" s="75" t="s">
        <v>67</v>
      </c>
      <c r="CK279" s="75" t="s">
        <v>67</v>
      </c>
      <c r="CL279" s="75" t="s">
        <v>67</v>
      </c>
      <c r="CM279" s="75" t="s">
        <v>67</v>
      </c>
      <c r="CN279" s="75" t="s">
        <v>67</v>
      </c>
      <c r="CO279" s="75" t="s">
        <v>67</v>
      </c>
      <c r="CP279" s="75" t="s">
        <v>67</v>
      </c>
      <c r="CQ279" s="75" t="s">
        <v>67</v>
      </c>
      <c r="CR279" s="75" t="s">
        <v>67</v>
      </c>
      <c r="CS279" s="75" t="s">
        <v>67</v>
      </c>
      <c r="CT279" s="75" t="s">
        <v>67</v>
      </c>
      <c r="CU279" s="75" t="s">
        <v>67</v>
      </c>
      <c r="CV279" s="75" t="s">
        <v>67</v>
      </c>
      <c r="CW279" s="75" t="s">
        <v>67</v>
      </c>
      <c r="CX279" s="75" t="s">
        <v>67</v>
      </c>
      <c r="CY279" s="75" t="s">
        <v>67</v>
      </c>
      <c r="CZ279" s="75" t="s">
        <v>67</v>
      </c>
      <c r="DA279" s="75" t="s">
        <v>67</v>
      </c>
      <c r="DB279" s="75" t="s">
        <v>67</v>
      </c>
      <c r="DC279" s="75" t="s">
        <v>67</v>
      </c>
      <c r="DD279" s="75" t="s">
        <v>67</v>
      </c>
      <c r="DE279" s="75" t="s">
        <v>67</v>
      </c>
      <c r="DF279" s="75" t="s">
        <v>67</v>
      </c>
      <c r="DG279" s="75" t="s">
        <v>67</v>
      </c>
      <c r="DH279" s="75" t="s">
        <v>67</v>
      </c>
      <c r="DI279" s="75" t="s">
        <v>67</v>
      </c>
      <c r="DJ279" s="75" t="s">
        <v>67</v>
      </c>
      <c r="DK279" s="75" t="s">
        <v>67</v>
      </c>
      <c r="DL279" s="75" t="s">
        <v>67</v>
      </c>
      <c r="DM279" s="75" t="s">
        <v>67</v>
      </c>
      <c r="DN279" s="75" t="s">
        <v>67</v>
      </c>
      <c r="DO279" s="75" t="s">
        <v>67</v>
      </c>
      <c r="DP279" s="75" t="s">
        <v>67</v>
      </c>
      <c r="DQ279" s="75" t="s">
        <v>67</v>
      </c>
      <c r="DR279" s="75" t="s">
        <v>67</v>
      </c>
      <c r="DS279" s="75" t="s">
        <v>67</v>
      </c>
      <c r="DT279" s="74"/>
      <c r="DU279" s="74"/>
    </row>
    <row r="280" spans="1:125" x14ac:dyDescent="0.15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DE280" s="31"/>
      <c r="DT280" s="74"/>
      <c r="DU280" s="74"/>
    </row>
    <row r="281" spans="1:125" x14ac:dyDescent="0.15">
      <c r="BE281" s="29"/>
      <c r="BF281" s="29"/>
      <c r="BT281" s="192"/>
      <c r="CD281" s="77"/>
      <c r="CE281" s="77"/>
      <c r="DE281" s="31"/>
      <c r="DT281" s="74"/>
      <c r="DU281" s="74"/>
    </row>
    <row r="282" spans="1:125" x14ac:dyDescent="0.15">
      <c r="BE282" s="29"/>
      <c r="BF282" s="29"/>
      <c r="BT282" s="192"/>
      <c r="CD282" s="77"/>
      <c r="CE282" s="77"/>
      <c r="DE282" s="31"/>
      <c r="DT282" s="74"/>
      <c r="DU282" s="74"/>
    </row>
    <row r="283" spans="1:125" x14ac:dyDescent="0.15">
      <c r="BE283" s="29"/>
      <c r="BF283" s="29"/>
      <c r="BT283" s="192"/>
      <c r="CD283" s="77"/>
      <c r="CE283" s="77"/>
      <c r="DE283" s="31"/>
      <c r="DT283" s="74"/>
      <c r="DU283" s="74"/>
    </row>
    <row r="284" spans="1:125" x14ac:dyDescent="0.15">
      <c r="BE284" s="29"/>
      <c r="BF284" s="29"/>
      <c r="BT284" s="192"/>
      <c r="CD284" s="77"/>
      <c r="CE284" s="77"/>
      <c r="DE284" s="31"/>
      <c r="DT284" s="74"/>
      <c r="DU284" s="74"/>
    </row>
    <row r="285" spans="1:125" x14ac:dyDescent="0.15">
      <c r="BE285" s="29"/>
      <c r="BF285" s="29"/>
      <c r="BT285" s="192"/>
      <c r="CD285" s="77"/>
      <c r="CE285" s="77"/>
      <c r="DE285" s="31"/>
      <c r="DT285" s="74"/>
      <c r="DU285" s="74"/>
    </row>
    <row r="286" spans="1:125" x14ac:dyDescent="0.15">
      <c r="BE286" s="29"/>
      <c r="BF286" s="29"/>
      <c r="BT286" s="192"/>
      <c r="CD286" s="77"/>
      <c r="CE286" s="77"/>
      <c r="DE286" s="31"/>
      <c r="DT286" s="74"/>
      <c r="DU286" s="74"/>
    </row>
    <row r="287" spans="1:125" x14ac:dyDescent="0.15">
      <c r="BE287" s="29"/>
      <c r="BF287" s="29"/>
      <c r="BT287" s="192"/>
      <c r="CD287" s="77"/>
      <c r="CE287" s="77"/>
      <c r="DE287" s="31"/>
      <c r="DT287" s="74"/>
      <c r="DU287" s="74"/>
    </row>
    <row r="288" spans="1:125" x14ac:dyDescent="0.15">
      <c r="BE288" s="29"/>
      <c r="BF288" s="29"/>
      <c r="BT288" s="192"/>
      <c r="CD288" s="77"/>
      <c r="CE288" s="77"/>
      <c r="DE288" s="31"/>
      <c r="DT288" s="74"/>
      <c r="DU288" s="74"/>
    </row>
    <row r="289" spans="57:125" x14ac:dyDescent="0.15">
      <c r="BE289" s="29"/>
      <c r="BF289" s="29"/>
      <c r="BT289" s="192"/>
      <c r="CD289" s="77"/>
      <c r="CE289" s="77"/>
      <c r="DE289" s="31"/>
      <c r="DT289" s="74"/>
      <c r="DU289" s="74"/>
    </row>
    <row r="290" spans="57:125" x14ac:dyDescent="0.15">
      <c r="BE290" s="29"/>
      <c r="BF290" s="29"/>
      <c r="BT290" s="192"/>
      <c r="CD290" s="77"/>
      <c r="CE290" s="77"/>
      <c r="DE290" s="31"/>
      <c r="DT290" s="74"/>
      <c r="DU290" s="74"/>
    </row>
    <row r="291" spans="57:125" x14ac:dyDescent="0.15">
      <c r="BE291" s="29"/>
      <c r="BF291" s="29"/>
      <c r="BT291" s="192"/>
      <c r="CD291" s="77"/>
      <c r="CE291" s="77"/>
      <c r="DE291" s="31"/>
      <c r="DT291" s="74"/>
      <c r="DU291" s="74"/>
    </row>
    <row r="292" spans="57:125" x14ac:dyDescent="0.15">
      <c r="BE292" s="29"/>
      <c r="BF292" s="29"/>
      <c r="BT292" s="192"/>
      <c r="CD292" s="77"/>
      <c r="CE292" s="77"/>
      <c r="DE292" s="291"/>
      <c r="DT292" s="74"/>
      <c r="DU292" s="74"/>
    </row>
    <row r="293" spans="57:125" x14ac:dyDescent="0.15">
      <c r="BE293" s="29"/>
      <c r="BF293" s="29"/>
      <c r="BT293" s="192"/>
      <c r="CD293" s="77"/>
      <c r="CE293" s="77"/>
      <c r="DE293" s="291"/>
      <c r="DT293" s="74"/>
      <c r="DU293" s="74"/>
    </row>
    <row r="294" spans="57:125" x14ac:dyDescent="0.15">
      <c r="BE294" s="29"/>
      <c r="BF294" s="29"/>
      <c r="BT294" s="192"/>
      <c r="CD294" s="77"/>
      <c r="CE294" s="77"/>
      <c r="DE294" s="291"/>
      <c r="DT294" s="74"/>
      <c r="DU294" s="74"/>
    </row>
    <row r="295" spans="57:125" x14ac:dyDescent="0.15">
      <c r="BE295" s="29"/>
      <c r="BF295" s="29"/>
      <c r="BT295" s="192"/>
      <c r="CD295" s="77"/>
      <c r="CE295" s="77"/>
      <c r="DE295" s="291"/>
      <c r="DT295" s="74"/>
      <c r="DU295" s="74"/>
    </row>
    <row r="296" spans="57:125" x14ac:dyDescent="0.15">
      <c r="BE296" s="29"/>
      <c r="BF296" s="29"/>
      <c r="BT296" s="192"/>
      <c r="CD296" s="77"/>
      <c r="CE296" s="77"/>
      <c r="DE296" s="291"/>
      <c r="DT296" s="74"/>
      <c r="DU296" s="74"/>
    </row>
    <row r="297" spans="57:125" x14ac:dyDescent="0.15">
      <c r="BE297" s="29"/>
      <c r="BF297" s="29"/>
      <c r="BT297" s="192"/>
      <c r="CD297" s="77"/>
      <c r="CE297" s="77"/>
      <c r="DE297" s="291"/>
      <c r="DT297" s="74"/>
      <c r="DU297" s="74"/>
    </row>
    <row r="298" spans="57:125" x14ac:dyDescent="0.15">
      <c r="BE298" s="29"/>
      <c r="BF298" s="29"/>
      <c r="BT298" s="192"/>
      <c r="CD298" s="77"/>
      <c r="CE298" s="77"/>
      <c r="DE298" s="291"/>
      <c r="DT298" s="74"/>
      <c r="DU298" s="74"/>
    </row>
    <row r="299" spans="57:125" x14ac:dyDescent="0.15">
      <c r="BE299" s="29"/>
      <c r="BF299" s="29"/>
      <c r="CD299" s="77"/>
      <c r="CE299" s="77"/>
      <c r="DE299" s="291"/>
      <c r="DT299" s="74"/>
      <c r="DU299" s="74"/>
    </row>
    <row r="300" spans="57:125" x14ac:dyDescent="0.15">
      <c r="BE300" s="29"/>
      <c r="BF300" s="29"/>
      <c r="CD300" s="77"/>
      <c r="CE300" s="77"/>
      <c r="DE300" s="291"/>
      <c r="DT300" s="74"/>
      <c r="DU300" s="74"/>
    </row>
    <row r="301" spans="57:125" x14ac:dyDescent="0.15">
      <c r="BE301" s="29"/>
      <c r="BF301" s="29"/>
      <c r="CD301" s="77"/>
      <c r="CE301" s="77"/>
      <c r="DE301" s="291"/>
      <c r="DT301" s="74"/>
      <c r="DU301" s="74"/>
    </row>
    <row r="302" spans="57:125" x14ac:dyDescent="0.15">
      <c r="BE302" s="29"/>
      <c r="BF302" s="29"/>
      <c r="CD302" s="77"/>
      <c r="CE302" s="77"/>
      <c r="DE302" s="291"/>
      <c r="DT302" s="74"/>
      <c r="DU302" s="74"/>
    </row>
    <row r="303" spans="57:125" x14ac:dyDescent="0.15">
      <c r="BE303" s="29"/>
      <c r="BF303" s="29"/>
      <c r="CD303" s="77"/>
      <c r="CE303" s="77"/>
      <c r="DE303" s="291"/>
      <c r="DT303" s="74"/>
      <c r="DU303" s="74"/>
    </row>
    <row r="304" spans="57:125" x14ac:dyDescent="0.15">
      <c r="BE304" s="29"/>
      <c r="BF304" s="29"/>
      <c r="CD304" s="77"/>
      <c r="CE304" s="77"/>
      <c r="DE304" s="291"/>
      <c r="DT304" s="74"/>
      <c r="DU304" s="74"/>
    </row>
    <row r="305" spans="57:125" x14ac:dyDescent="0.15">
      <c r="BE305" s="29"/>
      <c r="BF305" s="29"/>
      <c r="CD305" s="77"/>
      <c r="CE305" s="77"/>
      <c r="DE305" s="291"/>
      <c r="DT305" s="74"/>
      <c r="DU305" s="74"/>
    </row>
    <row r="306" spans="57:125" x14ac:dyDescent="0.15">
      <c r="DE306" s="291"/>
      <c r="DT306" s="74"/>
      <c r="DU306" s="74"/>
    </row>
    <row r="307" spans="57:125" x14ac:dyDescent="0.15">
      <c r="DE307" s="291"/>
      <c r="DT307" s="74"/>
      <c r="DU307" s="74"/>
    </row>
    <row r="308" spans="57:125" x14ac:dyDescent="0.15">
      <c r="DE308" s="291"/>
      <c r="DT308" s="74"/>
      <c r="DU308" s="74"/>
    </row>
    <row r="309" spans="57:125" x14ac:dyDescent="0.15">
      <c r="DE309" s="291"/>
      <c r="DT309" s="74"/>
      <c r="DU309" s="74"/>
    </row>
    <row r="310" spans="57:125" x14ac:dyDescent="0.15">
      <c r="DE310" s="291"/>
      <c r="DT310" s="74"/>
      <c r="DU310" s="74"/>
    </row>
    <row r="311" spans="57:125" x14ac:dyDescent="0.15">
      <c r="DE311" s="291"/>
      <c r="DT311" s="74"/>
      <c r="DU311" s="74"/>
    </row>
    <row r="312" spans="57:125" x14ac:dyDescent="0.15">
      <c r="DE312" s="291"/>
      <c r="DT312" s="74"/>
      <c r="DU312" s="74"/>
    </row>
    <row r="313" spans="57:125" x14ac:dyDescent="0.15">
      <c r="DE313" s="291"/>
      <c r="DT313" s="74"/>
      <c r="DU313" s="74"/>
    </row>
    <row r="314" spans="57:125" x14ac:dyDescent="0.15">
      <c r="DE314" s="291"/>
      <c r="DT314" s="74"/>
      <c r="DU314" s="74"/>
    </row>
    <row r="315" spans="57:125" x14ac:dyDescent="0.15">
      <c r="DE315" s="291"/>
      <c r="DT315" s="74"/>
      <c r="DU315" s="74"/>
    </row>
    <row r="316" spans="57:125" x14ac:dyDescent="0.15">
      <c r="DE316" s="291"/>
      <c r="DT316" s="74"/>
      <c r="DU316" s="74"/>
    </row>
    <row r="317" spans="57:125" x14ac:dyDescent="0.15">
      <c r="DE317" s="291"/>
      <c r="DT317" s="74"/>
      <c r="DU317" s="74"/>
    </row>
    <row r="318" spans="57:125" x14ac:dyDescent="0.15">
      <c r="DE318" s="291"/>
      <c r="DT318" s="74"/>
      <c r="DU318" s="74"/>
    </row>
    <row r="319" spans="57:125" x14ac:dyDescent="0.15">
      <c r="DE319" s="291"/>
      <c r="DT319" s="74"/>
      <c r="DU319" s="74"/>
    </row>
    <row r="320" spans="57:125" x14ac:dyDescent="0.15">
      <c r="DE320" s="291"/>
      <c r="DT320" s="74"/>
      <c r="DU320" s="74"/>
    </row>
    <row r="321" spans="109:125" x14ac:dyDescent="0.15">
      <c r="DE321" s="291"/>
      <c r="DT321" s="74"/>
      <c r="DU321" s="74"/>
    </row>
    <row r="322" spans="109:125" x14ac:dyDescent="0.15">
      <c r="DE322" s="291"/>
      <c r="DT322" s="74"/>
      <c r="DU322" s="74"/>
    </row>
    <row r="323" spans="109:125" x14ac:dyDescent="0.15">
      <c r="DE323" s="291"/>
      <c r="DT323" s="74"/>
      <c r="DU323" s="74"/>
    </row>
    <row r="324" spans="109:125" x14ac:dyDescent="0.15">
      <c r="DE324" s="291"/>
      <c r="DT324" s="74"/>
      <c r="DU324" s="74"/>
    </row>
    <row r="325" spans="109:125" x14ac:dyDescent="0.15">
      <c r="DE325" s="291"/>
      <c r="DT325" s="74"/>
      <c r="DU325" s="74"/>
    </row>
    <row r="326" spans="109:125" x14ac:dyDescent="0.15">
      <c r="DE326" s="291"/>
      <c r="DT326" s="74"/>
      <c r="DU326" s="74"/>
    </row>
    <row r="327" spans="109:125" x14ac:dyDescent="0.15">
      <c r="DE327" s="291"/>
      <c r="DT327" s="74"/>
      <c r="DU327" s="74"/>
    </row>
    <row r="328" spans="109:125" x14ac:dyDescent="0.15">
      <c r="DE328" s="291"/>
      <c r="DT328" s="74"/>
      <c r="DU328" s="74"/>
    </row>
    <row r="329" spans="109:125" x14ac:dyDescent="0.15">
      <c r="DE329" s="291"/>
      <c r="DT329" s="74"/>
      <c r="DU329" s="74"/>
    </row>
    <row r="330" spans="109:125" x14ac:dyDescent="0.15">
      <c r="DE330" s="291"/>
      <c r="DT330" s="74"/>
      <c r="DU330" s="74"/>
    </row>
    <row r="331" spans="109:125" x14ac:dyDescent="0.15">
      <c r="DE331" s="291"/>
      <c r="DT331" s="74"/>
      <c r="DU331" s="74"/>
    </row>
    <row r="332" spans="109:125" x14ac:dyDescent="0.15">
      <c r="DE332" s="291"/>
      <c r="DT332" s="74"/>
      <c r="DU332" s="74"/>
    </row>
    <row r="333" spans="109:125" x14ac:dyDescent="0.15">
      <c r="DE333" s="291"/>
      <c r="DT333" s="74"/>
      <c r="DU333" s="74"/>
    </row>
    <row r="334" spans="109:125" x14ac:dyDescent="0.15">
      <c r="DE334" s="291"/>
      <c r="DT334" s="74"/>
      <c r="DU334" s="74"/>
    </row>
    <row r="335" spans="109:125" x14ac:dyDescent="0.15">
      <c r="DE335" s="291"/>
      <c r="DT335" s="74"/>
      <c r="DU335" s="74"/>
    </row>
    <row r="336" spans="109:125" x14ac:dyDescent="0.15">
      <c r="DE336" s="291"/>
    </row>
    <row r="337" spans="109:109" x14ac:dyDescent="0.15">
      <c r="DE337" s="291"/>
    </row>
    <row r="338" spans="109:109" x14ac:dyDescent="0.15">
      <c r="DE338" s="291"/>
    </row>
    <row r="339" spans="109:109" x14ac:dyDescent="0.15">
      <c r="DE339" s="291"/>
    </row>
    <row r="340" spans="109:109" x14ac:dyDescent="0.15">
      <c r="DE340" s="291"/>
    </row>
    <row r="341" spans="109:109" x14ac:dyDescent="0.15">
      <c r="DE341" s="291"/>
    </row>
    <row r="342" spans="109:109" x14ac:dyDescent="0.15">
      <c r="DE342" s="291"/>
    </row>
    <row r="343" spans="109:109" x14ac:dyDescent="0.15">
      <c r="DE343" s="291"/>
    </row>
    <row r="344" spans="109:109" x14ac:dyDescent="0.15">
      <c r="DE344" s="291"/>
    </row>
    <row r="345" spans="109:109" x14ac:dyDescent="0.15">
      <c r="DE345" s="291"/>
    </row>
    <row r="346" spans="109:109" x14ac:dyDescent="0.15">
      <c r="DE346" s="291"/>
    </row>
    <row r="347" spans="109:109" x14ac:dyDescent="0.15">
      <c r="DE347" s="291"/>
    </row>
    <row r="348" spans="109:109" x14ac:dyDescent="0.15">
      <c r="DE348" s="291"/>
    </row>
    <row r="349" spans="109:109" x14ac:dyDescent="0.15">
      <c r="DE349" s="291"/>
    </row>
    <row r="350" spans="109:109" x14ac:dyDescent="0.15">
      <c r="DE350" s="291"/>
    </row>
    <row r="351" spans="109:109" x14ac:dyDescent="0.15">
      <c r="DE351" s="291"/>
    </row>
    <row r="352" spans="109:109" x14ac:dyDescent="0.15">
      <c r="DE352" s="291"/>
    </row>
    <row r="353" spans="109:109" x14ac:dyDescent="0.15">
      <c r="DE353" s="291"/>
    </row>
    <row r="354" spans="109:109" x14ac:dyDescent="0.15">
      <c r="DE354" s="291"/>
    </row>
    <row r="355" spans="109:109" x14ac:dyDescent="0.15">
      <c r="DE355" s="291"/>
    </row>
    <row r="356" spans="109:109" x14ac:dyDescent="0.15">
      <c r="DE356" s="291"/>
    </row>
    <row r="357" spans="109:109" x14ac:dyDescent="0.15">
      <c r="DE357" s="291"/>
    </row>
    <row r="358" spans="109:109" x14ac:dyDescent="0.15">
      <c r="DE358" s="291"/>
    </row>
    <row r="359" spans="109:109" x14ac:dyDescent="0.15">
      <c r="DE359" s="291"/>
    </row>
    <row r="360" spans="109:109" x14ac:dyDescent="0.15">
      <c r="DE360" s="291"/>
    </row>
    <row r="361" spans="109:109" x14ac:dyDescent="0.15">
      <c r="DE361" s="291"/>
    </row>
    <row r="362" spans="109:109" x14ac:dyDescent="0.15">
      <c r="DE362" s="291"/>
    </row>
    <row r="363" spans="109:109" x14ac:dyDescent="0.15">
      <c r="DE363" s="291"/>
    </row>
    <row r="364" spans="109:109" x14ac:dyDescent="0.15">
      <c r="DE364" s="291"/>
    </row>
    <row r="365" spans="109:109" x14ac:dyDescent="0.15">
      <c r="DE365" s="291"/>
    </row>
    <row r="366" spans="109:109" x14ac:dyDescent="0.15">
      <c r="DE366" s="291"/>
    </row>
    <row r="367" spans="109:109" x14ac:dyDescent="0.15">
      <c r="DE367" s="291"/>
    </row>
    <row r="368" spans="109:109" x14ac:dyDescent="0.15">
      <c r="DE368" s="291"/>
    </row>
    <row r="369" spans="109:109" x14ac:dyDescent="0.15">
      <c r="DE369" s="291"/>
    </row>
    <row r="370" spans="109:109" x14ac:dyDescent="0.15">
      <c r="DE370" s="291"/>
    </row>
    <row r="371" spans="109:109" x14ac:dyDescent="0.15">
      <c r="DE371" s="291"/>
    </row>
    <row r="372" spans="109:109" x14ac:dyDescent="0.15">
      <c r="DE372" s="291"/>
    </row>
    <row r="373" spans="109:109" x14ac:dyDescent="0.15">
      <c r="DE373" s="291"/>
    </row>
    <row r="374" spans="109:109" x14ac:dyDescent="0.15">
      <c r="DE374" s="291"/>
    </row>
    <row r="375" spans="109:109" x14ac:dyDescent="0.15">
      <c r="DE375" s="291"/>
    </row>
    <row r="376" spans="109:109" x14ac:dyDescent="0.15">
      <c r="DE376" s="291"/>
    </row>
    <row r="377" spans="109:109" x14ac:dyDescent="0.15">
      <c r="DE377" s="291"/>
    </row>
    <row r="378" spans="109:109" x14ac:dyDescent="0.15">
      <c r="DE378" s="291"/>
    </row>
    <row r="379" spans="109:109" x14ac:dyDescent="0.15">
      <c r="DE379" s="291"/>
    </row>
    <row r="380" spans="109:109" x14ac:dyDescent="0.15">
      <c r="DE380" s="291"/>
    </row>
    <row r="381" spans="109:109" x14ac:dyDescent="0.15">
      <c r="DE381" s="291"/>
    </row>
    <row r="382" spans="109:109" x14ac:dyDescent="0.15">
      <c r="DE382" s="291"/>
    </row>
    <row r="383" spans="109:109" x14ac:dyDescent="0.15">
      <c r="DE383" s="291"/>
    </row>
    <row r="384" spans="109:109" x14ac:dyDescent="0.15">
      <c r="DE384" s="291"/>
    </row>
    <row r="385" spans="109:109" x14ac:dyDescent="0.15">
      <c r="DE385" s="291"/>
    </row>
    <row r="386" spans="109:109" x14ac:dyDescent="0.15">
      <c r="DE386" s="291"/>
    </row>
    <row r="387" spans="109:109" x14ac:dyDescent="0.15">
      <c r="DE387" s="291"/>
    </row>
    <row r="388" spans="109:109" x14ac:dyDescent="0.15">
      <c r="DE388" s="291"/>
    </row>
    <row r="389" spans="109:109" x14ac:dyDescent="0.15">
      <c r="DE389" s="291"/>
    </row>
    <row r="390" spans="109:109" x14ac:dyDescent="0.15">
      <c r="DE390" s="291"/>
    </row>
    <row r="391" spans="109:109" x14ac:dyDescent="0.15">
      <c r="DE391" s="291"/>
    </row>
    <row r="392" spans="109:109" x14ac:dyDescent="0.15">
      <c r="DE392" s="291"/>
    </row>
    <row r="393" spans="109:109" x14ac:dyDescent="0.15">
      <c r="DE393" s="291"/>
    </row>
    <row r="394" spans="109:109" x14ac:dyDescent="0.15">
      <c r="DE394" s="291"/>
    </row>
    <row r="395" spans="109:109" x14ac:dyDescent="0.15">
      <c r="DE395" s="291"/>
    </row>
    <row r="396" spans="109:109" x14ac:dyDescent="0.15">
      <c r="DE396" s="291"/>
    </row>
    <row r="397" spans="109:109" x14ac:dyDescent="0.15">
      <c r="DE397" s="291"/>
    </row>
    <row r="398" spans="109:109" x14ac:dyDescent="0.15">
      <c r="DE398" s="291"/>
    </row>
    <row r="399" spans="109:109" x14ac:dyDescent="0.15">
      <c r="DE399" s="291"/>
    </row>
    <row r="400" spans="109:109" x14ac:dyDescent="0.15">
      <c r="DE400" s="291"/>
    </row>
    <row r="401" spans="109:109" x14ac:dyDescent="0.15">
      <c r="DE401" s="291"/>
    </row>
    <row r="402" spans="109:109" x14ac:dyDescent="0.15">
      <c r="DE402" s="291"/>
    </row>
    <row r="403" spans="109:109" x14ac:dyDescent="0.15">
      <c r="DE403" s="291"/>
    </row>
    <row r="404" spans="109:109" x14ac:dyDescent="0.15">
      <c r="DE404" s="291"/>
    </row>
    <row r="405" spans="109:109" x14ac:dyDescent="0.15">
      <c r="DE405" s="291"/>
    </row>
    <row r="406" spans="109:109" x14ac:dyDescent="0.15">
      <c r="DE406" s="291"/>
    </row>
    <row r="407" spans="109:109" x14ac:dyDescent="0.15">
      <c r="DE407" s="291"/>
    </row>
    <row r="408" spans="109:109" x14ac:dyDescent="0.15">
      <c r="DE408" s="291"/>
    </row>
    <row r="409" spans="109:109" x14ac:dyDescent="0.15">
      <c r="DE409" s="291"/>
    </row>
    <row r="410" spans="109:109" x14ac:dyDescent="0.15">
      <c r="DE410" s="291"/>
    </row>
    <row r="411" spans="109:109" x14ac:dyDescent="0.15">
      <c r="DE411" s="291"/>
    </row>
    <row r="412" spans="109:109" x14ac:dyDescent="0.15">
      <c r="DE412" s="291"/>
    </row>
    <row r="413" spans="109:109" x14ac:dyDescent="0.15">
      <c r="DE413" s="291"/>
    </row>
    <row r="414" spans="109:109" x14ac:dyDescent="0.15">
      <c r="DE414" s="291"/>
    </row>
    <row r="415" spans="109:109" x14ac:dyDescent="0.15">
      <c r="DE415" s="291"/>
    </row>
    <row r="416" spans="109:109" x14ac:dyDescent="0.15">
      <c r="DE416" s="291"/>
    </row>
    <row r="417" spans="109:109" x14ac:dyDescent="0.15">
      <c r="DE417" s="291"/>
    </row>
    <row r="418" spans="109:109" x14ac:dyDescent="0.15">
      <c r="DE418" s="291"/>
    </row>
    <row r="419" spans="109:109" x14ac:dyDescent="0.15">
      <c r="DE419" s="291"/>
    </row>
    <row r="420" spans="109:109" x14ac:dyDescent="0.15">
      <c r="DE420" s="291"/>
    </row>
    <row r="421" spans="109:109" x14ac:dyDescent="0.15">
      <c r="DE421" s="291"/>
    </row>
    <row r="422" spans="109:109" x14ac:dyDescent="0.15">
      <c r="DE422" s="291"/>
    </row>
    <row r="423" spans="109:109" x14ac:dyDescent="0.15">
      <c r="DE423" s="291"/>
    </row>
    <row r="424" spans="109:109" x14ac:dyDescent="0.15">
      <c r="DE424" s="291"/>
    </row>
    <row r="425" spans="109:109" x14ac:dyDescent="0.15">
      <c r="DE425" s="291"/>
    </row>
    <row r="426" spans="109:109" x14ac:dyDescent="0.15">
      <c r="DE426" s="291"/>
    </row>
    <row r="427" spans="109:109" x14ac:dyDescent="0.15">
      <c r="DE427" s="291"/>
    </row>
    <row r="428" spans="109:109" x14ac:dyDescent="0.15">
      <c r="DE428" s="291"/>
    </row>
    <row r="429" spans="109:109" x14ac:dyDescent="0.15">
      <c r="DE429" s="291"/>
    </row>
    <row r="430" spans="109:109" x14ac:dyDescent="0.15">
      <c r="DE430" s="291"/>
    </row>
    <row r="431" spans="109:109" x14ac:dyDescent="0.15">
      <c r="DE431" s="291"/>
    </row>
    <row r="432" spans="109:109" x14ac:dyDescent="0.15">
      <c r="DE432" s="291"/>
    </row>
    <row r="433" spans="109:109" x14ac:dyDescent="0.15">
      <c r="DE433" s="291"/>
    </row>
    <row r="434" spans="109:109" x14ac:dyDescent="0.15">
      <c r="DE434" s="291"/>
    </row>
    <row r="435" spans="109:109" x14ac:dyDescent="0.15">
      <c r="DE435" s="291"/>
    </row>
    <row r="436" spans="109:109" x14ac:dyDescent="0.15">
      <c r="DE436" s="291"/>
    </row>
    <row r="437" spans="109:109" x14ac:dyDescent="0.15">
      <c r="DE437" s="291"/>
    </row>
    <row r="438" spans="109:109" x14ac:dyDescent="0.15">
      <c r="DE438" s="291"/>
    </row>
    <row r="439" spans="109:109" x14ac:dyDescent="0.15">
      <c r="DE439" s="291"/>
    </row>
    <row r="440" spans="109:109" x14ac:dyDescent="0.15">
      <c r="DE440" s="291"/>
    </row>
    <row r="441" spans="109:109" x14ac:dyDescent="0.15">
      <c r="DE441" s="291"/>
    </row>
    <row r="442" spans="109:109" x14ac:dyDescent="0.15">
      <c r="DE442" s="291"/>
    </row>
    <row r="443" spans="109:109" x14ac:dyDescent="0.15">
      <c r="DE443" s="291"/>
    </row>
    <row r="444" spans="109:109" x14ac:dyDescent="0.15">
      <c r="DE444" s="291"/>
    </row>
    <row r="445" spans="109:109" x14ac:dyDescent="0.15">
      <c r="DE445" s="291"/>
    </row>
    <row r="446" spans="109:109" x14ac:dyDescent="0.15">
      <c r="DE446" s="291"/>
    </row>
    <row r="447" spans="109:109" x14ac:dyDescent="0.15">
      <c r="DE447" s="291"/>
    </row>
    <row r="448" spans="109:109" x14ac:dyDescent="0.15">
      <c r="DE448" s="291"/>
    </row>
    <row r="449" spans="109:109" x14ac:dyDescent="0.15">
      <c r="DE449" s="291"/>
    </row>
    <row r="450" spans="109:109" x14ac:dyDescent="0.15">
      <c r="DE450" s="291"/>
    </row>
    <row r="451" spans="109:109" x14ac:dyDescent="0.15">
      <c r="DE451" s="291"/>
    </row>
    <row r="452" spans="109:109" x14ac:dyDescent="0.15">
      <c r="DE452" s="291"/>
    </row>
    <row r="453" spans="109:109" x14ac:dyDescent="0.15">
      <c r="DE453" s="291"/>
    </row>
    <row r="454" spans="109:109" x14ac:dyDescent="0.15">
      <c r="DE454" s="291"/>
    </row>
    <row r="455" spans="109:109" x14ac:dyDescent="0.15">
      <c r="DE455" s="291"/>
    </row>
    <row r="456" spans="109:109" x14ac:dyDescent="0.15">
      <c r="DE456" s="291"/>
    </row>
    <row r="457" spans="109:109" x14ac:dyDescent="0.15">
      <c r="DE457" s="291"/>
    </row>
    <row r="458" spans="109:109" x14ac:dyDescent="0.15">
      <c r="DE458" s="291"/>
    </row>
    <row r="459" spans="109:109" x14ac:dyDescent="0.15">
      <c r="DE459" s="291"/>
    </row>
    <row r="460" spans="109:109" x14ac:dyDescent="0.15">
      <c r="DE460" s="291"/>
    </row>
    <row r="461" spans="109:109" x14ac:dyDescent="0.15">
      <c r="DE461" s="291"/>
    </row>
    <row r="462" spans="109:109" x14ac:dyDescent="0.15">
      <c r="DE462" s="291"/>
    </row>
    <row r="463" spans="109:109" x14ac:dyDescent="0.15">
      <c r="DE463" s="291"/>
    </row>
    <row r="464" spans="109:109" x14ac:dyDescent="0.15">
      <c r="DE464" s="291"/>
    </row>
    <row r="465" spans="109:109" x14ac:dyDescent="0.15">
      <c r="DE465" s="291"/>
    </row>
    <row r="466" spans="109:109" x14ac:dyDescent="0.15">
      <c r="DE466" s="291"/>
    </row>
    <row r="467" spans="109:109" x14ac:dyDescent="0.15">
      <c r="DE467" s="291"/>
    </row>
    <row r="468" spans="109:109" x14ac:dyDescent="0.15">
      <c r="DE468" s="291"/>
    </row>
    <row r="469" spans="109:109" x14ac:dyDescent="0.15">
      <c r="DE469" s="291"/>
    </row>
    <row r="470" spans="109:109" x14ac:dyDescent="0.15">
      <c r="DE470" s="291"/>
    </row>
    <row r="471" spans="109:109" x14ac:dyDescent="0.15">
      <c r="DE471" s="291"/>
    </row>
    <row r="472" spans="109:109" x14ac:dyDescent="0.15">
      <c r="DE472" s="291"/>
    </row>
    <row r="473" spans="109:109" x14ac:dyDescent="0.15">
      <c r="DE473" s="291"/>
    </row>
    <row r="474" spans="109:109" x14ac:dyDescent="0.15">
      <c r="DE474" s="291"/>
    </row>
    <row r="475" spans="109:109" x14ac:dyDescent="0.15">
      <c r="DE475" s="291"/>
    </row>
    <row r="476" spans="109:109" x14ac:dyDescent="0.15">
      <c r="DE476" s="291"/>
    </row>
    <row r="477" spans="109:109" x14ac:dyDescent="0.15">
      <c r="DE477" s="291"/>
    </row>
    <row r="478" spans="109:109" x14ac:dyDescent="0.15">
      <c r="DE478" s="291"/>
    </row>
    <row r="479" spans="109:109" x14ac:dyDescent="0.15">
      <c r="DE479" s="291"/>
    </row>
    <row r="480" spans="109:109" x14ac:dyDescent="0.15">
      <c r="DE480" s="291"/>
    </row>
    <row r="481" spans="109:109" x14ac:dyDescent="0.15">
      <c r="DE481" s="291"/>
    </row>
    <row r="482" spans="109:109" x14ac:dyDescent="0.15">
      <c r="DE482" s="291"/>
    </row>
    <row r="483" spans="109:109" x14ac:dyDescent="0.15">
      <c r="DE483" s="291"/>
    </row>
    <row r="484" spans="109:109" x14ac:dyDescent="0.15">
      <c r="DE484" s="291"/>
    </row>
    <row r="485" spans="109:109" x14ac:dyDescent="0.15">
      <c r="DE485" s="291"/>
    </row>
    <row r="486" spans="109:109" x14ac:dyDescent="0.15">
      <c r="DE486" s="291"/>
    </row>
    <row r="487" spans="109:109" x14ac:dyDescent="0.15">
      <c r="DE487" s="291"/>
    </row>
    <row r="488" spans="109:109" x14ac:dyDescent="0.15">
      <c r="DE488" s="291"/>
    </row>
    <row r="489" spans="109:109" x14ac:dyDescent="0.15">
      <c r="DE489" s="291"/>
    </row>
    <row r="490" spans="109:109" x14ac:dyDescent="0.15">
      <c r="DE490" s="291"/>
    </row>
    <row r="491" spans="109:109" x14ac:dyDescent="0.15">
      <c r="DE491" s="291"/>
    </row>
    <row r="492" spans="109:109" x14ac:dyDescent="0.15">
      <c r="DE492" s="291"/>
    </row>
    <row r="493" spans="109:109" x14ac:dyDescent="0.15">
      <c r="DE493" s="291"/>
    </row>
    <row r="494" spans="109:109" x14ac:dyDescent="0.15">
      <c r="DE494" s="291"/>
    </row>
    <row r="495" spans="109:109" x14ac:dyDescent="0.15">
      <c r="DE495" s="291"/>
    </row>
    <row r="496" spans="109:109" x14ac:dyDescent="0.15">
      <c r="DE496" s="291"/>
    </row>
    <row r="497" spans="109:109" x14ac:dyDescent="0.15">
      <c r="DE497" s="291"/>
    </row>
    <row r="498" spans="109:109" x14ac:dyDescent="0.15">
      <c r="DE498" s="291"/>
    </row>
    <row r="499" spans="109:109" x14ac:dyDescent="0.15">
      <c r="DE499" s="291"/>
    </row>
    <row r="500" spans="109:109" x14ac:dyDescent="0.15">
      <c r="DE500" s="291"/>
    </row>
    <row r="501" spans="109:109" x14ac:dyDescent="0.15">
      <c r="DE501" s="291"/>
    </row>
    <row r="502" spans="109:109" x14ac:dyDescent="0.15">
      <c r="DE502" s="291"/>
    </row>
    <row r="503" spans="109:109" x14ac:dyDescent="0.15">
      <c r="DE503" s="291"/>
    </row>
    <row r="504" spans="109:109" x14ac:dyDescent="0.15">
      <c r="DE504" s="291"/>
    </row>
    <row r="505" spans="109:109" x14ac:dyDescent="0.15">
      <c r="DE505" s="291"/>
    </row>
    <row r="506" spans="109:109" x14ac:dyDescent="0.15">
      <c r="DE506" s="291"/>
    </row>
    <row r="507" spans="109:109" x14ac:dyDescent="0.15">
      <c r="DE507" s="291"/>
    </row>
    <row r="508" spans="109:109" x14ac:dyDescent="0.15">
      <c r="DE508" s="291"/>
    </row>
    <row r="509" spans="109:109" x14ac:dyDescent="0.15">
      <c r="DE509" s="291"/>
    </row>
    <row r="510" spans="109:109" x14ac:dyDescent="0.15">
      <c r="DE510" s="291"/>
    </row>
    <row r="511" spans="109:109" x14ac:dyDescent="0.15">
      <c r="DE511" s="291"/>
    </row>
    <row r="512" spans="109:109" x14ac:dyDescent="0.15">
      <c r="DE512" s="291"/>
    </row>
    <row r="513" spans="109:109" x14ac:dyDescent="0.15">
      <c r="DE513" s="291"/>
    </row>
    <row r="514" spans="109:109" x14ac:dyDescent="0.15">
      <c r="DE514" s="291"/>
    </row>
    <row r="515" spans="109:109" x14ac:dyDescent="0.15">
      <c r="DE515" s="291"/>
    </row>
    <row r="516" spans="109:109" x14ac:dyDescent="0.15">
      <c r="DE516" s="291"/>
    </row>
    <row r="517" spans="109:109" x14ac:dyDescent="0.15">
      <c r="DE517" s="291"/>
    </row>
    <row r="518" spans="109:109" x14ac:dyDescent="0.15">
      <c r="DE518" s="291"/>
    </row>
    <row r="519" spans="109:109" x14ac:dyDescent="0.15">
      <c r="DE519" s="291"/>
    </row>
    <row r="520" spans="109:109" x14ac:dyDescent="0.15">
      <c r="DE520" s="291"/>
    </row>
    <row r="521" spans="109:109" x14ac:dyDescent="0.15">
      <c r="DE521" s="291"/>
    </row>
    <row r="522" spans="109:109" x14ac:dyDescent="0.15">
      <c r="DE522" s="291"/>
    </row>
    <row r="523" spans="109:109" x14ac:dyDescent="0.15">
      <c r="DE523" s="291"/>
    </row>
    <row r="524" spans="109:109" x14ac:dyDescent="0.15">
      <c r="DE524" s="291"/>
    </row>
    <row r="525" spans="109:109" x14ac:dyDescent="0.15">
      <c r="DE525" s="291"/>
    </row>
    <row r="526" spans="109:109" x14ac:dyDescent="0.15">
      <c r="DE526" s="291"/>
    </row>
    <row r="527" spans="109:109" x14ac:dyDescent="0.15">
      <c r="DE527" s="291"/>
    </row>
    <row r="528" spans="109:109" x14ac:dyDescent="0.15">
      <c r="DE528" s="291"/>
    </row>
    <row r="529" spans="109:109" x14ac:dyDescent="0.15">
      <c r="DE529" s="291"/>
    </row>
    <row r="530" spans="109:109" x14ac:dyDescent="0.15">
      <c r="DE530" s="291"/>
    </row>
    <row r="531" spans="109:109" x14ac:dyDescent="0.15">
      <c r="DE531" s="291"/>
    </row>
    <row r="532" spans="109:109" x14ac:dyDescent="0.15">
      <c r="DE532" s="291"/>
    </row>
    <row r="533" spans="109:109" x14ac:dyDescent="0.15">
      <c r="DE533" s="291"/>
    </row>
    <row r="534" spans="109:109" x14ac:dyDescent="0.15">
      <c r="DE534" s="291"/>
    </row>
    <row r="535" spans="109:109" x14ac:dyDescent="0.15">
      <c r="DE535" s="291"/>
    </row>
    <row r="536" spans="109:109" x14ac:dyDescent="0.15">
      <c r="DE536" s="291"/>
    </row>
    <row r="537" spans="109:109" x14ac:dyDescent="0.15">
      <c r="DE537" s="291"/>
    </row>
    <row r="538" spans="109:109" x14ac:dyDescent="0.15">
      <c r="DE538" s="291"/>
    </row>
    <row r="539" spans="109:109" x14ac:dyDescent="0.15">
      <c r="DE539" s="291"/>
    </row>
    <row r="540" spans="109:109" x14ac:dyDescent="0.15">
      <c r="DE540" s="291"/>
    </row>
    <row r="541" spans="109:109" x14ac:dyDescent="0.15">
      <c r="DE541" s="291"/>
    </row>
    <row r="542" spans="109:109" x14ac:dyDescent="0.15">
      <c r="DE542" s="291"/>
    </row>
    <row r="543" spans="109:109" x14ac:dyDescent="0.15">
      <c r="DE543" s="291"/>
    </row>
    <row r="544" spans="109:109" x14ac:dyDescent="0.15">
      <c r="DE544" s="291"/>
    </row>
    <row r="545" spans="109:109" x14ac:dyDescent="0.15">
      <c r="DE545" s="291"/>
    </row>
    <row r="546" spans="109:109" x14ac:dyDescent="0.15">
      <c r="DE546" s="291"/>
    </row>
    <row r="547" spans="109:109" x14ac:dyDescent="0.15">
      <c r="DE547" s="291"/>
    </row>
    <row r="548" spans="109:109" x14ac:dyDescent="0.15">
      <c r="DE548" s="291"/>
    </row>
    <row r="549" spans="109:109" x14ac:dyDescent="0.15">
      <c r="DE549" s="291"/>
    </row>
    <row r="550" spans="109:109" x14ac:dyDescent="0.15">
      <c r="DE550" s="291"/>
    </row>
    <row r="551" spans="109:109" x14ac:dyDescent="0.15">
      <c r="DE551" s="291"/>
    </row>
    <row r="552" spans="109:109" x14ac:dyDescent="0.15">
      <c r="DE552" s="291"/>
    </row>
    <row r="553" spans="109:109" x14ac:dyDescent="0.15">
      <c r="DE553" s="291"/>
    </row>
    <row r="554" spans="109:109" x14ac:dyDescent="0.15">
      <c r="DE554" s="291"/>
    </row>
    <row r="555" spans="109:109" x14ac:dyDescent="0.15">
      <c r="DE555" s="291"/>
    </row>
    <row r="556" spans="109:109" x14ac:dyDescent="0.15">
      <c r="DE556" s="291"/>
    </row>
    <row r="557" spans="109:109" x14ac:dyDescent="0.15">
      <c r="DE557" s="291"/>
    </row>
    <row r="558" spans="109:109" x14ac:dyDescent="0.15">
      <c r="DE558" s="291"/>
    </row>
    <row r="559" spans="109:109" x14ac:dyDescent="0.15">
      <c r="DE559" s="291"/>
    </row>
    <row r="560" spans="109:109" x14ac:dyDescent="0.15">
      <c r="DE560" s="291"/>
    </row>
    <row r="561" spans="109:109" x14ac:dyDescent="0.15">
      <c r="DE561" s="291"/>
    </row>
    <row r="562" spans="109:109" x14ac:dyDescent="0.15">
      <c r="DE562" s="291"/>
    </row>
    <row r="563" spans="109:109" x14ac:dyDescent="0.15">
      <c r="DE563" s="291"/>
    </row>
    <row r="564" spans="109:109" x14ac:dyDescent="0.15">
      <c r="DE564" s="291"/>
    </row>
    <row r="565" spans="109:109" x14ac:dyDescent="0.15">
      <c r="DE565" s="291"/>
    </row>
    <row r="566" spans="109:109" x14ac:dyDescent="0.15">
      <c r="DE566" s="291"/>
    </row>
    <row r="567" spans="109:109" x14ac:dyDescent="0.15">
      <c r="DE567" s="291"/>
    </row>
    <row r="568" spans="109:109" x14ac:dyDescent="0.15">
      <c r="DE568" s="291"/>
    </row>
    <row r="569" spans="109:109" x14ac:dyDescent="0.15">
      <c r="DE569" s="291"/>
    </row>
    <row r="570" spans="109:109" x14ac:dyDescent="0.15">
      <c r="DE570" s="291"/>
    </row>
    <row r="571" spans="109:109" x14ac:dyDescent="0.15">
      <c r="DE571" s="291"/>
    </row>
    <row r="572" spans="109:109" x14ac:dyDescent="0.15">
      <c r="DE572" s="291"/>
    </row>
    <row r="573" spans="109:109" x14ac:dyDescent="0.15">
      <c r="DE573" s="291"/>
    </row>
    <row r="574" spans="109:109" x14ac:dyDescent="0.15">
      <c r="DE574" s="291"/>
    </row>
    <row r="575" spans="109:109" x14ac:dyDescent="0.15">
      <c r="DE575" s="291"/>
    </row>
    <row r="576" spans="109:109" x14ac:dyDescent="0.15">
      <c r="DE576" s="291"/>
    </row>
    <row r="577" spans="109:109" x14ac:dyDescent="0.15">
      <c r="DE577" s="291"/>
    </row>
    <row r="578" spans="109:109" x14ac:dyDescent="0.15">
      <c r="DE578" s="291"/>
    </row>
    <row r="579" spans="109:109" x14ac:dyDescent="0.15">
      <c r="DE579" s="291"/>
    </row>
    <row r="580" spans="109:109" x14ac:dyDescent="0.15">
      <c r="DE580" s="291"/>
    </row>
    <row r="581" spans="109:109" x14ac:dyDescent="0.15">
      <c r="DE581" s="291"/>
    </row>
    <row r="582" spans="109:109" x14ac:dyDescent="0.15">
      <c r="DE582" s="291"/>
    </row>
    <row r="583" spans="109:109" x14ac:dyDescent="0.15">
      <c r="DE583" s="291"/>
    </row>
    <row r="584" spans="109:109" x14ac:dyDescent="0.15">
      <c r="DE584" s="291"/>
    </row>
    <row r="585" spans="109:109" x14ac:dyDescent="0.15">
      <c r="DE585" s="291"/>
    </row>
    <row r="586" spans="109:109" x14ac:dyDescent="0.15">
      <c r="DE586" s="291"/>
    </row>
    <row r="587" spans="109:109" x14ac:dyDescent="0.15">
      <c r="DE587" s="291"/>
    </row>
    <row r="588" spans="109:109" x14ac:dyDescent="0.15">
      <c r="DE588" s="291"/>
    </row>
    <row r="589" spans="109:109" x14ac:dyDescent="0.15">
      <c r="DE589" s="291"/>
    </row>
    <row r="590" spans="109:109" x14ac:dyDescent="0.15">
      <c r="DE590" s="291"/>
    </row>
    <row r="591" spans="109:109" x14ac:dyDescent="0.15">
      <c r="DE591" s="291"/>
    </row>
    <row r="592" spans="109:109" x14ac:dyDescent="0.15">
      <c r="DE592" s="291"/>
    </row>
    <row r="593" spans="109:109" x14ac:dyDescent="0.15">
      <c r="DE593" s="291"/>
    </row>
    <row r="594" spans="109:109" x14ac:dyDescent="0.15">
      <c r="DE594" s="291"/>
    </row>
    <row r="595" spans="109:109" x14ac:dyDescent="0.15">
      <c r="DE595" s="291"/>
    </row>
    <row r="596" spans="109:109" x14ac:dyDescent="0.15">
      <c r="DE596" s="291"/>
    </row>
    <row r="597" spans="109:109" x14ac:dyDescent="0.15">
      <c r="DE597" s="291"/>
    </row>
    <row r="598" spans="109:109" x14ac:dyDescent="0.15">
      <c r="DE598" s="291"/>
    </row>
    <row r="599" spans="109:109" x14ac:dyDescent="0.15">
      <c r="DE599" s="291"/>
    </row>
    <row r="600" spans="109:109" x14ac:dyDescent="0.15">
      <c r="DE600" s="291"/>
    </row>
    <row r="601" spans="109:109" x14ac:dyDescent="0.15">
      <c r="DE601" s="291"/>
    </row>
    <row r="602" spans="109:109" x14ac:dyDescent="0.15">
      <c r="DE602" s="291"/>
    </row>
    <row r="603" spans="109:109" x14ac:dyDescent="0.15">
      <c r="DE603" s="291"/>
    </row>
    <row r="604" spans="109:109" x14ac:dyDescent="0.15">
      <c r="DE604" s="291"/>
    </row>
    <row r="605" spans="109:109" x14ac:dyDescent="0.15">
      <c r="DE605" s="291"/>
    </row>
    <row r="606" spans="109:109" x14ac:dyDescent="0.15">
      <c r="DE606" s="291"/>
    </row>
    <row r="607" spans="109:109" x14ac:dyDescent="0.15">
      <c r="DE607" s="291"/>
    </row>
    <row r="608" spans="109:109" x14ac:dyDescent="0.15">
      <c r="DE608" s="291"/>
    </row>
    <row r="609" spans="109:109" x14ac:dyDescent="0.15">
      <c r="DE609" s="291"/>
    </row>
    <row r="610" spans="109:109" x14ac:dyDescent="0.15">
      <c r="DE610" s="291"/>
    </row>
    <row r="611" spans="109:109" x14ac:dyDescent="0.15">
      <c r="DE611" s="291"/>
    </row>
    <row r="612" spans="109:109" x14ac:dyDescent="0.15">
      <c r="DE612" s="291"/>
    </row>
    <row r="613" spans="109:109" x14ac:dyDescent="0.15">
      <c r="DE613" s="291"/>
    </row>
    <row r="614" spans="109:109" x14ac:dyDescent="0.15">
      <c r="DE614" s="291"/>
    </row>
    <row r="615" spans="109:109" x14ac:dyDescent="0.15">
      <c r="DE615" s="291"/>
    </row>
    <row r="616" spans="109:109" x14ac:dyDescent="0.15">
      <c r="DE616" s="291"/>
    </row>
    <row r="617" spans="109:109" x14ac:dyDescent="0.15">
      <c r="DE617" s="291"/>
    </row>
    <row r="618" spans="109:109" x14ac:dyDescent="0.15">
      <c r="DE618" s="291"/>
    </row>
    <row r="619" spans="109:109" x14ac:dyDescent="0.15">
      <c r="DE619" s="291"/>
    </row>
    <row r="620" spans="109:109" x14ac:dyDescent="0.15">
      <c r="DE620" s="291"/>
    </row>
    <row r="621" spans="109:109" x14ac:dyDescent="0.15">
      <c r="DE621" s="291"/>
    </row>
    <row r="622" spans="109:109" x14ac:dyDescent="0.15">
      <c r="DE622" s="291"/>
    </row>
    <row r="623" spans="109:109" x14ac:dyDescent="0.15">
      <c r="DE623" s="291"/>
    </row>
    <row r="624" spans="109:109" x14ac:dyDescent="0.15">
      <c r="DE624" s="291"/>
    </row>
    <row r="625" spans="109:109" x14ac:dyDescent="0.15">
      <c r="DE625" s="291"/>
    </row>
    <row r="626" spans="109:109" x14ac:dyDescent="0.15">
      <c r="DE626" s="291"/>
    </row>
    <row r="627" spans="109:109" x14ac:dyDescent="0.15">
      <c r="DE627" s="291"/>
    </row>
    <row r="628" spans="109:109" x14ac:dyDescent="0.15">
      <c r="DE628" s="291"/>
    </row>
    <row r="629" spans="109:109" x14ac:dyDescent="0.15">
      <c r="DE629" s="291"/>
    </row>
    <row r="630" spans="109:109" x14ac:dyDescent="0.15">
      <c r="DE630" s="291"/>
    </row>
    <row r="631" spans="109:109" x14ac:dyDescent="0.15">
      <c r="DE631" s="291"/>
    </row>
    <row r="632" spans="109:109" x14ac:dyDescent="0.15">
      <c r="DE632" s="291"/>
    </row>
    <row r="633" spans="109:109" x14ac:dyDescent="0.15">
      <c r="DE633" s="291"/>
    </row>
    <row r="634" spans="109:109" x14ac:dyDescent="0.15">
      <c r="DE634" s="291"/>
    </row>
  </sheetData>
  <phoneticPr fontId="5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X89"/>
  <sheetViews>
    <sheetView tabSelected="1" topLeftCell="A5" zoomScaleNormal="100" workbookViewId="0">
      <pane xSplit="4365" ySplit="1605" activePane="bottomRight"/>
      <selection activeCell="B1" sqref="B1"/>
      <selection pane="topRight" activeCell="DS6" sqref="DS6"/>
      <selection pane="bottomLeft" activeCell="A78" sqref="A78"/>
      <selection pane="bottomRight" activeCell="B9" sqref="B9"/>
    </sheetView>
  </sheetViews>
  <sheetFormatPr baseColWidth="10" defaultRowHeight="11.25" x14ac:dyDescent="0.2"/>
  <cols>
    <col min="1" max="1" width="20.7109375" style="8" customWidth="1"/>
    <col min="2" max="2" width="16.42578125" style="18" customWidth="1"/>
    <col min="3" max="3" width="7.7109375" style="10" customWidth="1"/>
    <col min="4" max="4" width="8.7109375" style="10" customWidth="1"/>
    <col min="5" max="17" width="9.7109375" style="10" customWidth="1"/>
    <col min="18" max="128" width="9.7109375" style="11" customWidth="1"/>
    <col min="129" max="16384" width="11.42578125" style="11"/>
  </cols>
  <sheetData>
    <row r="1" spans="1:128" x14ac:dyDescent="0.2">
      <c r="A1" s="8" t="s">
        <v>136</v>
      </c>
      <c r="B1" s="42">
        <f>Daten!B1</f>
        <v>4217289</v>
      </c>
    </row>
    <row r="2" spans="1:128" x14ac:dyDescent="0.2">
      <c r="A2" s="8" t="s">
        <v>454</v>
      </c>
      <c r="B2" s="42" t="str">
        <f>Daten!B2</f>
        <v>4217289-1</v>
      </c>
    </row>
    <row r="3" spans="1:128" x14ac:dyDescent="0.2">
      <c r="A3" s="8" t="s">
        <v>137</v>
      </c>
      <c r="B3" s="332">
        <f>Daten!B3</f>
        <v>42920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2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U3" s="10"/>
      <c r="DW3" s="10"/>
    </row>
    <row r="4" spans="1:128" x14ac:dyDescent="0.2">
      <c r="A4" s="8" t="s">
        <v>138</v>
      </c>
      <c r="B4" s="12">
        <f>Daten!B4</f>
        <v>43038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</row>
    <row r="5" spans="1:128" x14ac:dyDescent="0.2">
      <c r="B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78"/>
      <c r="DU5" s="10"/>
      <c r="DV5" s="78"/>
      <c r="DW5" s="10"/>
    </row>
    <row r="6" spans="1:128" x14ac:dyDescent="0.2">
      <c r="A6" s="13" t="s">
        <v>139</v>
      </c>
      <c r="B6" s="14"/>
      <c r="C6" s="15"/>
      <c r="D6" s="15"/>
      <c r="E6" s="54">
        <f>PN!$F2</f>
        <v>170607707</v>
      </c>
      <c r="F6" s="54">
        <f>PN!$F3</f>
        <v>170607708</v>
      </c>
      <c r="G6" s="54">
        <f>PN!$F4</f>
        <v>170607709</v>
      </c>
      <c r="H6" s="54">
        <f>PN!$F5</f>
        <v>170607710</v>
      </c>
      <c r="I6" s="54">
        <f>PN!$F6</f>
        <v>170607711</v>
      </c>
      <c r="J6" s="54">
        <f>PN!$F7</f>
        <v>170607712</v>
      </c>
      <c r="K6" s="54">
        <f>PN!$F8</f>
        <v>170607713</v>
      </c>
      <c r="L6" s="54">
        <f>PN!$F9</f>
        <v>170607714</v>
      </c>
      <c r="M6" s="54">
        <f>PN!$F10</f>
        <v>170607715</v>
      </c>
      <c r="N6" s="54">
        <f>PN!$F11</f>
        <v>170607716</v>
      </c>
      <c r="O6" s="54">
        <f>PN!$F12</f>
        <v>170607717</v>
      </c>
      <c r="P6" s="54">
        <f>PN!$F13</f>
        <v>170607718</v>
      </c>
      <c r="Q6" s="54">
        <f>PN!$F14</f>
        <v>170607719</v>
      </c>
      <c r="R6" s="54">
        <f>PN!$F15</f>
        <v>170607720</v>
      </c>
      <c r="S6" s="54">
        <f>PN!$F16</f>
        <v>170607721</v>
      </c>
      <c r="T6" s="54">
        <f>PN!$F17</f>
        <v>170607722</v>
      </c>
      <c r="U6" s="54">
        <f>PN!$F18</f>
        <v>170607723</v>
      </c>
      <c r="V6" s="54">
        <f>PN!$F19</f>
        <v>170607724</v>
      </c>
      <c r="W6" s="54">
        <f>PN!$F20</f>
        <v>170607725</v>
      </c>
      <c r="X6" s="54">
        <f>PN!$F21</f>
        <v>170607726</v>
      </c>
      <c r="Y6" s="54">
        <f>PN!$F22</f>
        <v>170607727</v>
      </c>
      <c r="Z6" s="54">
        <f>PN!$F23</f>
        <v>170607728</v>
      </c>
      <c r="AA6" s="54">
        <f>PN!$F24</f>
        <v>170607729</v>
      </c>
      <c r="AB6" s="54">
        <f>PN!$F25</f>
        <v>170607730</v>
      </c>
      <c r="AC6" s="54">
        <f>PN!$F26</f>
        <v>170607731</v>
      </c>
      <c r="AD6" s="54">
        <f>PN!$F27</f>
        <v>170607732</v>
      </c>
      <c r="AE6" s="54">
        <f>PN!$F28</f>
        <v>170607733</v>
      </c>
      <c r="AF6" s="54">
        <f>PN!$F29</f>
        <v>170607734</v>
      </c>
      <c r="AG6" s="54">
        <f>PN!$F30</f>
        <v>170607735</v>
      </c>
      <c r="AH6" s="54">
        <f>PN!$F31</f>
        <v>170607736</v>
      </c>
      <c r="AI6" s="54">
        <f>PN!$F32</f>
        <v>170607737</v>
      </c>
      <c r="AJ6" s="54">
        <f>PN!$F33</f>
        <v>170607738</v>
      </c>
      <c r="AK6" s="54">
        <f>PN!$F34</f>
        <v>170607739</v>
      </c>
      <c r="AL6" s="54">
        <f>PN!$F35</f>
        <v>170607740</v>
      </c>
      <c r="AM6" s="54">
        <f>PN!$F36</f>
        <v>170607741</v>
      </c>
      <c r="AN6" s="54">
        <f>PN!$F37</f>
        <v>170607742</v>
      </c>
      <c r="AO6" s="54">
        <f>PN!$F38</f>
        <v>170607743</v>
      </c>
      <c r="AP6" s="54">
        <f>PN!$F39</f>
        <v>170607744</v>
      </c>
      <c r="AQ6" s="54">
        <f>PN!$F40</f>
        <v>170607745</v>
      </c>
      <c r="AR6" s="54">
        <f>PN!$F41</f>
        <v>170607746</v>
      </c>
      <c r="AS6" s="54">
        <f>PN!$F42</f>
        <v>170607747</v>
      </c>
      <c r="AT6" s="54">
        <f>PN!$F43</f>
        <v>170607748</v>
      </c>
      <c r="AU6" s="54">
        <f>PN!$F44</f>
        <v>170607749</v>
      </c>
      <c r="AV6" s="54">
        <f>PN!$F45</f>
        <v>170607750</v>
      </c>
      <c r="AW6" s="54">
        <f>PN!$F46</f>
        <v>170607801</v>
      </c>
      <c r="AX6" s="54">
        <f>PN!$F47</f>
        <v>170607802</v>
      </c>
      <c r="AY6" s="54">
        <f>PN!$F48</f>
        <v>170607803</v>
      </c>
      <c r="AZ6" s="54">
        <f>PN!$F49</f>
        <v>170607804</v>
      </c>
      <c r="BA6" s="54">
        <f>PN!$F50</f>
        <v>170607805</v>
      </c>
      <c r="BB6" s="54">
        <f>PN!$F51</f>
        <v>170607806</v>
      </c>
      <c r="BC6" s="54">
        <f>PN!$F52</f>
        <v>170607807</v>
      </c>
      <c r="BD6" s="54">
        <f>PN!$F53</f>
        <v>170607808</v>
      </c>
      <c r="BE6" s="54">
        <f>PN!$F54</f>
        <v>170607809</v>
      </c>
      <c r="BF6" s="54">
        <f>PN!$F55</f>
        <v>170607810</v>
      </c>
      <c r="BG6" s="54">
        <f>PN!$F56</f>
        <v>170607811</v>
      </c>
      <c r="BH6" s="54">
        <f>PN!$F57</f>
        <v>170607812</v>
      </c>
      <c r="BI6" s="54">
        <f>PN!$F58</f>
        <v>170607813</v>
      </c>
      <c r="BJ6" s="54">
        <f>PN!$F59</f>
        <v>170607814</v>
      </c>
      <c r="BK6" s="54">
        <f>PN!$F60</f>
        <v>170607815</v>
      </c>
      <c r="BL6" s="54">
        <f>PN!$F61</f>
        <v>170607816</v>
      </c>
      <c r="BM6" s="54">
        <f>PN!$F62</f>
        <v>170607817</v>
      </c>
      <c r="BN6" s="54">
        <f>PN!$F63</f>
        <v>170607818</v>
      </c>
      <c r="BO6" s="54">
        <f>PN!$F64</f>
        <v>170607819</v>
      </c>
      <c r="BP6" s="54">
        <f>PN!$F65</f>
        <v>170607820</v>
      </c>
      <c r="BQ6" s="54">
        <f>PN!$F66</f>
        <v>170607821</v>
      </c>
      <c r="BR6" s="54">
        <f>PN!$F67</f>
        <v>170607822</v>
      </c>
      <c r="BS6" s="54">
        <f>PN!$F68</f>
        <v>170607823</v>
      </c>
      <c r="BT6" s="54">
        <f>PN!$F69</f>
        <v>170607824</v>
      </c>
      <c r="BU6" s="54">
        <f>PN!$F70</f>
        <v>170607825</v>
      </c>
      <c r="BV6" s="54">
        <f>PN!$F71</f>
        <v>170607826</v>
      </c>
      <c r="BW6" s="54">
        <f>PN!$F72</f>
        <v>170607827</v>
      </c>
      <c r="BX6" s="54">
        <f>PN!$F73</f>
        <v>170607828</v>
      </c>
      <c r="BY6" s="54">
        <f>PN!$F74</f>
        <v>170607829</v>
      </c>
      <c r="BZ6" s="54">
        <f>PN!$F75</f>
        <v>170607830</v>
      </c>
      <c r="CA6" s="54">
        <f>PN!$F76</f>
        <v>170607831</v>
      </c>
      <c r="CB6" s="54">
        <f>PN!$F77</f>
        <v>170607832</v>
      </c>
      <c r="CC6" s="54">
        <f>PN!$F78</f>
        <v>170607833</v>
      </c>
      <c r="CD6" s="54">
        <f>PN!$F79</f>
        <v>170607834</v>
      </c>
      <c r="CE6" s="54">
        <f>PN!$F80</f>
        <v>170607835</v>
      </c>
      <c r="CF6" s="54">
        <f>PN!$F81</f>
        <v>170607836</v>
      </c>
      <c r="CG6" s="54">
        <f>PN!$F82</f>
        <v>170607837</v>
      </c>
      <c r="CH6" s="54">
        <f>PN!$F83</f>
        <v>170607838</v>
      </c>
      <c r="CI6" s="54">
        <f>PN!$F84</f>
        <v>170607839</v>
      </c>
      <c r="CJ6" s="56">
        <f>PN!$F85</f>
        <v>170607840</v>
      </c>
      <c r="CK6" s="56">
        <f>PN!$F86</f>
        <v>170607841</v>
      </c>
      <c r="CL6" s="54">
        <f>PN!$F87</f>
        <v>170607842</v>
      </c>
      <c r="CM6" s="56">
        <f>PN!$F88</f>
        <v>170607843</v>
      </c>
      <c r="CN6" s="56">
        <f>PN!$F89</f>
        <v>170607844</v>
      </c>
      <c r="CO6" s="56">
        <f>PN!$F90</f>
        <v>170607845</v>
      </c>
      <c r="CP6" s="56">
        <f>PN!$F91</f>
        <v>170607846</v>
      </c>
      <c r="CQ6" s="56">
        <f>PN!$F92</f>
        <v>170607847</v>
      </c>
      <c r="CR6" s="56">
        <f>PN!$F93</f>
        <v>170607848</v>
      </c>
      <c r="CS6" s="56">
        <f>PN!$F94</f>
        <v>170607849</v>
      </c>
      <c r="CT6" s="56">
        <f>PN!$F95</f>
        <v>170607850</v>
      </c>
      <c r="CU6" s="56">
        <f>PN!$F96</f>
        <v>170607851</v>
      </c>
      <c r="CV6" s="56">
        <f>PN!$F97</f>
        <v>170607852</v>
      </c>
      <c r="CW6" s="56">
        <f>PN!$F98</f>
        <v>170607853</v>
      </c>
      <c r="CX6" s="56">
        <f>PN!$F99</f>
        <v>170607854</v>
      </c>
      <c r="CY6" s="56">
        <f>PN!$F100</f>
        <v>170607855</v>
      </c>
      <c r="CZ6" s="54">
        <f>PN!$F101</f>
        <v>170607856</v>
      </c>
      <c r="DA6" s="54">
        <f>PN!$F102</f>
        <v>170607857</v>
      </c>
      <c r="DB6" s="54">
        <f>PN!$F103</f>
        <v>170607858</v>
      </c>
      <c r="DC6" s="54">
        <f>PN!$F104</f>
        <v>170607859</v>
      </c>
      <c r="DD6" s="54">
        <f>PN!$F105</f>
        <v>170607860</v>
      </c>
      <c r="DE6" s="54" t="e">
        <f>PN!#REF!</f>
        <v>#REF!</v>
      </c>
      <c r="DF6" s="54">
        <f>PN!$F107</f>
        <v>170607862</v>
      </c>
      <c r="DG6" s="54">
        <f>PN!$F108</f>
        <v>170607863</v>
      </c>
      <c r="DH6" s="54">
        <f>PN!$F109</f>
        <v>170607864</v>
      </c>
      <c r="DI6" s="54">
        <f>PN!$F110</f>
        <v>170607865</v>
      </c>
      <c r="DJ6" s="54">
        <f>PN!$F111</f>
        <v>170607866</v>
      </c>
      <c r="DK6" s="54">
        <f>PN!$F112</f>
        <v>170607867</v>
      </c>
      <c r="DL6" s="54">
        <f>PN!$F113</f>
        <v>170607868</v>
      </c>
      <c r="DM6" s="54">
        <f>PN!$F114</f>
        <v>170607869</v>
      </c>
      <c r="DN6" s="54">
        <f>PN!$F115</f>
        <v>170607870</v>
      </c>
      <c r="DO6" s="54">
        <f>PN!$F116</f>
        <v>170607871</v>
      </c>
      <c r="DP6" s="54">
        <f>PN!$F117</f>
        <v>170607872</v>
      </c>
      <c r="DQ6" s="54">
        <f>PN!$F118</f>
        <v>170607873</v>
      </c>
      <c r="DR6" s="54">
        <f>PN!$F119</f>
        <v>170607874</v>
      </c>
      <c r="DS6" s="54">
        <f>PN!$F120</f>
        <v>170607875</v>
      </c>
      <c r="DT6" s="56">
        <f>CV6</f>
        <v>170607852</v>
      </c>
      <c r="DU6" s="54">
        <f>PN!$F121</f>
        <v>170607876</v>
      </c>
      <c r="DV6" s="330">
        <f>BV6</f>
        <v>170607826</v>
      </c>
      <c r="DW6" s="54">
        <f>PN!$F122</f>
        <v>170607877</v>
      </c>
      <c r="DX6" s="55">
        <f>PN!$F123</f>
        <v>170607878</v>
      </c>
    </row>
    <row r="7" spans="1:128" x14ac:dyDescent="0.2">
      <c r="A7" s="13" t="s">
        <v>140</v>
      </c>
      <c r="B7" s="14"/>
      <c r="C7" s="15"/>
      <c r="D7" s="15"/>
      <c r="E7" s="197" t="str">
        <f>PN!$E2</f>
        <v>09.01</v>
      </c>
      <c r="F7" s="197" t="str">
        <f>PN!$E3</f>
        <v>09.03</v>
      </c>
      <c r="G7" s="197" t="str">
        <f>PN!$E4</f>
        <v>09.13</v>
      </c>
      <c r="H7" s="197" t="str">
        <f>PN!$E5</f>
        <v>13.10</v>
      </c>
      <c r="I7" s="197" t="str">
        <f>PN!$E6</f>
        <v>13.15</v>
      </c>
      <c r="J7" s="197" t="str">
        <f>PN!$E7</f>
        <v>13.19</v>
      </c>
      <c r="K7" s="197" t="str">
        <f>PN!$E8</f>
        <v>13.24</v>
      </c>
      <c r="L7" s="197" t="str">
        <f>PN!$E9</f>
        <v>13.63</v>
      </c>
      <c r="M7" s="197" t="str">
        <f>PN!$E10</f>
        <v>13.30</v>
      </c>
      <c r="N7" s="197" t="str">
        <f>PN!$E11</f>
        <v>14.01</v>
      </c>
      <c r="O7" s="197" t="str">
        <f>PN!$E12</f>
        <v>W1</v>
      </c>
      <c r="P7" s="197" t="str">
        <f>PN!$E13</f>
        <v>AD</v>
      </c>
      <c r="Q7" s="197" t="str">
        <f>PN!$E14</f>
        <v>14.02</v>
      </c>
      <c r="R7" s="197" t="str">
        <f>PN!$E15</f>
        <v>01.05</v>
      </c>
      <c r="S7" s="197" t="str">
        <f>PN!$E16</f>
        <v>01.83</v>
      </c>
      <c r="T7" s="197" t="str">
        <f>PN!$E17</f>
        <v>03.23</v>
      </c>
      <c r="U7" s="197" t="str">
        <f>PN!$E18</f>
        <v>09.12</v>
      </c>
      <c r="V7" s="197" t="str">
        <f>PN!$E19</f>
        <v>13.45</v>
      </c>
      <c r="W7" s="197" t="str">
        <f>PN!$E20</f>
        <v>13.58</v>
      </c>
      <c r="X7" s="197" t="str">
        <f>PN!$E21</f>
        <v>15.03</v>
      </c>
      <c r="Y7" s="197" t="str">
        <f>PN!$E22</f>
        <v>15.04</v>
      </c>
      <c r="Z7" s="197" t="str">
        <f>PN!$E23</f>
        <v>15.05</v>
      </c>
      <c r="AA7" s="197" t="str">
        <f>PN!$E24</f>
        <v>15.06</v>
      </c>
      <c r="AB7" s="197" t="str">
        <f>PN!$E25</f>
        <v>01.09</v>
      </c>
      <c r="AC7" s="197" t="str">
        <f>PN!$E26</f>
        <v>01.10</v>
      </c>
      <c r="AD7" s="197" t="str">
        <f>PN!$E27</f>
        <v>01.17</v>
      </c>
      <c r="AE7" s="197" t="str">
        <f>PN!$E28</f>
        <v>01.54</v>
      </c>
      <c r="AF7" s="197" t="str">
        <f>PN!$E29</f>
        <v>01.66</v>
      </c>
      <c r="AG7" s="197" t="str">
        <f>PN!$E30</f>
        <v>W2</v>
      </c>
      <c r="AH7" s="197" t="str">
        <f>PN!$E31</f>
        <v>01.78</v>
      </c>
      <c r="AI7" s="197" t="str">
        <f>PN!$E32</f>
        <v>01.81</v>
      </c>
      <c r="AJ7" s="197" t="str">
        <f>PN!$E33</f>
        <v>01.84</v>
      </c>
      <c r="AK7" s="197" t="str">
        <f>PN!$E34</f>
        <v>01.85</v>
      </c>
      <c r="AL7" s="197" t="str">
        <f>PN!$E35</f>
        <v>01.86</v>
      </c>
      <c r="AM7" s="197" t="str">
        <f>PN!$E36</f>
        <v>01.90</v>
      </c>
      <c r="AN7" s="197" t="str">
        <f>PN!$E37</f>
        <v>01.91</v>
      </c>
      <c r="AO7" s="197" t="str">
        <f>PN!$E38</f>
        <v>01.92</v>
      </c>
      <c r="AP7" s="197" t="str">
        <f>PN!$E39</f>
        <v>01.93</v>
      </c>
      <c r="AQ7" s="197" t="str">
        <f>PN!$E40</f>
        <v>01.94</v>
      </c>
      <c r="AR7" s="197" t="str">
        <f>PN!$E41</f>
        <v>01.95</v>
      </c>
      <c r="AS7" s="197" t="str">
        <f>PN!$E42</f>
        <v>01.96</v>
      </c>
      <c r="AT7" s="197" t="str">
        <f>PN!$E43</f>
        <v>03.22</v>
      </c>
      <c r="AU7" s="197" t="str">
        <f>PN!$E44</f>
        <v>09.05</v>
      </c>
      <c r="AV7" s="197" t="str">
        <f>PN!$E45</f>
        <v>09.07</v>
      </c>
      <c r="AW7" s="197" t="str">
        <f>PN!$E46</f>
        <v>09.08</v>
      </c>
      <c r="AX7" s="197" t="str">
        <f>PN!$E47</f>
        <v>09.09</v>
      </c>
      <c r="AY7" s="197" t="str">
        <f>PN!$E48</f>
        <v>09.14</v>
      </c>
      <c r="AZ7" s="197" t="str">
        <f>PN!$E49</f>
        <v>09.15</v>
      </c>
      <c r="BA7" s="197" t="str">
        <f>PN!$E50</f>
        <v>09.16</v>
      </c>
      <c r="BB7" s="197" t="str">
        <f>PN!$E51</f>
        <v>09.17</v>
      </c>
      <c r="BC7" s="197" t="str">
        <f>PN!$E52</f>
        <v>09.18</v>
      </c>
      <c r="BD7" s="197" t="str">
        <f>PN!$E53</f>
        <v>09.22</v>
      </c>
      <c r="BE7" s="197" t="str">
        <f>PN!$E54</f>
        <v>13.57</v>
      </c>
      <c r="BF7" s="197" t="str">
        <f>PN!$E55</f>
        <v>13.64</v>
      </c>
      <c r="BG7" s="197" t="str">
        <f>PN!$E56</f>
        <v>13.65</v>
      </c>
      <c r="BH7" s="197" t="str">
        <f>PN!$E57</f>
        <v>03.04</v>
      </c>
      <c r="BI7" s="197" t="str">
        <f>PN!$E58</f>
        <v>03.06</v>
      </c>
      <c r="BJ7" s="197" t="str">
        <f>PN!$E59</f>
        <v>03.20</v>
      </c>
      <c r="BK7" s="197" t="str">
        <f>PN!$E60</f>
        <v>08.01</v>
      </c>
      <c r="BL7" s="197" t="str">
        <f>PN!$E61</f>
        <v>08.02</v>
      </c>
      <c r="BM7" s="197" t="str">
        <f>PN!$E62</f>
        <v>08.03</v>
      </c>
      <c r="BN7" s="197" t="str">
        <f>PN!$E63</f>
        <v>08.04</v>
      </c>
      <c r="BO7" s="197" t="str">
        <f>PN!$E64</f>
        <v>08.05a</v>
      </c>
      <c r="BP7" s="197" t="str">
        <f>PN!$E65</f>
        <v>08.06</v>
      </c>
      <c r="BQ7" s="197" t="str">
        <f>PN!$E66</f>
        <v>08.08</v>
      </c>
      <c r="BR7" s="197" t="str">
        <f>PN!$E67</f>
        <v>08.09</v>
      </c>
      <c r="BS7" s="197" t="str">
        <f>PN!$E68</f>
        <v>08.10</v>
      </c>
      <c r="BT7" s="197" t="str">
        <f>PN!$E69</f>
        <v>08.13</v>
      </c>
      <c r="BU7" s="197" t="str">
        <f>PN!$E70</f>
        <v>08.16</v>
      </c>
      <c r="BV7" s="197" t="str">
        <f>PN!$E71</f>
        <v>08.20</v>
      </c>
      <c r="BW7" s="197" t="str">
        <f>PN!$E72</f>
        <v>08.22</v>
      </c>
      <c r="BX7" s="197" t="str">
        <f>PN!$E73</f>
        <v>08.31</v>
      </c>
      <c r="BY7" s="197" t="str">
        <f>PN!$E74</f>
        <v>08.33</v>
      </c>
      <c r="BZ7" s="197" t="str">
        <f>PN!$E75</f>
        <v>08.35</v>
      </c>
      <c r="CA7" s="197" t="str">
        <f>PN!$E76</f>
        <v>08.37</v>
      </c>
      <c r="CB7" s="197" t="str">
        <f>PN!$E77</f>
        <v>08.39</v>
      </c>
      <c r="CC7" s="197" t="str">
        <f>PN!$E78</f>
        <v>09.23</v>
      </c>
      <c r="CD7" s="197" t="str">
        <f>PN!$E79</f>
        <v>13.49</v>
      </c>
      <c r="CE7" s="197" t="str">
        <f>PN!$E80</f>
        <v>13.61</v>
      </c>
      <c r="CF7" s="197" t="str">
        <f>PN!$E81</f>
        <v>VO 1</v>
      </c>
      <c r="CG7" s="197" t="str">
        <f>PN!$E82</f>
        <v>VO 2</v>
      </c>
      <c r="CH7" s="197" t="str">
        <f>PN!$E83</f>
        <v>BK 4</v>
      </c>
      <c r="CI7" s="197" t="str">
        <f>PN!$E84</f>
        <v>BK 6</v>
      </c>
      <c r="CJ7" s="197" t="str">
        <f>PN!$E85</f>
        <v>BK 11</v>
      </c>
      <c r="CK7" s="197" t="str">
        <f>PN!$E86</f>
        <v>13.05-02</v>
      </c>
      <c r="CL7" s="197" t="str">
        <f>PN!$E87</f>
        <v>13.06.1</v>
      </c>
      <c r="CM7" s="197" t="str">
        <f>PN!$E88</f>
        <v>13.06-02</v>
      </c>
      <c r="CN7" s="197" t="str">
        <f>PN!$E89</f>
        <v>13.09-02</v>
      </c>
      <c r="CO7" s="197" t="str">
        <f>PN!$E90</f>
        <v>13.12-01</v>
      </c>
      <c r="CP7" s="197" t="str">
        <f>PN!$E91</f>
        <v>GW 14.01</v>
      </c>
      <c r="CQ7" s="197" t="str">
        <f>PN!$E92</f>
        <v>GW 14.02</v>
      </c>
      <c r="CR7" s="197" t="str">
        <f>PN!$E93</f>
        <v>GW 14.03</v>
      </c>
      <c r="CS7" s="197" t="str">
        <f>PN!$E94</f>
        <v>GW 14.04</v>
      </c>
      <c r="CT7" s="197" t="str">
        <f>PN!$E95</f>
        <v>GW 14.05</v>
      </c>
      <c r="CU7" s="197" t="str">
        <f>PN!$E96</f>
        <v>GW 14.06</v>
      </c>
      <c r="CV7" s="197" t="str">
        <f>PN!$E97</f>
        <v>GW 14.07</v>
      </c>
      <c r="CW7" s="197" t="str">
        <f>PN!$E98</f>
        <v>GW 14.08</v>
      </c>
      <c r="CX7" s="197" t="str">
        <f>PN!$E99</f>
        <v>GW 14.09</v>
      </c>
      <c r="CY7" s="197" t="str">
        <f>PN!$E100</f>
        <v>GW 14.10</v>
      </c>
      <c r="CZ7" s="197" t="str">
        <f>PN!$E101</f>
        <v>03.02</v>
      </c>
      <c r="DA7" s="197" t="str">
        <f>PN!$E102</f>
        <v>03.09</v>
      </c>
      <c r="DB7" s="197" t="str">
        <f>PN!$E103</f>
        <v>03.14</v>
      </c>
      <c r="DC7" s="197" t="str">
        <f>PN!$E104</f>
        <v>08.07</v>
      </c>
      <c r="DD7" s="197" t="str">
        <f>PN!$E105</f>
        <v>08.12</v>
      </c>
      <c r="DE7" s="197" t="str">
        <f>PN!$E106</f>
        <v>08.14</v>
      </c>
      <c r="DF7" s="197" t="str">
        <f>PN!$E107</f>
        <v>08.15</v>
      </c>
      <c r="DG7" s="197" t="str">
        <f>PN!$E108</f>
        <v>08.17</v>
      </c>
      <c r="DH7" s="197" t="str">
        <f>PN!$E109</f>
        <v>08.18</v>
      </c>
      <c r="DI7" s="197" t="str">
        <f>PN!$E110</f>
        <v>08.19</v>
      </c>
      <c r="DJ7" s="197" t="str">
        <f>PN!$E111</f>
        <v>08.21</v>
      </c>
      <c r="DK7" s="197" t="str">
        <f>PN!$E112</f>
        <v>08.32</v>
      </c>
      <c r="DL7" s="197" t="str">
        <f>PN!$E113</f>
        <v>08.34</v>
      </c>
      <c r="DM7" s="197" t="str">
        <f>PN!$E114</f>
        <v>08.38</v>
      </c>
      <c r="DN7" s="197" t="str">
        <f>PN!$E115</f>
        <v>SB 2</v>
      </c>
      <c r="DO7" s="197" t="str">
        <f>PN!$E116</f>
        <v>VO 3</v>
      </c>
      <c r="DP7" s="197" t="str">
        <f>PN!$E117</f>
        <v>VM 4</v>
      </c>
      <c r="DQ7" s="197" t="str">
        <f>PN!$E118</f>
        <v>VM 7</v>
      </c>
      <c r="DR7" s="197" t="str">
        <f>PN!$E119</f>
        <v>TM 2</v>
      </c>
      <c r="DS7" s="197" t="str">
        <f>PN!$E120</f>
        <v>-</v>
      </c>
      <c r="DT7" s="197" t="str">
        <f>CV7</f>
        <v>GW 14.07</v>
      </c>
      <c r="DU7" s="197" t="str">
        <f>PN!$E121</f>
        <v>-</v>
      </c>
      <c r="DV7" s="197" t="str">
        <f>BV7</f>
        <v>08.20</v>
      </c>
      <c r="DW7" s="197" t="str">
        <f>PN!$E122</f>
        <v>-</v>
      </c>
      <c r="DX7" s="200" t="str">
        <f>PN!$E123</f>
        <v>Teich</v>
      </c>
    </row>
    <row r="8" spans="1:128" x14ac:dyDescent="0.2">
      <c r="A8" s="193"/>
      <c r="B8" s="198"/>
      <c r="C8" s="195"/>
      <c r="D8" s="195"/>
      <c r="E8" s="196" t="str">
        <f>PN!$D2</f>
        <v>9.1</v>
      </c>
      <c r="F8" s="196" t="str">
        <f>PN!$D3</f>
        <v>9.3</v>
      </c>
      <c r="G8" s="196" t="str">
        <f>PN!$D4</f>
        <v>9.13</v>
      </c>
      <c r="H8" s="196" t="str">
        <f>PN!$D5</f>
        <v>10</v>
      </c>
      <c r="I8" s="196" t="str">
        <f>PN!$D6</f>
        <v>15</v>
      </c>
      <c r="J8" s="196" t="str">
        <f>PN!$D7</f>
        <v>19</v>
      </c>
      <c r="K8" s="196" t="str">
        <f>PN!$D8</f>
        <v>24</v>
      </c>
      <c r="L8" s="196" t="str">
        <f>PN!$D9</f>
        <v>63</v>
      </c>
      <c r="M8" s="196" t="str">
        <f>PN!$D10</f>
        <v>30</v>
      </c>
      <c r="N8" s="196" t="str">
        <f>PN!$D11</f>
        <v>1 A</v>
      </c>
      <c r="O8" s="196" t="str">
        <f>PN!$D12</f>
        <v>W 1</v>
      </c>
      <c r="P8" s="196" t="str">
        <f>PN!$D13</f>
        <v>Einl W.</v>
      </c>
      <c r="Q8" s="196" t="str">
        <f>PN!$D14</f>
        <v>1 B</v>
      </c>
      <c r="R8" s="196" t="str">
        <f>PN!$D15</f>
        <v>1.5</v>
      </c>
      <c r="S8" s="196" t="str">
        <f>PN!$D16</f>
        <v>1.83</v>
      </c>
      <c r="T8" s="196" t="str">
        <f>PN!$D17</f>
        <v>3.23</v>
      </c>
      <c r="U8" s="196" t="str">
        <f>PN!$D18</f>
        <v>9.12</v>
      </c>
      <c r="V8" s="196" t="str">
        <f>PN!$D19</f>
        <v>45</v>
      </c>
      <c r="W8" s="196" t="str">
        <f>PN!$D20</f>
        <v>58</v>
      </c>
      <c r="X8" s="196" t="str">
        <f>PN!$D21</f>
        <v>SE 3</v>
      </c>
      <c r="Y8" s="196" t="str">
        <f>PN!$D22</f>
        <v>SE 4</v>
      </c>
      <c r="Z8" s="196" t="str">
        <f>PN!$D23</f>
        <v>SE 5</v>
      </c>
      <c r="AA8" s="196" t="str">
        <f>PN!$D24</f>
        <v>SE 6</v>
      </c>
      <c r="AB8" s="196" t="str">
        <f>PN!$D25</f>
        <v>1.9</v>
      </c>
      <c r="AC8" s="196" t="str">
        <f>PN!$D26</f>
        <v>1.10</v>
      </c>
      <c r="AD8" s="196" t="str">
        <f>PN!$D27</f>
        <v>1.17</v>
      </c>
      <c r="AE8" s="196" t="str">
        <f>PN!$D28</f>
        <v>1.54</v>
      </c>
      <c r="AF8" s="196" t="str">
        <f>PN!$D29</f>
        <v>1.66</v>
      </c>
      <c r="AG8" s="196" t="str">
        <f>PN!$D30</f>
        <v>W 2</v>
      </c>
      <c r="AH8" s="196" t="str">
        <f>PN!$D31</f>
        <v>1.78</v>
      </c>
      <c r="AI8" s="196" t="str">
        <f>PN!$D32</f>
        <v>1.81</v>
      </c>
      <c r="AJ8" s="196" t="str">
        <f>PN!$D33</f>
        <v>1.84</v>
      </c>
      <c r="AK8" s="196" t="str">
        <f>PN!$D34</f>
        <v>1.85</v>
      </c>
      <c r="AL8" s="196" t="str">
        <f>PN!$D35</f>
        <v>1.86</v>
      </c>
      <c r="AM8" s="196" t="str">
        <f>PN!$D36</f>
        <v>1.90</v>
      </c>
      <c r="AN8" s="196" t="str">
        <f>PN!$D37</f>
        <v>1.91</v>
      </c>
      <c r="AO8" s="196" t="str">
        <f>PN!$D38</f>
        <v>1.92</v>
      </c>
      <c r="AP8" s="196" t="str">
        <f>PN!$D39</f>
        <v>1.93</v>
      </c>
      <c r="AQ8" s="196" t="str">
        <f>PN!$D40</f>
        <v>1.94</v>
      </c>
      <c r="AR8" s="196" t="str">
        <f>PN!$D41</f>
        <v>1.95</v>
      </c>
      <c r="AS8" s="196" t="str">
        <f>PN!$D42</f>
        <v>1.96</v>
      </c>
      <c r="AT8" s="196" t="str">
        <f>PN!$D43</f>
        <v>3.22</v>
      </c>
      <c r="AU8" s="196" t="str">
        <f>PN!$D44</f>
        <v>9.5</v>
      </c>
      <c r="AV8" s="196" t="str">
        <f>PN!$D45</f>
        <v>9.7</v>
      </c>
      <c r="AW8" s="196" t="str">
        <f>PN!$D46</f>
        <v>9.8</v>
      </c>
      <c r="AX8" s="196" t="str">
        <f>PN!$D47</f>
        <v>9.9</v>
      </c>
      <c r="AY8" s="196" t="str">
        <f>PN!$D48</f>
        <v>9.14</v>
      </c>
      <c r="AZ8" s="196" t="str">
        <f>PN!$D49</f>
        <v>9.15</v>
      </c>
      <c r="BA8" s="196" t="str">
        <f>PN!$D50</f>
        <v>9.16</v>
      </c>
      <c r="BB8" s="196" t="str">
        <f>PN!$D51</f>
        <v>9.17</v>
      </c>
      <c r="BC8" s="196" t="str">
        <f>PN!$D52</f>
        <v>9.18</v>
      </c>
      <c r="BD8" s="196" t="str">
        <f>PN!$D53</f>
        <v>9.22</v>
      </c>
      <c r="BE8" s="196" t="str">
        <f>PN!$D54</f>
        <v>57</v>
      </c>
      <c r="BF8" s="196" t="str">
        <f>PN!$D55</f>
        <v>64</v>
      </c>
      <c r="BG8" s="196" t="str">
        <f>PN!$D56</f>
        <v>65</v>
      </c>
      <c r="BH8" s="196" t="str">
        <f>PN!$D57</f>
        <v>3.4</v>
      </c>
      <c r="BI8" s="196" t="str">
        <f>PN!$D58</f>
        <v>3.6</v>
      </c>
      <c r="BJ8" s="196" t="str">
        <f>PN!$D59</f>
        <v>3.20</v>
      </c>
      <c r="BK8" s="196" t="str">
        <f>PN!$D60</f>
        <v>8.1</v>
      </c>
      <c r="BL8" s="196" t="str">
        <f>PN!$D61</f>
        <v>8.2</v>
      </c>
      <c r="BM8" s="196" t="str">
        <f>PN!$D62</f>
        <v>8.3</v>
      </c>
      <c r="BN8" s="196" t="str">
        <f>PN!$D63</f>
        <v>8.4</v>
      </c>
      <c r="BO8" s="196" t="str">
        <f>PN!$D64</f>
        <v>8.5/8.5A</v>
      </c>
      <c r="BP8" s="196" t="str">
        <f>PN!$D65</f>
        <v>8.6</v>
      </c>
      <c r="BQ8" s="196" t="str">
        <f>PN!$D66</f>
        <v>8.8</v>
      </c>
      <c r="BR8" s="196" t="str">
        <f>PN!$D67</f>
        <v>8.9</v>
      </c>
      <c r="BS8" s="196" t="str">
        <f>PN!$D68</f>
        <v>8.10</v>
      </c>
      <c r="BT8" s="196" t="str">
        <f>PN!$D69</f>
        <v>8.13</v>
      </c>
      <c r="BU8" s="196" t="str">
        <f>PN!$D70</f>
        <v>8.16</v>
      </c>
      <c r="BV8" s="196" t="str">
        <f>PN!$D71</f>
        <v>8.20</v>
      </c>
      <c r="BW8" s="196" t="str">
        <f>PN!$D72</f>
        <v>8.22</v>
      </c>
      <c r="BX8" s="196" t="str">
        <f>PN!$D73</f>
        <v>8.31</v>
      </c>
      <c r="BY8" s="196" t="str">
        <f>PN!$D74</f>
        <v>8.33</v>
      </c>
      <c r="BZ8" s="196" t="str">
        <f>PN!$D75</f>
        <v>8.35</v>
      </c>
      <c r="CA8" s="196" t="str">
        <f>PN!$D76</f>
        <v>8.37</v>
      </c>
      <c r="CB8" s="196" t="str">
        <f>PN!$D77</f>
        <v>8.39</v>
      </c>
      <c r="CC8" s="196" t="str">
        <f>PN!$D78</f>
        <v>9.23</v>
      </c>
      <c r="CD8" s="196" t="str">
        <f>PN!$D79</f>
        <v>49</v>
      </c>
      <c r="CE8" s="196" t="str">
        <f>PN!$D80</f>
        <v>61</v>
      </c>
      <c r="CF8" s="196" t="str">
        <f>PN!$D81</f>
        <v>VO 1</v>
      </c>
      <c r="CG8" s="196" t="str">
        <f>PN!$D82</f>
        <v>VO 2</v>
      </c>
      <c r="CH8" s="196" t="str">
        <f>PN!$D83</f>
        <v>BK 4</v>
      </c>
      <c r="CI8" s="196" t="str">
        <f>PN!$D84</f>
        <v>BK 6</v>
      </c>
      <c r="CJ8" s="196" t="str">
        <f>PN!$D85</f>
        <v>BK11</v>
      </c>
      <c r="CK8" s="196" t="str">
        <f>PN!$D86</f>
        <v>13.05-02</v>
      </c>
      <c r="CL8" s="196" t="str">
        <f>PN!$D87</f>
        <v>13.06-01</v>
      </c>
      <c r="CM8" s="196" t="str">
        <f>PN!$D88</f>
        <v>13.06-02</v>
      </c>
      <c r="CN8" s="196" t="str">
        <f>PN!$D89</f>
        <v>13.09-02</v>
      </c>
      <c r="CO8" s="196" t="str">
        <f>PN!$D90</f>
        <v>13.12-01</v>
      </c>
      <c r="CP8" s="196" t="str">
        <f>PN!$D91</f>
        <v>GW 14.01</v>
      </c>
      <c r="CQ8" s="196" t="str">
        <f>PN!$D92</f>
        <v>GW 14.02</v>
      </c>
      <c r="CR8" s="196" t="str">
        <f>PN!$D93</f>
        <v>GW 14.03</v>
      </c>
      <c r="CS8" s="196" t="str">
        <f>PN!$D94</f>
        <v>GW 14.04</v>
      </c>
      <c r="CT8" s="196" t="str">
        <f>PN!$D95</f>
        <v>GW 14.05</v>
      </c>
      <c r="CU8" s="196" t="str">
        <f>PN!$D96</f>
        <v>GW 14.06</v>
      </c>
      <c r="CV8" s="196" t="str">
        <f>PN!$D97</f>
        <v>GW 14.07</v>
      </c>
      <c r="CW8" s="196" t="str">
        <f>PN!$D98</f>
        <v>GW 14.08</v>
      </c>
      <c r="CX8" s="196" t="str">
        <f>PN!$D99</f>
        <v>GW 14.09</v>
      </c>
      <c r="CY8" s="196" t="str">
        <f>PN!$D100</f>
        <v>GW 14.10</v>
      </c>
      <c r="CZ8" s="196" t="str">
        <f>PN!$D101</f>
        <v>3.2</v>
      </c>
      <c r="DA8" s="196" t="str">
        <f>PN!$D102</f>
        <v>3.9</v>
      </c>
      <c r="DB8" s="196" t="str">
        <f>PN!$D103</f>
        <v>3.14</v>
      </c>
      <c r="DC8" s="196" t="str">
        <f>PN!$D104</f>
        <v>8.7</v>
      </c>
      <c r="DD8" s="196" t="str">
        <f>PN!$D105</f>
        <v>8.12</v>
      </c>
      <c r="DE8" s="196" t="str">
        <f>PN!$D106</f>
        <v>8.14</v>
      </c>
      <c r="DF8" s="196" t="str">
        <f>PN!$D107</f>
        <v>8.15</v>
      </c>
      <c r="DG8" s="196" t="str">
        <f>PN!$D108</f>
        <v>8.17</v>
      </c>
      <c r="DH8" s="196" t="str">
        <f>PN!$D109</f>
        <v>8.18</v>
      </c>
      <c r="DI8" s="196" t="str">
        <f>PN!$D110</f>
        <v>8.19</v>
      </c>
      <c r="DJ8" s="196" t="str">
        <f>PN!$D111</f>
        <v>8.21</v>
      </c>
      <c r="DK8" s="196" t="str">
        <f>PN!$D112</f>
        <v>8.32</v>
      </c>
      <c r="DL8" s="196" t="str">
        <f>PN!$D113</f>
        <v>8.34</v>
      </c>
      <c r="DM8" s="196" t="str">
        <f>PN!$D114</f>
        <v>8.38</v>
      </c>
      <c r="DN8" s="196" t="str">
        <f>PN!$D115</f>
        <v>SB 2</v>
      </c>
      <c r="DO8" s="196" t="str">
        <f>PN!$D116</f>
        <v>VO 3</v>
      </c>
      <c r="DP8" s="196" t="str">
        <f>PN!$D117</f>
        <v>VM 4</v>
      </c>
      <c r="DQ8" s="196" t="str">
        <f>PN!$D118</f>
        <v>VM 7</v>
      </c>
      <c r="DR8" s="196" t="str">
        <f>PN!$D119</f>
        <v>TM 2</v>
      </c>
      <c r="DS8" s="196" t="str">
        <f>PN!$D120</f>
        <v>QS1</v>
      </c>
      <c r="DT8" s="196" t="str">
        <f>CV8</f>
        <v>GW 14.07</v>
      </c>
      <c r="DU8" s="196" t="str">
        <f>PN!$D121</f>
        <v>QS2</v>
      </c>
      <c r="DV8" s="196" t="str">
        <f>BV8</f>
        <v>8.20</v>
      </c>
      <c r="DW8" s="196" t="str">
        <f>PN!$D122</f>
        <v>QS3</v>
      </c>
      <c r="DX8" s="199" t="str">
        <f>PN!$D123</f>
        <v>Teich</v>
      </c>
    </row>
    <row r="9" spans="1:128" x14ac:dyDescent="0.2">
      <c r="A9" s="8" t="s">
        <v>141</v>
      </c>
      <c r="B9" s="23" t="str">
        <f>Daten!B9</f>
        <v>SGS Institut Fresenius / Ch. Kugel, P. Ney</v>
      </c>
      <c r="E9" s="16">
        <f>PN!$I2</f>
        <v>42907</v>
      </c>
      <c r="F9" s="16">
        <f>PN!$I3</f>
        <v>42907</v>
      </c>
      <c r="G9" s="16">
        <f>PN!$I4</f>
        <v>42907</v>
      </c>
      <c r="H9" s="16">
        <f>PN!$I5</f>
        <v>42907</v>
      </c>
      <c r="I9" s="16">
        <f>PN!$I6</f>
        <v>42907</v>
      </c>
      <c r="J9" s="16">
        <f>PN!$I7</f>
        <v>42907</v>
      </c>
      <c r="K9" s="16">
        <f>PN!$I8</f>
        <v>42907</v>
      </c>
      <c r="L9" s="16">
        <f>PN!$I9</f>
        <v>42907</v>
      </c>
      <c r="M9" s="16">
        <f>PN!$I10</f>
        <v>42908</v>
      </c>
      <c r="N9" s="16">
        <f>PN!$I11</f>
        <v>42908</v>
      </c>
      <c r="O9" s="16">
        <f>PN!$I12</f>
        <v>42914</v>
      </c>
      <c r="P9" s="16">
        <f>PN!$I13</f>
        <v>42912</v>
      </c>
      <c r="Q9" s="16">
        <f>PN!$I14</f>
        <v>42908</v>
      </c>
      <c r="R9" s="16">
        <f>PN!$I15</f>
        <v>42908</v>
      </c>
      <c r="S9" s="16">
        <f>PN!$I16</f>
        <v>42913</v>
      </c>
      <c r="T9" s="16">
        <f>PN!$I17</f>
        <v>42913</v>
      </c>
      <c r="U9" s="16">
        <f>PN!$I18</f>
        <v>42908</v>
      </c>
      <c r="V9" s="16">
        <f>PN!$I19</f>
        <v>42908</v>
      </c>
      <c r="W9" s="16">
        <f>PN!$I20</f>
        <v>42900</v>
      </c>
      <c r="X9" s="16">
        <f>PN!$I21</f>
        <v>42900</v>
      </c>
      <c r="Y9" s="16">
        <f>PN!$I22</f>
        <v>42900</v>
      </c>
      <c r="Z9" s="16">
        <f>PN!$I23</f>
        <v>42913</v>
      </c>
      <c r="AA9" s="16">
        <f>PN!$I24</f>
        <v>42914</v>
      </c>
      <c r="AB9" s="16">
        <f>PN!$I25</f>
        <v>42913</v>
      </c>
      <c r="AC9" s="16">
        <f>PN!$I26</f>
        <v>42908</v>
      </c>
      <c r="AD9" s="16">
        <f>PN!$I27</f>
        <v>42914</v>
      </c>
      <c r="AE9" s="16">
        <f>PN!$I28</f>
        <v>42912</v>
      </c>
      <c r="AF9" s="16">
        <f>PN!$I29</f>
        <v>42913</v>
      </c>
      <c r="AG9" s="16">
        <f>PN!$I30</f>
        <v>42914</v>
      </c>
      <c r="AH9" s="16">
        <f>PN!$I31</f>
        <v>42913</v>
      </c>
      <c r="AI9" s="16">
        <f>PN!$I32</f>
        <v>42912</v>
      </c>
      <c r="AJ9" s="16">
        <f>PN!$I33</f>
        <v>42912</v>
      </c>
      <c r="AK9" s="16">
        <f>PN!$I34</f>
        <v>42913</v>
      </c>
      <c r="AL9" s="16">
        <f>PN!$I35</f>
        <v>42914</v>
      </c>
      <c r="AM9" s="16">
        <f>PN!$I36</f>
        <v>42914</v>
      </c>
      <c r="AN9" s="16">
        <f>PN!$I37</f>
        <v>42912</v>
      </c>
      <c r="AO9" s="16">
        <f>PN!$I38</f>
        <v>42913</v>
      </c>
      <c r="AP9" s="16">
        <f>PN!$I39</f>
        <v>42912</v>
      </c>
      <c r="AQ9" s="16">
        <f>PN!$I40</f>
        <v>42912</v>
      </c>
      <c r="AR9" s="16">
        <f>PN!$I41</f>
        <v>42912</v>
      </c>
      <c r="AS9" s="16">
        <f>PN!$I42</f>
        <v>42912</v>
      </c>
      <c r="AT9" s="16">
        <f>PN!$I43</f>
        <v>42912</v>
      </c>
      <c r="AU9" s="16">
        <f>PN!$I44</f>
        <v>42914</v>
      </c>
      <c r="AV9" s="16">
        <f>PN!$I45</f>
        <v>42914</v>
      </c>
      <c r="AW9" s="16">
        <f>PN!$I46</f>
        <v>42914</v>
      </c>
      <c r="AX9" s="16">
        <f>PN!$I47</f>
        <v>42913</v>
      </c>
      <c r="AY9" s="16">
        <f>PN!$I48</f>
        <v>42914</v>
      </c>
      <c r="AZ9" s="16">
        <f>PN!$I49</f>
        <v>42900</v>
      </c>
      <c r="BA9" s="16">
        <f>PN!$I50</f>
        <v>42908</v>
      </c>
      <c r="BB9" s="16">
        <f>PN!$I51</f>
        <v>42908</v>
      </c>
      <c r="BC9" s="16">
        <f>PN!$I52</f>
        <v>42908</v>
      </c>
      <c r="BD9" s="16">
        <f>PN!$I53</f>
        <v>42912</v>
      </c>
      <c r="BE9" s="16">
        <f>PN!$I54</f>
        <v>42900</v>
      </c>
      <c r="BF9" s="16">
        <f>PN!$I55</f>
        <v>42912</v>
      </c>
      <c r="BG9" s="16">
        <f>PN!$I56</f>
        <v>42908</v>
      </c>
      <c r="BH9" s="16">
        <f>PN!$I57</f>
        <v>42894</v>
      </c>
      <c r="BI9" s="16">
        <f>PN!$I58</f>
        <v>42898</v>
      </c>
      <c r="BJ9" s="16">
        <f>PN!$I59</f>
        <v>42894</v>
      </c>
      <c r="BK9" s="16">
        <f>PN!$I60</f>
        <v>42907</v>
      </c>
      <c r="BL9" s="16">
        <f>PN!$I61</f>
        <v>42907</v>
      </c>
      <c r="BM9" s="16">
        <f>PN!$I62</f>
        <v>42908</v>
      </c>
      <c r="BN9" s="16">
        <f>PN!$I63</f>
        <v>42908</v>
      </c>
      <c r="BO9" s="16">
        <f>PN!$I64</f>
        <v>42908</v>
      </c>
      <c r="BP9" s="16">
        <f>PN!$I65</f>
        <v>42907</v>
      </c>
      <c r="BQ9" s="16">
        <f>PN!$I66</f>
        <v>42893</v>
      </c>
      <c r="BR9" s="16">
        <f>PN!$I67</f>
        <v>42893</v>
      </c>
      <c r="BS9" s="16">
        <f>PN!$I68</f>
        <v>42893</v>
      </c>
      <c r="BT9" s="16">
        <f>PN!$I69</f>
        <v>42894</v>
      </c>
      <c r="BU9" s="16">
        <f>PN!$I70</f>
        <v>42894</v>
      </c>
      <c r="BV9" s="16">
        <f>PN!$I71</f>
        <v>42898</v>
      </c>
      <c r="BW9" s="16">
        <f>PN!$I72</f>
        <v>42898</v>
      </c>
      <c r="BX9" s="16">
        <f>PN!$I73</f>
        <v>42900</v>
      </c>
      <c r="BY9" s="16">
        <f>PN!$I74</f>
        <v>42893</v>
      </c>
      <c r="BZ9" s="16">
        <f>PN!$I75</f>
        <v>42907</v>
      </c>
      <c r="CA9" s="16">
        <f>PN!$I76</f>
        <v>42898</v>
      </c>
      <c r="CB9" s="16">
        <f>PN!$I77</f>
        <v>42893</v>
      </c>
      <c r="CC9" s="16">
        <f>PN!$I78</f>
        <v>42898</v>
      </c>
      <c r="CD9" s="16">
        <f>PN!$I79</f>
        <v>42900</v>
      </c>
      <c r="CE9" s="16">
        <f>PN!$I80</f>
        <v>42900</v>
      </c>
      <c r="CF9" s="16">
        <f>PN!$I81</f>
        <v>42895</v>
      </c>
      <c r="CG9" s="16">
        <f>PN!$I82</f>
        <v>42895</v>
      </c>
      <c r="CH9" s="16">
        <f>PN!$I83</f>
        <v>42900</v>
      </c>
      <c r="CI9" s="16">
        <f>PN!$I84</f>
        <v>42900</v>
      </c>
      <c r="CJ9" s="16">
        <f>PN!$I85</f>
        <v>42893</v>
      </c>
      <c r="CK9" s="16">
        <f>PN!$I86</f>
        <v>42898</v>
      </c>
      <c r="CL9" s="16">
        <f>PN!$I87</f>
        <v>42898</v>
      </c>
      <c r="CM9" s="16">
        <f>PN!$I88</f>
        <v>42898</v>
      </c>
      <c r="CN9" s="16">
        <f>PN!$I89</f>
        <v>42894</v>
      </c>
      <c r="CO9" s="16">
        <f>PN!$I90</f>
        <v>42893</v>
      </c>
      <c r="CP9" s="16">
        <f>PN!$I91</f>
        <v>42900</v>
      </c>
      <c r="CQ9" s="16">
        <f>PN!$I92</f>
        <v>42900</v>
      </c>
      <c r="CR9" s="16">
        <f>PN!$I93</f>
        <v>42900</v>
      </c>
      <c r="CS9" s="16">
        <f>PN!$I94</f>
        <v>42900</v>
      </c>
      <c r="CT9" s="16">
        <f>PN!$I95</f>
        <v>42900</v>
      </c>
      <c r="CU9" s="16">
        <f>PN!$I96</f>
        <v>42900</v>
      </c>
      <c r="CV9" s="16">
        <f>PN!$I97</f>
        <v>42894</v>
      </c>
      <c r="CW9" s="16">
        <f>PN!$I98</f>
        <v>42894</v>
      </c>
      <c r="CX9" s="16">
        <f>PN!$I99</f>
        <v>42894</v>
      </c>
      <c r="CY9" s="16">
        <f>PN!$I100</f>
        <v>42894</v>
      </c>
      <c r="CZ9" s="16">
        <f>PN!$I101</f>
        <v>42898</v>
      </c>
      <c r="DA9" s="16">
        <f>PN!$I102</f>
        <v>42898</v>
      </c>
      <c r="DB9" s="16">
        <f>PN!$I103</f>
        <v>42893</v>
      </c>
      <c r="DC9" s="16">
        <f>PN!$I104</f>
        <v>42893</v>
      </c>
      <c r="DD9" s="16">
        <f>PN!$I105</f>
        <v>42893</v>
      </c>
      <c r="DE9" s="16">
        <f>PN!$I106</f>
        <v>42894</v>
      </c>
      <c r="DF9" s="16">
        <f>PN!$I107</f>
        <v>42894</v>
      </c>
      <c r="DG9" s="16">
        <f>PN!$I108</f>
        <v>42894</v>
      </c>
      <c r="DH9" s="16">
        <f>PN!$I109</f>
        <v>42898</v>
      </c>
      <c r="DI9" s="16">
        <f>PN!$I110</f>
        <v>42898</v>
      </c>
      <c r="DJ9" s="16">
        <f>PN!$I111</f>
        <v>42898</v>
      </c>
      <c r="DK9" s="16">
        <f>PN!$I112</f>
        <v>42893</v>
      </c>
      <c r="DL9" s="16">
        <f>PN!$I113</f>
        <v>42893</v>
      </c>
      <c r="DM9" s="16">
        <f>PN!$I114</f>
        <v>42898</v>
      </c>
      <c r="DN9" s="16">
        <f>PN!$I115</f>
        <v>42895</v>
      </c>
      <c r="DO9" s="16">
        <f>PN!$I116</f>
        <v>42895</v>
      </c>
      <c r="DP9" s="16">
        <f>PN!$I117</f>
        <v>42895</v>
      </c>
      <c r="DQ9" s="16">
        <f>PN!$I118</f>
        <v>42895</v>
      </c>
      <c r="DR9" s="16">
        <f>PN!$I119</f>
        <v>42895</v>
      </c>
      <c r="DS9" s="16">
        <f>PN!$I120</f>
        <v>42894</v>
      </c>
      <c r="DT9" s="16">
        <f>CV9</f>
        <v>42894</v>
      </c>
      <c r="DU9" s="16">
        <f>PN!$I121</f>
        <v>42898</v>
      </c>
      <c r="DV9" s="16">
        <f>BV9</f>
        <v>42898</v>
      </c>
      <c r="DW9" s="16" t="str">
        <f>PN!$I122</f>
        <v>-</v>
      </c>
      <c r="DX9" s="16">
        <f>PN!$I123</f>
        <v>42916</v>
      </c>
    </row>
    <row r="10" spans="1:128" x14ac:dyDescent="0.2">
      <c r="A10" s="8" t="s">
        <v>142</v>
      </c>
      <c r="B10" s="9"/>
      <c r="E10" s="10" t="s">
        <v>143</v>
      </c>
      <c r="F10" s="10" t="s">
        <v>143</v>
      </c>
      <c r="G10" s="10" t="s">
        <v>143</v>
      </c>
      <c r="H10" s="10" t="s">
        <v>143</v>
      </c>
      <c r="I10" s="10" t="s">
        <v>143</v>
      </c>
      <c r="J10" s="10" t="s">
        <v>143</v>
      </c>
      <c r="K10" s="10" t="s">
        <v>143</v>
      </c>
      <c r="L10" s="10" t="s">
        <v>143</v>
      </c>
      <c r="M10" s="10" t="s">
        <v>143</v>
      </c>
      <c r="N10" s="10" t="s">
        <v>143</v>
      </c>
      <c r="O10" s="10" t="s">
        <v>143</v>
      </c>
      <c r="P10" s="10" t="s">
        <v>143</v>
      </c>
      <c r="Q10" s="10" t="s">
        <v>143</v>
      </c>
      <c r="R10" s="10" t="s">
        <v>143</v>
      </c>
      <c r="S10" s="10" t="s">
        <v>143</v>
      </c>
      <c r="T10" s="10" t="s">
        <v>143</v>
      </c>
      <c r="U10" s="10" t="s">
        <v>143</v>
      </c>
      <c r="V10" s="10" t="s">
        <v>143</v>
      </c>
      <c r="W10" s="10" t="s">
        <v>143</v>
      </c>
      <c r="X10" s="10" t="s">
        <v>143</v>
      </c>
      <c r="Y10" s="10" t="s">
        <v>143</v>
      </c>
      <c r="Z10" s="10" t="s">
        <v>143</v>
      </c>
      <c r="AA10" s="10" t="s">
        <v>143</v>
      </c>
      <c r="AB10" s="10" t="s">
        <v>143</v>
      </c>
      <c r="AC10" s="10" t="s">
        <v>143</v>
      </c>
      <c r="AD10" s="10" t="s">
        <v>143</v>
      </c>
      <c r="AE10" s="10" t="s">
        <v>143</v>
      </c>
      <c r="AF10" s="10" t="s">
        <v>143</v>
      </c>
      <c r="AG10" s="10" t="s">
        <v>143</v>
      </c>
      <c r="AH10" s="10" t="s">
        <v>143</v>
      </c>
      <c r="AI10" s="10" t="s">
        <v>143</v>
      </c>
      <c r="AJ10" s="10" t="s">
        <v>143</v>
      </c>
      <c r="AK10" s="10" t="s">
        <v>143</v>
      </c>
      <c r="AL10" s="10" t="s">
        <v>143</v>
      </c>
      <c r="AM10" s="10" t="s">
        <v>143</v>
      </c>
      <c r="AN10" s="10" t="s">
        <v>143</v>
      </c>
      <c r="AO10" s="10" t="s">
        <v>143</v>
      </c>
      <c r="AP10" s="10" t="s">
        <v>143</v>
      </c>
      <c r="AQ10" s="10" t="s">
        <v>143</v>
      </c>
      <c r="AR10" s="10" t="s">
        <v>143</v>
      </c>
      <c r="AS10" s="10" t="s">
        <v>143</v>
      </c>
      <c r="AT10" s="10" t="s">
        <v>143</v>
      </c>
      <c r="AU10" s="10" t="s">
        <v>143</v>
      </c>
      <c r="AV10" s="10" t="s">
        <v>143</v>
      </c>
      <c r="AW10" s="10" t="s">
        <v>143</v>
      </c>
      <c r="AX10" s="10" t="s">
        <v>143</v>
      </c>
      <c r="AY10" s="10" t="s">
        <v>143</v>
      </c>
      <c r="AZ10" s="10" t="s">
        <v>143</v>
      </c>
      <c r="BA10" s="10" t="s">
        <v>143</v>
      </c>
      <c r="BB10" s="10" t="s">
        <v>143</v>
      </c>
      <c r="BC10" s="10" t="s">
        <v>143</v>
      </c>
      <c r="BD10" s="10" t="s">
        <v>143</v>
      </c>
      <c r="BE10" s="10" t="s">
        <v>143</v>
      </c>
      <c r="BF10" s="10" t="s">
        <v>143</v>
      </c>
      <c r="BG10" s="10" t="s">
        <v>143</v>
      </c>
      <c r="BH10" s="10" t="s">
        <v>143</v>
      </c>
      <c r="BI10" s="59" t="s">
        <v>143</v>
      </c>
      <c r="BJ10" s="10" t="s">
        <v>143</v>
      </c>
      <c r="BK10" s="10" t="s">
        <v>143</v>
      </c>
      <c r="BL10" s="10" t="s">
        <v>143</v>
      </c>
      <c r="BM10" s="10" t="s">
        <v>143</v>
      </c>
      <c r="BN10" s="10" t="s">
        <v>143</v>
      </c>
      <c r="BO10" s="10" t="s">
        <v>143</v>
      </c>
      <c r="BP10" s="10" t="s">
        <v>143</v>
      </c>
      <c r="BQ10" s="10" t="s">
        <v>143</v>
      </c>
      <c r="BR10" s="10" t="s">
        <v>143</v>
      </c>
      <c r="BS10" s="10" t="s">
        <v>143</v>
      </c>
      <c r="BT10" s="10" t="s">
        <v>143</v>
      </c>
      <c r="BU10" s="10" t="s">
        <v>143</v>
      </c>
      <c r="BV10" s="10" t="s">
        <v>143</v>
      </c>
      <c r="BW10" s="10" t="s">
        <v>143</v>
      </c>
      <c r="BX10" s="10" t="s">
        <v>143</v>
      </c>
      <c r="BY10" s="10" t="s">
        <v>143</v>
      </c>
      <c r="BZ10" s="10" t="s">
        <v>143</v>
      </c>
      <c r="CA10" s="10" t="s">
        <v>143</v>
      </c>
      <c r="CB10" s="10" t="s">
        <v>143</v>
      </c>
      <c r="CC10" s="10" t="s">
        <v>143</v>
      </c>
      <c r="CD10" s="10" t="s">
        <v>143</v>
      </c>
      <c r="CE10" s="10" t="s">
        <v>143</v>
      </c>
      <c r="CF10" s="10" t="s">
        <v>143</v>
      </c>
      <c r="CG10" s="10" t="s">
        <v>143</v>
      </c>
      <c r="CH10" s="10" t="s">
        <v>143</v>
      </c>
      <c r="CI10" s="10" t="s">
        <v>143</v>
      </c>
      <c r="CJ10" s="10" t="s">
        <v>143</v>
      </c>
      <c r="CK10" s="10" t="s">
        <v>143</v>
      </c>
      <c r="CL10" s="10" t="s">
        <v>143</v>
      </c>
      <c r="CM10" s="10" t="s">
        <v>143</v>
      </c>
      <c r="CN10" s="10" t="s">
        <v>143</v>
      </c>
      <c r="CO10" s="10" t="s">
        <v>143</v>
      </c>
      <c r="CP10" s="10" t="s">
        <v>143</v>
      </c>
      <c r="CQ10" s="10" t="s">
        <v>143</v>
      </c>
      <c r="CR10" s="10" t="s">
        <v>143</v>
      </c>
      <c r="CS10" s="10" t="s">
        <v>143</v>
      </c>
      <c r="CT10" s="10" t="s">
        <v>143</v>
      </c>
      <c r="CU10" s="10" t="s">
        <v>143</v>
      </c>
      <c r="CV10" s="10" t="s">
        <v>143</v>
      </c>
      <c r="CW10" s="10" t="s">
        <v>143</v>
      </c>
      <c r="CX10" s="10" t="s">
        <v>143</v>
      </c>
      <c r="CY10" s="10" t="s">
        <v>143</v>
      </c>
      <c r="CZ10" s="10" t="s">
        <v>143</v>
      </c>
      <c r="DA10" s="10" t="s">
        <v>143</v>
      </c>
      <c r="DB10" s="10" t="s">
        <v>143</v>
      </c>
      <c r="DC10" s="10" t="s">
        <v>143</v>
      </c>
      <c r="DD10" s="10" t="s">
        <v>143</v>
      </c>
      <c r="DE10" s="10" t="s">
        <v>143</v>
      </c>
      <c r="DF10" s="10" t="s">
        <v>143</v>
      </c>
      <c r="DG10" s="10" t="s">
        <v>143</v>
      </c>
      <c r="DH10" s="10" t="s">
        <v>143</v>
      </c>
      <c r="DI10" s="10" t="s">
        <v>143</v>
      </c>
      <c r="DJ10" s="10" t="s">
        <v>143</v>
      </c>
      <c r="DK10" s="10" t="s">
        <v>143</v>
      </c>
      <c r="DL10" s="10" t="s">
        <v>143</v>
      </c>
      <c r="DM10" s="10" t="s">
        <v>143</v>
      </c>
      <c r="DN10" s="10" t="s">
        <v>143</v>
      </c>
      <c r="DO10" s="10" t="s">
        <v>143</v>
      </c>
      <c r="DP10" s="10" t="s">
        <v>143</v>
      </c>
      <c r="DQ10" s="10" t="s">
        <v>143</v>
      </c>
      <c r="DR10" s="10" t="s">
        <v>143</v>
      </c>
      <c r="DS10" s="10" t="s">
        <v>143</v>
      </c>
      <c r="DT10" s="10" t="str">
        <f>CV10</f>
        <v>Gr.-Wasser</v>
      </c>
      <c r="DU10" s="10" t="s">
        <v>143</v>
      </c>
      <c r="DV10" s="10" t="str">
        <f>BV10</f>
        <v>Gr.-Wasser</v>
      </c>
      <c r="DW10" s="10" t="s">
        <v>143</v>
      </c>
      <c r="DX10" s="10" t="s">
        <v>643</v>
      </c>
    </row>
    <row r="11" spans="1:128" x14ac:dyDescent="0.2">
      <c r="B11" s="10"/>
    </row>
    <row r="12" spans="1:128" x14ac:dyDescent="0.2">
      <c r="A12" s="8" t="s">
        <v>144</v>
      </c>
      <c r="B12" s="10"/>
    </row>
    <row r="13" spans="1:128" x14ac:dyDescent="0.2">
      <c r="B13" s="10"/>
    </row>
    <row r="14" spans="1:128" x14ac:dyDescent="0.2">
      <c r="A14" s="8" t="s">
        <v>145</v>
      </c>
      <c r="B14" s="9" t="s">
        <v>146</v>
      </c>
      <c r="C14" s="9" t="s">
        <v>147</v>
      </c>
      <c r="D14" s="17" t="s">
        <v>148</v>
      </c>
    </row>
    <row r="15" spans="1:128" x14ac:dyDescent="0.2">
      <c r="B15" s="9"/>
      <c r="C15" s="9"/>
      <c r="D15" s="9" t="s">
        <v>149</v>
      </c>
    </row>
    <row r="16" spans="1:128" x14ac:dyDescent="0.2">
      <c r="A16" s="8" t="s">
        <v>150</v>
      </c>
      <c r="B16" s="23" t="s">
        <v>151</v>
      </c>
      <c r="C16" s="10" t="s">
        <v>152</v>
      </c>
      <c r="D16" s="9"/>
      <c r="E16" s="21">
        <f>PN!$P2</f>
        <v>8.9</v>
      </c>
      <c r="F16" s="21">
        <f>PN!$P3</f>
        <v>6.9</v>
      </c>
      <c r="G16" s="21">
        <f>PN!$P4</f>
        <v>6.37</v>
      </c>
      <c r="H16" s="21">
        <f>PN!$P5</f>
        <v>10.48</v>
      </c>
      <c r="I16" s="21">
        <f>PN!$P6</f>
        <v>8.49</v>
      </c>
      <c r="J16" s="21">
        <f>PN!$P7</f>
        <v>11.42</v>
      </c>
      <c r="K16" s="21">
        <f>PN!$P8</f>
        <v>8.85</v>
      </c>
      <c r="L16" s="21">
        <f>PN!$P9</f>
        <v>6.86</v>
      </c>
      <c r="M16" s="21">
        <f>PN!$P10</f>
        <v>7.86</v>
      </c>
      <c r="N16" s="21">
        <f>PN!$P11</f>
        <v>2.0499999999999998</v>
      </c>
      <c r="O16" s="21" t="str">
        <f>PN!$P12</f>
        <v>-</v>
      </c>
      <c r="P16" s="21" t="str">
        <f>PN!$P13</f>
        <v>-</v>
      </c>
      <c r="Q16" s="21">
        <f>PN!$P14</f>
        <v>2</v>
      </c>
      <c r="R16" s="21">
        <f>PN!$P15</f>
        <v>3</v>
      </c>
      <c r="S16" s="21">
        <f>PN!$P16</f>
        <v>2.9</v>
      </c>
      <c r="T16" s="21">
        <f>PN!$P17</f>
        <v>5.31</v>
      </c>
      <c r="U16" s="21">
        <f>PN!$P18</f>
        <v>4.51</v>
      </c>
      <c r="V16" s="21">
        <f>PN!$P19</f>
        <v>7.99</v>
      </c>
      <c r="W16" s="21">
        <f>PN!$P20</f>
        <v>7.05</v>
      </c>
      <c r="X16" s="21">
        <f>PN!$P21</f>
        <v>8.0399999999999991</v>
      </c>
      <c r="Y16" s="21">
        <f>PN!$P22</f>
        <v>1.73</v>
      </c>
      <c r="Z16" s="21">
        <f>PN!$P23</f>
        <v>1.24</v>
      </c>
      <c r="AA16" s="21">
        <f>PN!$P24</f>
        <v>1.22</v>
      </c>
      <c r="AB16" s="21">
        <f>PN!$P25</f>
        <v>4.8600000000000003</v>
      </c>
      <c r="AC16" s="21">
        <f>PN!$P26</f>
        <v>7.07</v>
      </c>
      <c r="AD16" s="21">
        <f>PN!$P27</f>
        <v>3.96</v>
      </c>
      <c r="AE16" s="21">
        <f>PN!$P28</f>
        <v>2.2599999999999998</v>
      </c>
      <c r="AF16" s="21">
        <f>PN!$P29</f>
        <v>3.02</v>
      </c>
      <c r="AG16" s="21" t="str">
        <f>PN!$P30</f>
        <v>-</v>
      </c>
      <c r="AH16" s="21">
        <f>PN!$P31</f>
        <v>2.5299999999999998</v>
      </c>
      <c r="AI16" s="21">
        <f>PN!$P32</f>
        <v>6.38</v>
      </c>
      <c r="AJ16" s="21">
        <f>PN!$P33</f>
        <v>1.61</v>
      </c>
      <c r="AK16" s="21">
        <f>PN!$P34</f>
        <v>3.9</v>
      </c>
      <c r="AL16" s="21">
        <f>PN!$P35</f>
        <v>6.95</v>
      </c>
      <c r="AM16" s="21">
        <f>PN!$P36</f>
        <v>4.18</v>
      </c>
      <c r="AN16" s="21">
        <f>PN!$P37</f>
        <v>1.89</v>
      </c>
      <c r="AO16" s="21">
        <f>PN!$P38</f>
        <v>2.7</v>
      </c>
      <c r="AP16" s="21">
        <f>PN!$P39</f>
        <v>5.13</v>
      </c>
      <c r="AQ16" s="21">
        <f>PN!$P40</f>
        <v>1.55</v>
      </c>
      <c r="AR16" s="21">
        <f>PN!$P41</f>
        <v>2.2599999999999998</v>
      </c>
      <c r="AS16" s="21">
        <f>PN!$P42</f>
        <v>2.36</v>
      </c>
      <c r="AT16" s="21" t="str">
        <f>PN!$P43</f>
        <v>-</v>
      </c>
      <c r="AU16" s="21">
        <f>PN!$P44</f>
        <v>2.95</v>
      </c>
      <c r="AV16" s="21">
        <f>PN!$P45</f>
        <v>5.19</v>
      </c>
      <c r="AW16" s="21">
        <f>PN!$P46</f>
        <v>6.98</v>
      </c>
      <c r="AX16" s="21">
        <f>PN!$P47</f>
        <v>7.67</v>
      </c>
      <c r="AY16" s="21">
        <f>PN!$P48</f>
        <v>6.99</v>
      </c>
      <c r="AZ16" s="21">
        <f>PN!$P49</f>
        <v>9.1999999999999993</v>
      </c>
      <c r="BA16" s="21">
        <f>PN!$P50</f>
        <v>2.75</v>
      </c>
      <c r="BB16" s="21">
        <f>PN!$P51</f>
        <v>2.27</v>
      </c>
      <c r="BC16" s="21" t="str">
        <f>PN!$P52</f>
        <v>-</v>
      </c>
      <c r="BD16" s="21">
        <f>PN!$P53</f>
        <v>6.38</v>
      </c>
      <c r="BE16" s="21">
        <f>PN!$P54</f>
        <v>9.4700000000000006</v>
      </c>
      <c r="BF16" s="21">
        <f>PN!$P55</f>
        <v>4.57</v>
      </c>
      <c r="BG16" s="21">
        <f>PN!$P56</f>
        <v>3.46</v>
      </c>
      <c r="BH16" s="21">
        <f>PN!$P57</f>
        <v>9.4700000000000006</v>
      </c>
      <c r="BI16" s="21">
        <f>PN!$P58</f>
        <v>7.06</v>
      </c>
      <c r="BJ16" s="21">
        <f>PN!$P59</f>
        <v>6.36</v>
      </c>
      <c r="BK16" s="21">
        <f>PN!$P60</f>
        <v>7.66</v>
      </c>
      <c r="BL16" s="21">
        <f>PN!$P61</f>
        <v>7.04</v>
      </c>
      <c r="BM16" s="21">
        <f>PN!$P62</f>
        <v>8.41</v>
      </c>
      <c r="BN16" s="21">
        <f>PN!$P63</f>
        <v>7.34</v>
      </c>
      <c r="BO16" s="21">
        <f>PN!$P64</f>
        <v>8.76</v>
      </c>
      <c r="BP16" s="21">
        <f>PN!$P65</f>
        <v>7.35</v>
      </c>
      <c r="BQ16" s="21">
        <f>PN!$P66</f>
        <v>7.67</v>
      </c>
      <c r="BR16" s="21">
        <f>PN!$P67</f>
        <v>5</v>
      </c>
      <c r="BS16" s="21">
        <f>PN!$P68</f>
        <v>5.75</v>
      </c>
      <c r="BT16" s="21">
        <f>PN!$P69</f>
        <v>8.3699999999999992</v>
      </c>
      <c r="BU16" s="21">
        <f>PN!$P70</f>
        <v>7.38</v>
      </c>
      <c r="BV16" s="21">
        <f>PN!$P71</f>
        <v>6.86</v>
      </c>
      <c r="BW16" s="21">
        <f>PN!$P72</f>
        <v>8.85</v>
      </c>
      <c r="BX16" s="21">
        <f>PN!$P73</f>
        <v>7.91</v>
      </c>
      <c r="BY16" s="21">
        <f>PN!$P74</f>
        <v>10.37</v>
      </c>
      <c r="BZ16" s="21">
        <f>PN!$P75</f>
        <v>4.99</v>
      </c>
      <c r="CA16" s="21">
        <f>PN!$P76</f>
        <v>5.21</v>
      </c>
      <c r="CB16" s="21">
        <f>PN!$P77</f>
        <v>7.29</v>
      </c>
      <c r="CC16" s="21">
        <f>PN!$P78</f>
        <v>8.99</v>
      </c>
      <c r="CD16" s="21">
        <f>PN!$P79</f>
        <v>10.62</v>
      </c>
      <c r="CE16" s="21">
        <f>PN!$P80</f>
        <v>6.6</v>
      </c>
      <c r="CF16" s="21" t="str">
        <f>PN!$P81</f>
        <v>-</v>
      </c>
      <c r="CG16" s="21" t="str">
        <f>PN!$P82</f>
        <v>-</v>
      </c>
      <c r="CH16" s="21">
        <f>PN!$P83</f>
        <v>12.06</v>
      </c>
      <c r="CI16" s="21">
        <f>PN!$P84</f>
        <v>6.9</v>
      </c>
      <c r="CJ16" s="21">
        <f>PN!$P85</f>
        <v>6.7</v>
      </c>
      <c r="CK16" s="21">
        <f>PN!$P86</f>
        <v>5.43</v>
      </c>
      <c r="CL16" s="21">
        <f>PN!$P87</f>
        <v>5.13</v>
      </c>
      <c r="CM16" s="21">
        <f>PN!$P88</f>
        <v>5.93</v>
      </c>
      <c r="CN16" s="21">
        <f>PN!$P89</f>
        <v>11.78</v>
      </c>
      <c r="CO16" s="21" t="str">
        <f>PN!$P90</f>
        <v>-</v>
      </c>
      <c r="CP16" s="21">
        <f>PN!$P91</f>
        <v>7.02</v>
      </c>
      <c r="CQ16" s="21">
        <f>PN!$P92</f>
        <v>7.36</v>
      </c>
      <c r="CR16" s="21">
        <f>PN!$P93</f>
        <v>7.67</v>
      </c>
      <c r="CS16" s="21">
        <f>PN!$P94</f>
        <v>8.51</v>
      </c>
      <c r="CT16" s="21">
        <f>PN!$P95</f>
        <v>8.75</v>
      </c>
      <c r="CU16" s="21">
        <f>PN!$P96</f>
        <v>10.33</v>
      </c>
      <c r="CV16" s="21">
        <f>PN!$P97</f>
        <v>9.52</v>
      </c>
      <c r="CW16" s="21">
        <f>PN!$P98</f>
        <v>9.9700000000000006</v>
      </c>
      <c r="CX16" s="21">
        <f>PN!$P99</f>
        <v>10.4</v>
      </c>
      <c r="CY16" s="21">
        <f>PN!$P100</f>
        <v>9.92</v>
      </c>
      <c r="CZ16" s="21" t="str">
        <f>PN!$P101</f>
        <v>-</v>
      </c>
      <c r="DA16" s="21">
        <f>PN!$P102</f>
        <v>7.36</v>
      </c>
      <c r="DB16" s="21">
        <f>PN!$P103</f>
        <v>4.21</v>
      </c>
      <c r="DC16" s="21">
        <f>PN!$P104</f>
        <v>4.83</v>
      </c>
      <c r="DD16" s="21" t="str">
        <f>PN!$P105</f>
        <v>-</v>
      </c>
      <c r="DE16" s="21">
        <f>PN!$P106</f>
        <v>11.27</v>
      </c>
      <c r="DF16" s="21">
        <f>PN!$P107</f>
        <v>11.9</v>
      </c>
      <c r="DG16" s="21">
        <f>PN!$P108</f>
        <v>8.49</v>
      </c>
      <c r="DH16" s="21">
        <f>PN!$P109</f>
        <v>7.2</v>
      </c>
      <c r="DI16" s="21">
        <f>PN!$P110</f>
        <v>9.1300000000000008</v>
      </c>
      <c r="DJ16" s="21">
        <f>PN!$P111</f>
        <v>9.15</v>
      </c>
      <c r="DK16" s="21">
        <f>PN!$P112</f>
        <v>6.62</v>
      </c>
      <c r="DL16" s="21" t="str">
        <f>PN!$P113</f>
        <v>-</v>
      </c>
      <c r="DM16" s="21">
        <f>PN!$P114</f>
        <v>7.29</v>
      </c>
      <c r="DN16" s="21" t="str">
        <f>PN!$P115</f>
        <v>-</v>
      </c>
      <c r="DO16" s="21" t="str">
        <f>PN!$P116</f>
        <v>-</v>
      </c>
      <c r="DP16" s="21" t="str">
        <f>PN!$P117</f>
        <v>-</v>
      </c>
      <c r="DQ16" s="21" t="str">
        <f>PN!$P118</f>
        <v>-</v>
      </c>
      <c r="DR16" s="21" t="str">
        <f>PN!$P119</f>
        <v>-</v>
      </c>
      <c r="DS16" s="21">
        <f>PN!$P120</f>
        <v>9.52</v>
      </c>
      <c r="DT16" s="21">
        <f t="shared" ref="DT16:DT25" si="0">CV16</f>
        <v>9.52</v>
      </c>
      <c r="DU16" s="21">
        <f>PN!$P121</f>
        <v>6.86</v>
      </c>
      <c r="DV16" s="21">
        <f t="shared" ref="DV16:DV25" si="1">BV16</f>
        <v>6.86</v>
      </c>
      <c r="DW16" s="21" t="str">
        <f>PN!$P122</f>
        <v>-</v>
      </c>
      <c r="DX16" s="21" t="str">
        <f>PN!$P123</f>
        <v>-</v>
      </c>
    </row>
    <row r="17" spans="1:128" x14ac:dyDescent="0.2">
      <c r="A17" s="8" t="s">
        <v>150</v>
      </c>
      <c r="B17" s="23"/>
      <c r="C17" s="10" t="s">
        <v>515</v>
      </c>
      <c r="D17" s="9"/>
      <c r="E17" s="21">
        <f>PN!$Q2</f>
        <v>119.83500000000001</v>
      </c>
      <c r="F17" s="21">
        <f>PN!$Q3</f>
        <v>118.425</v>
      </c>
      <c r="G17" s="21">
        <f>PN!$Q4</f>
        <v>115.56099999999999</v>
      </c>
      <c r="H17" s="21">
        <f>PN!$Q5</f>
        <v>118.98</v>
      </c>
      <c r="I17" s="21">
        <f>PN!$Q6</f>
        <v>125.74500000000002</v>
      </c>
      <c r="J17" s="21">
        <f>PN!$Q7</f>
        <v>119.04899999999999</v>
      </c>
      <c r="K17" s="21">
        <f>PN!$Q8</f>
        <v>117.01</v>
      </c>
      <c r="L17" s="21">
        <f>PN!$Q9</f>
        <v>115.854</v>
      </c>
      <c r="M17" s="21">
        <f>PN!$Q10</f>
        <v>130.33499999999998</v>
      </c>
      <c r="N17" s="21">
        <f>PN!$Q11</f>
        <v>107.08800000000001</v>
      </c>
      <c r="O17" s="21" t="str">
        <f>PN!$Q12</f>
        <v>-</v>
      </c>
      <c r="P17" s="21" t="str">
        <f>PN!$Q13</f>
        <v>-</v>
      </c>
      <c r="Q17" s="21">
        <f>PN!$Q14</f>
        <v>107.158</v>
      </c>
      <c r="R17" s="21">
        <f>PN!$Q15</f>
        <v>107.941</v>
      </c>
      <c r="S17" s="21">
        <f>PN!$Q16</f>
        <v>107.241</v>
      </c>
      <c r="T17" s="21">
        <f>PN!$Q17</f>
        <v>108.973</v>
      </c>
      <c r="U17" s="21">
        <f>PN!$Q18</f>
        <v>114.759</v>
      </c>
      <c r="V17" s="21">
        <f>PN!$Q19</f>
        <v>121.28699999999999</v>
      </c>
      <c r="W17" s="21">
        <f>PN!$Q20</f>
        <v>110.96600000000001</v>
      </c>
      <c r="X17" s="21">
        <f>PN!$Q21</f>
        <v>113.43100000000001</v>
      </c>
      <c r="Y17" s="21">
        <f>PN!$Q22</f>
        <v>107.658</v>
      </c>
      <c r="Z17" s="21">
        <f>PN!$Q23</f>
        <v>107.64700000000001</v>
      </c>
      <c r="AA17" s="21">
        <f>PN!$Q24</f>
        <v>107.896</v>
      </c>
      <c r="AB17" s="21">
        <f>PN!$Q25</f>
        <v>110.03400000000001</v>
      </c>
      <c r="AC17" s="21">
        <f>PN!$Q26</f>
        <v>110.197</v>
      </c>
      <c r="AD17" s="21">
        <f>PN!$Q27</f>
        <v>106.22200000000001</v>
      </c>
      <c r="AE17" s="21">
        <f>PN!$Q28</f>
        <v>105.949</v>
      </c>
      <c r="AF17" s="21">
        <f>PN!$Q29</f>
        <v>108.39400000000001</v>
      </c>
      <c r="AG17" s="21" t="str">
        <f>PN!$Q30</f>
        <v>-</v>
      </c>
      <c r="AH17" s="21">
        <f>PN!$Q31</f>
        <v>106.405</v>
      </c>
      <c r="AI17" s="21">
        <f>PN!$Q32</f>
        <v>110.834</v>
      </c>
      <c r="AJ17" s="21">
        <f>PN!$Q33</f>
        <v>107.233</v>
      </c>
      <c r="AK17" s="21">
        <f>PN!$Q34</f>
        <v>107.06899999999999</v>
      </c>
      <c r="AL17" s="21">
        <f>PN!$Q35</f>
        <v>111.348</v>
      </c>
      <c r="AM17" s="21">
        <f>PN!$Q36</f>
        <v>108.792</v>
      </c>
      <c r="AN17" s="21">
        <f>PN!$Q37</f>
        <v>106.73</v>
      </c>
      <c r="AO17" s="21" t="str">
        <f>PN!$Q38</f>
        <v>-</v>
      </c>
      <c r="AP17" s="21" t="str">
        <f>PN!$Q39</f>
        <v>-</v>
      </c>
      <c r="AQ17" s="21" t="str">
        <f>PN!$Q40</f>
        <v>-</v>
      </c>
      <c r="AR17" s="21" t="str">
        <f>PN!$Q41</f>
        <v>-</v>
      </c>
      <c r="AS17" s="21" t="str">
        <f>PN!$Q42</f>
        <v>-</v>
      </c>
      <c r="AT17" s="21" t="str">
        <f>PN!$Q43</f>
        <v>-</v>
      </c>
      <c r="AU17" s="21">
        <f>PN!$Q44</f>
        <v>114.122</v>
      </c>
      <c r="AV17" s="21">
        <f>PN!$Q45</f>
        <v>112.271</v>
      </c>
      <c r="AW17" s="21">
        <f>PN!$Q46</f>
        <v>109.95699999999999</v>
      </c>
      <c r="AX17" s="21">
        <f>PN!$Q47</f>
        <v>109.55499999999999</v>
      </c>
      <c r="AY17" s="21">
        <f>PN!$Q48</f>
        <v>110.328</v>
      </c>
      <c r="AZ17" s="21">
        <f>PN!$Q49</f>
        <v>108.468</v>
      </c>
      <c r="BA17" s="21">
        <f>PN!$Q50</f>
        <v>107.824</v>
      </c>
      <c r="BB17" s="21">
        <f>PN!$Q51</f>
        <v>107.99900000000001</v>
      </c>
      <c r="BC17" s="21" t="str">
        <f>PN!$Q52</f>
        <v>-</v>
      </c>
      <c r="BD17" s="21">
        <f>PN!$Q53</f>
        <v>111.247</v>
      </c>
      <c r="BE17" s="21">
        <f>PN!$Q54</f>
        <v>111.28400000000001</v>
      </c>
      <c r="BF17" s="21">
        <f>PN!$Q55</f>
        <v>107.88200000000001</v>
      </c>
      <c r="BG17" s="21">
        <f>PN!$Q56</f>
        <v>107.417</v>
      </c>
      <c r="BH17" s="21">
        <f>PN!$Q57</f>
        <v>126.035</v>
      </c>
      <c r="BI17" s="21">
        <f>PN!$Q58</f>
        <v>128.48599999999999</v>
      </c>
      <c r="BJ17" s="21">
        <f>PN!$Q59</f>
        <v>130.34199999999998</v>
      </c>
      <c r="BK17" s="21">
        <f>PN!$Q60</f>
        <v>111.524</v>
      </c>
      <c r="BL17" s="21">
        <f>PN!$Q61</f>
        <v>112.64</v>
      </c>
      <c r="BM17" s="21">
        <f>PN!$Q62</f>
        <v>112.67700000000001</v>
      </c>
      <c r="BN17" s="21">
        <f>PN!$Q63</f>
        <v>113.684</v>
      </c>
      <c r="BO17" s="21">
        <f>PN!$Q64</f>
        <v>112.511</v>
      </c>
      <c r="BP17" s="21">
        <f>PN!$Q65</f>
        <v>113.94600000000001</v>
      </c>
      <c r="BQ17" s="21">
        <f>PN!$Q66</f>
        <v>115.431</v>
      </c>
      <c r="BR17" s="21">
        <f>PN!$Q67</f>
        <v>122.83499999999999</v>
      </c>
      <c r="BS17" s="21">
        <f>PN!$Q68</f>
        <v>124.12200000000001</v>
      </c>
      <c r="BT17" s="21">
        <f>PN!$Q69</f>
        <v>124.66</v>
      </c>
      <c r="BU17" s="21">
        <f>PN!$Q70</f>
        <v>130.44499999999999</v>
      </c>
      <c r="BV17" s="21">
        <f>PN!$Q71</f>
        <v>127.396</v>
      </c>
      <c r="BW17" s="21">
        <f>PN!$Q72</f>
        <v>122.27600000000001</v>
      </c>
      <c r="BX17" s="21">
        <f>PN!$Q73</f>
        <v>124.53200000000001</v>
      </c>
      <c r="BY17" s="21">
        <f>PN!$Q74</f>
        <v>115.37599999999999</v>
      </c>
      <c r="BZ17" s="21">
        <f>PN!$Q75</f>
        <v>118.896</v>
      </c>
      <c r="CA17" s="21">
        <f>PN!$Q76</f>
        <v>120.768</v>
      </c>
      <c r="CB17" s="21">
        <f>PN!$Q77</f>
        <v>114.78599999999999</v>
      </c>
      <c r="CC17" s="21">
        <f>PN!$Q78</f>
        <v>120.962</v>
      </c>
      <c r="CD17" s="21">
        <f>PN!$Q79</f>
        <v>115.089</v>
      </c>
      <c r="CE17" s="21">
        <f>PN!$Q80</f>
        <v>124.042</v>
      </c>
      <c r="CF17" s="21" t="str">
        <f>PN!$Q81</f>
        <v>-</v>
      </c>
      <c r="CG17" s="21" t="str">
        <f>PN!$Q82</f>
        <v>-</v>
      </c>
      <c r="CH17" s="21">
        <f>PN!$Q83</f>
        <v>115.16799999999999</v>
      </c>
      <c r="CI17" s="21">
        <f>PN!$Q84</f>
        <v>124.131</v>
      </c>
      <c r="CJ17" s="21">
        <f>PN!$Q85</f>
        <v>115.7</v>
      </c>
      <c r="CK17" s="21">
        <f>PN!$Q86</f>
        <v>118.66999999999999</v>
      </c>
      <c r="CL17" s="21">
        <f>PN!$Q87</f>
        <v>120.57000000000001</v>
      </c>
      <c r="CM17" s="21">
        <f>PN!$Q88</f>
        <v>119.57</v>
      </c>
      <c r="CN17" s="21">
        <f>PN!$Q89</f>
        <v>127.09</v>
      </c>
      <c r="CO17" s="21" t="str">
        <f>PN!$Q90</f>
        <v>-</v>
      </c>
      <c r="CP17" s="21">
        <f>PN!$Q91</f>
        <v>124.25699999999999</v>
      </c>
      <c r="CQ17" s="21">
        <f>PN!$Q92</f>
        <v>124.39800000000001</v>
      </c>
      <c r="CR17" s="21">
        <f>PN!$Q93</f>
        <v>124.498</v>
      </c>
      <c r="CS17" s="21">
        <f>PN!$Q94</f>
        <v>124.349</v>
      </c>
      <c r="CT17" s="21">
        <f>PN!$Q95</f>
        <v>124.62100000000001</v>
      </c>
      <c r="CU17" s="21">
        <f>PN!$Q96</f>
        <v>123.02300000000001</v>
      </c>
      <c r="CV17" s="21">
        <f>PN!$Q97</f>
        <v>124.73800000000001</v>
      </c>
      <c r="CW17" s="21">
        <f>PN!$Q98</f>
        <v>124.59</v>
      </c>
      <c r="CX17" s="21">
        <f>PN!$Q99</f>
        <v>124.631</v>
      </c>
      <c r="CY17" s="21">
        <f>PN!$Q100</f>
        <v>125.72099999999999</v>
      </c>
      <c r="CZ17" s="21" t="str">
        <f>PN!$Q101</f>
        <v>-</v>
      </c>
      <c r="DA17" s="21">
        <f>PN!$Q102</f>
        <v>119.663</v>
      </c>
      <c r="DB17" s="21">
        <f>PN!$Q103</f>
        <v>121.54100000000001</v>
      </c>
      <c r="DC17" s="21">
        <f>PN!$Q104</f>
        <v>119.404</v>
      </c>
      <c r="DD17" s="21" t="str">
        <f>PN!$Q105</f>
        <v>-</v>
      </c>
      <c r="DE17" s="21">
        <f>PN!$Q106</f>
        <v>125.33200000000001</v>
      </c>
      <c r="DF17" s="21">
        <f>PN!$Q107</f>
        <v>126.66899999999998</v>
      </c>
      <c r="DG17" s="21">
        <f>PN!$Q108</f>
        <v>128.92599999999999</v>
      </c>
      <c r="DH17" s="21">
        <f>PN!$Q109</f>
        <v>127.968</v>
      </c>
      <c r="DI17" s="21">
        <f>PN!$Q110</f>
        <v>125.965</v>
      </c>
      <c r="DJ17" s="21">
        <f>PN!$Q111</f>
        <v>122.68</v>
      </c>
      <c r="DK17" s="21">
        <f>PN!$Q112</f>
        <v>121.02199999999999</v>
      </c>
      <c r="DL17" s="21" t="str">
        <f>PN!$Q113</f>
        <v>-</v>
      </c>
      <c r="DM17" s="21">
        <f>PN!$Q114</f>
        <v>119.759</v>
      </c>
      <c r="DN17" s="21" t="str">
        <f>PN!$Q115</f>
        <v>-</v>
      </c>
      <c r="DO17" s="21" t="str">
        <f>PN!$Q116</f>
        <v>-</v>
      </c>
      <c r="DP17" s="21" t="str">
        <f>PN!$Q117</f>
        <v>-</v>
      </c>
      <c r="DQ17" s="21" t="str">
        <f>PN!$Q118</f>
        <v>-</v>
      </c>
      <c r="DR17" s="21" t="str">
        <f>PN!$Q119</f>
        <v>-</v>
      </c>
      <c r="DS17" s="21">
        <f>PN!$Q120</f>
        <v>124.73800000000001</v>
      </c>
      <c r="DT17" s="21">
        <f t="shared" si="0"/>
        <v>124.73800000000001</v>
      </c>
      <c r="DU17" s="21">
        <f>PN!$Q121</f>
        <v>127.396</v>
      </c>
      <c r="DV17" s="21">
        <f t="shared" si="1"/>
        <v>127.396</v>
      </c>
      <c r="DW17" s="21" t="str">
        <f>PN!$Q122</f>
        <v>-</v>
      </c>
      <c r="DX17" s="21" t="str">
        <f>PN!$Q123</f>
        <v>-</v>
      </c>
    </row>
    <row r="18" spans="1:128" x14ac:dyDescent="0.2">
      <c r="A18" s="8" t="s">
        <v>153</v>
      </c>
      <c r="B18" s="23" t="s">
        <v>154</v>
      </c>
      <c r="C18" s="9"/>
      <c r="D18" s="9"/>
      <c r="E18" s="27" t="str">
        <f>PN!$AH2</f>
        <v>gräulich</v>
      </c>
      <c r="F18" s="27" t="str">
        <f>PN!$AH3</f>
        <v>farblos</v>
      </c>
      <c r="G18" s="27" t="str">
        <f>PN!$AH4</f>
        <v>farblos</v>
      </c>
      <c r="H18" s="27" t="str">
        <f>PN!$AH5</f>
        <v>leicht milchig</v>
      </c>
      <c r="I18" s="27" t="str">
        <f>PN!$AH6</f>
        <v>farblos</v>
      </c>
      <c r="J18" s="27" t="str">
        <f>PN!$AH7</f>
        <v>farblos</v>
      </c>
      <c r="K18" s="27" t="str">
        <f>PN!$AH8</f>
        <v>farblos</v>
      </c>
      <c r="L18" s="27" t="str">
        <f>PN!$AH9</f>
        <v>farblos</v>
      </c>
      <c r="M18" s="27" t="str">
        <f>PN!$AH10</f>
        <v>farblos</v>
      </c>
      <c r="N18" s="27" t="str">
        <f>PN!$AH11</f>
        <v>farblos</v>
      </c>
      <c r="O18" s="27" t="str">
        <f>PN!$AH12</f>
        <v>bräunlich</v>
      </c>
      <c r="P18" s="27" t="str">
        <f>PN!$AH13</f>
        <v>farblos</v>
      </c>
      <c r="Q18" s="27" t="str">
        <f>PN!$AH14</f>
        <v>farblos</v>
      </c>
      <c r="R18" s="27" t="str">
        <f>PN!$AH15</f>
        <v>farblos</v>
      </c>
      <c r="S18" s="27" t="str">
        <f>PN!$AH16</f>
        <v>farblos</v>
      </c>
      <c r="T18" s="27" t="str">
        <f>PN!$AH17</f>
        <v>leicht gelblich</v>
      </c>
      <c r="U18" s="27" t="str">
        <f>PN!$AH18</f>
        <v>farblos</v>
      </c>
      <c r="V18" s="27" t="str">
        <f>PN!$AH19</f>
        <v>farblos</v>
      </c>
      <c r="W18" s="27" t="str">
        <f>PN!$AH20</f>
        <v>farblos</v>
      </c>
      <c r="X18" s="27" t="str">
        <f>PN!$AH21</f>
        <v>farblos</v>
      </c>
      <c r="Y18" s="27" t="str">
        <f>PN!$AH22</f>
        <v>farblos</v>
      </c>
      <c r="Z18" s="27" t="str">
        <f>PN!$AH23</f>
        <v>farblos</v>
      </c>
      <c r="AA18" s="27" t="str">
        <f>PN!$AH24</f>
        <v>farblos</v>
      </c>
      <c r="AB18" s="27" t="str">
        <f>PN!$AH25</f>
        <v>farblos</v>
      </c>
      <c r="AC18" s="27" t="str">
        <f>PN!$AH26</f>
        <v>farblos</v>
      </c>
      <c r="AD18" s="27" t="str">
        <f>PN!$AH27</f>
        <v>farblos</v>
      </c>
      <c r="AE18" s="27" t="str">
        <f>PN!$AH28</f>
        <v>farblos</v>
      </c>
      <c r="AF18" s="27" t="str">
        <f>PN!$AH29</f>
        <v>farblos</v>
      </c>
      <c r="AG18" s="27" t="str">
        <f>PN!$AH30</f>
        <v>bräunlich</v>
      </c>
      <c r="AH18" s="27" t="str">
        <f>PN!$AH31</f>
        <v>farblos</v>
      </c>
      <c r="AI18" s="27" t="str">
        <f>PN!$AH32</f>
        <v>farblos</v>
      </c>
      <c r="AJ18" s="27" t="str">
        <f>PN!$AH33</f>
        <v>farblos</v>
      </c>
      <c r="AK18" s="27" t="str">
        <f>PN!$AH34</f>
        <v>farblos</v>
      </c>
      <c r="AL18" s="27" t="str">
        <f>PN!$AH35</f>
        <v>farblos</v>
      </c>
      <c r="AM18" s="27" t="str">
        <f>PN!$AH36</f>
        <v>farblos</v>
      </c>
      <c r="AN18" s="27" t="str">
        <f>PN!$AH37</f>
        <v>farblos</v>
      </c>
      <c r="AO18" s="27" t="str">
        <f>PN!$AH38</f>
        <v>farblos</v>
      </c>
      <c r="AP18" s="27" t="str">
        <f>PN!$AH39</f>
        <v>farblos</v>
      </c>
      <c r="AQ18" s="27" t="str">
        <f>PN!$AH40</f>
        <v>farblos</v>
      </c>
      <c r="AR18" s="27" t="str">
        <f>PN!$AH41</f>
        <v>farblos</v>
      </c>
      <c r="AS18" s="27" t="str">
        <f>PN!$AH42</f>
        <v>farblos</v>
      </c>
      <c r="AT18" s="27" t="str">
        <f>PN!$AH43</f>
        <v>-</v>
      </c>
      <c r="AU18" s="27" t="str">
        <f>PN!$AH44</f>
        <v>farblos</v>
      </c>
      <c r="AV18" s="27" t="str">
        <f>PN!$AH45</f>
        <v>farblos</v>
      </c>
      <c r="AW18" s="27" t="str">
        <f>PN!$AH46</f>
        <v>farblos</v>
      </c>
      <c r="AX18" s="27" t="str">
        <f>PN!$AH47</f>
        <v>farblos</v>
      </c>
      <c r="AY18" s="27" t="str">
        <f>PN!$AH48</f>
        <v>farblos</v>
      </c>
      <c r="AZ18" s="27" t="str">
        <f>PN!$AH49</f>
        <v>gräulich</v>
      </c>
      <c r="BA18" s="27" t="str">
        <f>PN!$AH50</f>
        <v>farblos</v>
      </c>
      <c r="BB18" s="27" t="str">
        <f>PN!$AH51</f>
        <v>farblos</v>
      </c>
      <c r="BC18" s="27" t="str">
        <f>PN!$AH52</f>
        <v>-</v>
      </c>
      <c r="BD18" s="27" t="str">
        <f>PN!$AH53</f>
        <v>farblos</v>
      </c>
      <c r="BE18" s="27" t="str">
        <f>PN!$AH54</f>
        <v>farblos</v>
      </c>
      <c r="BF18" s="27" t="str">
        <f>PN!$AH55</f>
        <v>farblos</v>
      </c>
      <c r="BG18" s="27" t="str">
        <f>PN!$AH56</f>
        <v>farblos</v>
      </c>
      <c r="BH18" s="27" t="str">
        <f>PN!$AH57</f>
        <v>gräulich</v>
      </c>
      <c r="BI18" s="27" t="str">
        <f>PN!$AH58</f>
        <v>farblos</v>
      </c>
      <c r="BJ18" s="27" t="str">
        <f>PN!$AH59</f>
        <v>leicht bräunlich</v>
      </c>
      <c r="BK18" s="27" t="str">
        <f>PN!$AH60</f>
        <v>farblos</v>
      </c>
      <c r="BL18" s="27" t="str">
        <f>PN!$AH61</f>
        <v>farblos</v>
      </c>
      <c r="BM18" s="27" t="str">
        <f>PN!$AH62</f>
        <v>farblos</v>
      </c>
      <c r="BN18" s="27" t="str">
        <f>PN!$AH63</f>
        <v>farblos</v>
      </c>
      <c r="BO18" s="27" t="str">
        <f>PN!$AH64</f>
        <v>farblos</v>
      </c>
      <c r="BP18" s="27" t="str">
        <f>PN!$AH65</f>
        <v>farblos</v>
      </c>
      <c r="BQ18" s="27" t="str">
        <f>PN!$AH66</f>
        <v>farblos</v>
      </c>
      <c r="BR18" s="27" t="str">
        <f>PN!$AH67</f>
        <v>leicht bräunlich</v>
      </c>
      <c r="BS18" s="27" t="str">
        <f>PN!$AH68</f>
        <v>bräunlich</v>
      </c>
      <c r="BT18" s="27" t="str">
        <f>PN!$AH69</f>
        <v>bräunlich</v>
      </c>
      <c r="BU18" s="27" t="str">
        <f>PN!$AH70</f>
        <v>farblos</v>
      </c>
      <c r="BV18" s="27" t="str">
        <f>PN!$AH71</f>
        <v>farblos</v>
      </c>
      <c r="BW18" s="27" t="str">
        <f>PN!$AH72</f>
        <v>farblos</v>
      </c>
      <c r="BX18" s="27" t="str">
        <f>PN!$AH73</f>
        <v>leicht gelblich</v>
      </c>
      <c r="BY18" s="27" t="str">
        <f>PN!$AH74</f>
        <v>leicht bräunlich</v>
      </c>
      <c r="BZ18" s="27" t="str">
        <f>PN!$AH75</f>
        <v>farblos</v>
      </c>
      <c r="CA18" s="27" t="str">
        <f>PN!$AH76</f>
        <v>farblos</v>
      </c>
      <c r="CB18" s="27" t="str">
        <f>PN!$AH77</f>
        <v>gräulich</v>
      </c>
      <c r="CC18" s="27" t="str">
        <f>PN!$AH78</f>
        <v>farblos</v>
      </c>
      <c r="CD18" s="27" t="str">
        <f>PN!$AH79</f>
        <v>bräunlich</v>
      </c>
      <c r="CE18" s="27" t="str">
        <f>PN!$AH80</f>
        <v>bräunlich</v>
      </c>
      <c r="CF18" s="27" t="str">
        <f>PN!$AH81</f>
        <v>bräunlich</v>
      </c>
      <c r="CG18" s="27" t="str">
        <f>PN!$AH82</f>
        <v>leicht bräunlich</v>
      </c>
      <c r="CH18" s="27" t="str">
        <f>PN!$AH83</f>
        <v>bräunlich</v>
      </c>
      <c r="CI18" s="27" t="str">
        <f>PN!$AH84</f>
        <v>bräunlich</v>
      </c>
      <c r="CJ18" s="27" t="str">
        <f>PN!$AH85</f>
        <v>bräunlich</v>
      </c>
      <c r="CK18" s="27" t="str">
        <f>PN!$AH86</f>
        <v>farblos</v>
      </c>
      <c r="CL18" s="27" t="str">
        <f>PN!$AH87</f>
        <v>farblos</v>
      </c>
      <c r="CM18" s="27" t="str">
        <f>PN!$AH88</f>
        <v>farblos</v>
      </c>
      <c r="CN18" s="27" t="str">
        <f>PN!$AH89</f>
        <v>farblos</v>
      </c>
      <c r="CO18" s="27" t="str">
        <f>PN!$AH90</f>
        <v>-</v>
      </c>
      <c r="CP18" s="27" t="str">
        <f>PN!$AH91</f>
        <v>bräunlich</v>
      </c>
      <c r="CQ18" s="27" t="str">
        <f>PN!$AH92</f>
        <v>bräunlich</v>
      </c>
      <c r="CR18" s="27" t="str">
        <f>PN!$AH93</f>
        <v>bräunlich</v>
      </c>
      <c r="CS18" s="27" t="str">
        <f>PN!$AH94</f>
        <v>bräunlich</v>
      </c>
      <c r="CT18" s="27" t="str">
        <f>PN!$AH95</f>
        <v>bräunlich</v>
      </c>
      <c r="CU18" s="27" t="str">
        <f>PN!$AH96</f>
        <v>leicht gelblich</v>
      </c>
      <c r="CV18" s="27" t="str">
        <f>PN!$AH97</f>
        <v>bräunlich</v>
      </c>
      <c r="CW18" s="27" t="str">
        <f>PN!$AH98</f>
        <v>bräunlich</v>
      </c>
      <c r="CX18" s="27" t="str">
        <f>PN!$AH99</f>
        <v>bräunlich</v>
      </c>
      <c r="CY18" s="27" t="str">
        <f>PN!$AH100</f>
        <v>bräunlich</v>
      </c>
      <c r="CZ18" s="27" t="str">
        <f>PN!$AH101</f>
        <v>-</v>
      </c>
      <c r="DA18" s="27" t="str">
        <f>PN!$AH102</f>
        <v>farblos</v>
      </c>
      <c r="DB18" s="27" t="str">
        <f>PN!$AH103</f>
        <v>bräunlich</v>
      </c>
      <c r="DC18" s="27" t="str">
        <f>PN!$AH104</f>
        <v>bräunlich</v>
      </c>
      <c r="DD18" s="27" t="str">
        <f>PN!$AH105</f>
        <v>-</v>
      </c>
      <c r="DE18" s="27" t="str">
        <f>PN!$AH106</f>
        <v>bräunlich</v>
      </c>
      <c r="DF18" s="27" t="str">
        <f>PN!$AH107</f>
        <v>schwarz</v>
      </c>
      <c r="DG18" s="27" t="str">
        <f>PN!$AH108</f>
        <v>bräunlich</v>
      </c>
      <c r="DH18" s="27" t="str">
        <f>PN!$AH109</f>
        <v>bräunlich</v>
      </c>
      <c r="DI18" s="27" t="str">
        <f>PN!$AH110</f>
        <v>leicht bräunlich</v>
      </c>
      <c r="DJ18" s="27" t="str">
        <f>PN!$AH111</f>
        <v>bräunlich</v>
      </c>
      <c r="DK18" s="27" t="str">
        <f>PN!$AH112</f>
        <v>bräunlich</v>
      </c>
      <c r="DL18" s="27" t="str">
        <f>PN!$AH113</f>
        <v>-</v>
      </c>
      <c r="DM18" s="27" t="str">
        <f>PN!$AH114</f>
        <v>leicht gelblich</v>
      </c>
      <c r="DN18" s="27" t="str">
        <f>PN!$AH115</f>
        <v>bräunlich</v>
      </c>
      <c r="DO18" s="27" t="str">
        <f>PN!$AH116</f>
        <v>braun-schwarz</v>
      </c>
      <c r="DP18" s="27" t="str">
        <f>PN!$AH117</f>
        <v>dunkelbraun</v>
      </c>
      <c r="DQ18" s="27" t="str">
        <f>PN!$AH118</f>
        <v>braun-schwarz</v>
      </c>
      <c r="DR18" s="27" t="str">
        <f>PN!$AH119</f>
        <v>grünlich-schwarz</v>
      </c>
      <c r="DS18" s="27" t="str">
        <f>PN!$AH120</f>
        <v>bräunlich</v>
      </c>
      <c r="DT18" s="21" t="str">
        <f t="shared" si="0"/>
        <v>bräunlich</v>
      </c>
      <c r="DU18" s="27" t="str">
        <f>PN!$AH121</f>
        <v>farblos</v>
      </c>
      <c r="DV18" s="21" t="str">
        <f t="shared" si="1"/>
        <v>farblos</v>
      </c>
      <c r="DW18" s="27" t="str">
        <f>PN!$AH122</f>
        <v>-</v>
      </c>
      <c r="DX18" s="27" t="str">
        <f>PN!$AH123</f>
        <v>leicht gelblich</v>
      </c>
    </row>
    <row r="19" spans="1:128" x14ac:dyDescent="0.2">
      <c r="A19" s="8" t="s">
        <v>28</v>
      </c>
      <c r="B19" s="23" t="s">
        <v>155</v>
      </c>
      <c r="C19" s="9"/>
      <c r="D19" s="9"/>
      <c r="E19" s="27" t="str">
        <f>PN!$AJ2</f>
        <v>ohne</v>
      </c>
      <c r="F19" s="27" t="str">
        <f>PN!$AJ3</f>
        <v>ohne</v>
      </c>
      <c r="G19" s="27" t="str">
        <f>PN!$AJ4</f>
        <v>ohne</v>
      </c>
      <c r="H19" s="27" t="str">
        <f>PN!$AJ5</f>
        <v>ohne</v>
      </c>
      <c r="I19" s="27" t="str">
        <f>PN!$AJ6</f>
        <v>ohne</v>
      </c>
      <c r="J19" s="27" t="str">
        <f>PN!$AJ7</f>
        <v>ohne</v>
      </c>
      <c r="K19" s="27" t="str">
        <f>PN!$AJ8</f>
        <v>ohne</v>
      </c>
      <c r="L19" s="27" t="str">
        <f>PN!$AJ9</f>
        <v>ohne</v>
      </c>
      <c r="M19" s="27" t="str">
        <f>PN!$AJ10</f>
        <v>ohne</v>
      </c>
      <c r="N19" s="27" t="str">
        <f>PN!$AJ11</f>
        <v>ohne</v>
      </c>
      <c r="O19" s="27" t="str">
        <f>PN!$AJ12</f>
        <v>ohne</v>
      </c>
      <c r="P19" s="27" t="str">
        <f>PN!$AJ13</f>
        <v>ohne</v>
      </c>
      <c r="Q19" s="27" t="str">
        <f>PN!$AJ14</f>
        <v>ohne</v>
      </c>
      <c r="R19" s="27" t="str">
        <f>PN!$AJ15</f>
        <v>ohne</v>
      </c>
      <c r="S19" s="27" t="str">
        <f>PN!$AJ16</f>
        <v>ohne</v>
      </c>
      <c r="T19" s="27" t="str">
        <f>PN!$AJ17</f>
        <v>künstlich</v>
      </c>
      <c r="U19" s="27" t="str">
        <f>PN!$AJ18</f>
        <v>ohne</v>
      </c>
      <c r="V19" s="27" t="str">
        <f>PN!$AJ19</f>
        <v>ohne</v>
      </c>
      <c r="W19" s="27" t="str">
        <f>PN!$AJ20</f>
        <v>ohne</v>
      </c>
      <c r="X19" s="27" t="str">
        <f>PN!$AJ21</f>
        <v>leicht künstlich</v>
      </c>
      <c r="Y19" s="27" t="str">
        <f>PN!$AJ22</f>
        <v>ohne</v>
      </c>
      <c r="Z19" s="27" t="str">
        <f>PN!$AJ23</f>
        <v>ohne</v>
      </c>
      <c r="AA19" s="27" t="str">
        <f>PN!$AJ24</f>
        <v>ohne</v>
      </c>
      <c r="AB19" s="27" t="str">
        <f>PN!$AJ25</f>
        <v>ohne</v>
      </c>
      <c r="AC19" s="27" t="str">
        <f>PN!$AJ26</f>
        <v>ohne</v>
      </c>
      <c r="AD19" s="27" t="str">
        <f>PN!$AJ27</f>
        <v>ohne</v>
      </c>
      <c r="AE19" s="27" t="str">
        <f>PN!$AJ28</f>
        <v>ohne</v>
      </c>
      <c r="AF19" s="27" t="str">
        <f>PN!$AJ29</f>
        <v>ohne</v>
      </c>
      <c r="AG19" s="27" t="str">
        <f>PN!$AJ30</f>
        <v>ohne</v>
      </c>
      <c r="AH19" s="27" t="str">
        <f>PN!$AJ31</f>
        <v>ohne</v>
      </c>
      <c r="AI19" s="27" t="str">
        <f>PN!$AJ32</f>
        <v>ohne</v>
      </c>
      <c r="AJ19" s="27" t="str">
        <f>PN!$AJ33</f>
        <v>ohne</v>
      </c>
      <c r="AK19" s="27" t="str">
        <f>PN!$AJ34</f>
        <v>ohne</v>
      </c>
      <c r="AL19" s="27" t="str">
        <f>PN!$AJ35</f>
        <v>ohne</v>
      </c>
      <c r="AM19" s="27" t="str">
        <f>PN!$AJ36</f>
        <v>ohne</v>
      </c>
      <c r="AN19" s="27" t="str">
        <f>PN!$AJ37</f>
        <v>ohne</v>
      </c>
      <c r="AO19" s="27" t="str">
        <f>PN!$AJ38</f>
        <v>ohne</v>
      </c>
      <c r="AP19" s="27" t="str">
        <f>PN!$AJ39</f>
        <v>ohne</v>
      </c>
      <c r="AQ19" s="27" t="str">
        <f>PN!$AJ40</f>
        <v>ohne</v>
      </c>
      <c r="AR19" s="27" t="str">
        <f>PN!$AJ41</f>
        <v>ohne</v>
      </c>
      <c r="AS19" s="27" t="str">
        <f>PN!$AJ42</f>
        <v>ohne</v>
      </c>
      <c r="AT19" s="27" t="str">
        <f>PN!$AJ43</f>
        <v>-</v>
      </c>
      <c r="AU19" s="27" t="str">
        <f>PN!$AJ44</f>
        <v>ohne</v>
      </c>
      <c r="AV19" s="27" t="str">
        <f>PN!$AJ45</f>
        <v>ohne</v>
      </c>
      <c r="AW19" s="27" t="str">
        <f>PN!$AJ46</f>
        <v>ohne</v>
      </c>
      <c r="AX19" s="27" t="str">
        <f>PN!$AJ47</f>
        <v>ohne</v>
      </c>
      <c r="AY19" s="27" t="str">
        <f>PN!$AJ48</f>
        <v>ohne</v>
      </c>
      <c r="AZ19" s="27" t="str">
        <f>PN!$AJ49</f>
        <v>künstlich</v>
      </c>
      <c r="BA19" s="27" t="str">
        <f>PN!$AJ50</f>
        <v>ohne</v>
      </c>
      <c r="BB19" s="27" t="str">
        <f>PN!$AJ51</f>
        <v>ohne</v>
      </c>
      <c r="BC19" s="27" t="str">
        <f>PN!$AJ52</f>
        <v>-</v>
      </c>
      <c r="BD19" s="27" t="str">
        <f>PN!$AJ53</f>
        <v>ohne</v>
      </c>
      <c r="BE19" s="27" t="str">
        <f>PN!$AJ54</f>
        <v>ohne</v>
      </c>
      <c r="BF19" s="27" t="str">
        <f>PN!$AJ55</f>
        <v>ohne</v>
      </c>
      <c r="BG19" s="27" t="str">
        <f>PN!$AJ56</f>
        <v>ohne</v>
      </c>
      <c r="BH19" s="27" t="str">
        <f>PN!$AJ57</f>
        <v>ohne</v>
      </c>
      <c r="BI19" s="27" t="str">
        <f>PN!$AJ58</f>
        <v>ohne</v>
      </c>
      <c r="BJ19" s="27" t="str">
        <f>PN!$AJ59</f>
        <v>ohne</v>
      </c>
      <c r="BK19" s="27" t="str">
        <f>PN!$AJ60</f>
        <v>leicht künstlich</v>
      </c>
      <c r="BL19" s="27" t="str">
        <f>PN!$AJ61</f>
        <v>ohne</v>
      </c>
      <c r="BM19" s="27" t="str">
        <f>PN!$AJ62</f>
        <v>ohne</v>
      </c>
      <c r="BN19" s="27" t="str">
        <f>PN!$AJ63</f>
        <v>ohne</v>
      </c>
      <c r="BO19" s="27" t="str">
        <f>PN!$AJ64</f>
        <v>ohne</v>
      </c>
      <c r="BP19" s="27" t="str">
        <f>PN!$AJ65</f>
        <v>ohne</v>
      </c>
      <c r="BQ19" s="27" t="str">
        <f>PN!$AJ66</f>
        <v>ohne</v>
      </c>
      <c r="BR19" s="27" t="str">
        <f>PN!$AJ67</f>
        <v>künstlich</v>
      </c>
      <c r="BS19" s="27" t="str">
        <f>PN!$AJ68</f>
        <v>künstlich</v>
      </c>
      <c r="BT19" s="27" t="str">
        <f>PN!$AJ69</f>
        <v>künstlich</v>
      </c>
      <c r="BU19" s="27" t="str">
        <f>PN!$AJ70</f>
        <v>ohne</v>
      </c>
      <c r="BV19" s="27" t="str">
        <f>PN!$AJ71</f>
        <v>ohne</v>
      </c>
      <c r="BW19" s="27" t="str">
        <f>PN!$AJ72</f>
        <v>ohne</v>
      </c>
      <c r="BX19" s="27" t="str">
        <f>PN!$AJ73</f>
        <v>künstlich</v>
      </c>
      <c r="BY19" s="27" t="str">
        <f>PN!$AJ74</f>
        <v>künstlich</v>
      </c>
      <c r="BZ19" s="27" t="str">
        <f>PN!$AJ75</f>
        <v>ohne</v>
      </c>
      <c r="CA19" s="27" t="str">
        <f>PN!$AJ76</f>
        <v>ohne</v>
      </c>
      <c r="CB19" s="27" t="str">
        <f>PN!$AJ77</f>
        <v>künstlich</v>
      </c>
      <c r="CC19" s="27" t="str">
        <f>PN!$AJ78</f>
        <v>ohne</v>
      </c>
      <c r="CD19" s="27" t="str">
        <f>PN!$AJ79</f>
        <v>künstlich</v>
      </c>
      <c r="CE19" s="27" t="str">
        <f>PN!$AJ80</f>
        <v>künstlich</v>
      </c>
      <c r="CF19" s="27" t="str">
        <f>PN!$AJ81</f>
        <v>künstlich</v>
      </c>
      <c r="CG19" s="27" t="str">
        <f>PN!$AJ82</f>
        <v>künstlich</v>
      </c>
      <c r="CH19" s="27" t="str">
        <f>PN!$AJ83</f>
        <v>künstlich</v>
      </c>
      <c r="CI19" s="27" t="str">
        <f>PN!$AJ84</f>
        <v>künstlich</v>
      </c>
      <c r="CJ19" s="27" t="str">
        <f>PN!$AJ85</f>
        <v>künstlich</v>
      </c>
      <c r="CK19" s="27" t="str">
        <f>PN!$AJ86</f>
        <v>ohne</v>
      </c>
      <c r="CL19" s="27" t="str">
        <f>PN!$AJ87</f>
        <v>ohne</v>
      </c>
      <c r="CM19" s="27" t="str">
        <f>PN!$AJ88</f>
        <v>leicht faulig</v>
      </c>
      <c r="CN19" s="27" t="str">
        <f>PN!$AJ89</f>
        <v>leicht faulig</v>
      </c>
      <c r="CO19" s="27" t="str">
        <f>PN!$AJ90</f>
        <v>-</v>
      </c>
      <c r="CP19" s="27" t="str">
        <f>PN!$AJ91</f>
        <v>künstlich</v>
      </c>
      <c r="CQ19" s="27" t="str">
        <f>PN!$AJ92</f>
        <v>künstlich</v>
      </c>
      <c r="CR19" s="27" t="str">
        <f>PN!$AJ93</f>
        <v>künstlich</v>
      </c>
      <c r="CS19" s="27" t="str">
        <f>PN!$AJ94</f>
        <v>künstlich</v>
      </c>
      <c r="CT19" s="27" t="str">
        <f>PN!$AJ95</f>
        <v>leicht künstlich</v>
      </c>
      <c r="CU19" s="27" t="str">
        <f>PN!$AJ96</f>
        <v>ohne</v>
      </c>
      <c r="CV19" s="27" t="str">
        <f>PN!$AJ97</f>
        <v>künstlich</v>
      </c>
      <c r="CW19" s="27" t="str">
        <f>PN!$AJ98</f>
        <v>künstlich</v>
      </c>
      <c r="CX19" s="27" t="str">
        <f>PN!$AJ99</f>
        <v>künstlich</v>
      </c>
      <c r="CY19" s="27" t="str">
        <f>PN!$AJ100</f>
        <v>künstlich</v>
      </c>
      <c r="CZ19" s="27" t="str">
        <f>PN!$AJ101</f>
        <v>-</v>
      </c>
      <c r="DA19" s="27" t="str">
        <f>PN!$AJ102</f>
        <v>leicht künstlich</v>
      </c>
      <c r="DB19" s="27" t="str">
        <f>PN!$AJ103</f>
        <v>künstlich</v>
      </c>
      <c r="DC19" s="27" t="str">
        <f>PN!$AJ104</f>
        <v>künstlich</v>
      </c>
      <c r="DD19" s="27" t="str">
        <f>PN!$AJ105</f>
        <v>-</v>
      </c>
      <c r="DE19" s="27" t="str">
        <f>PN!$AJ106</f>
        <v>künstlich</v>
      </c>
      <c r="DF19" s="27" t="str">
        <f>PN!$AJ107</f>
        <v>künstlich</v>
      </c>
      <c r="DG19" s="27" t="str">
        <f>PN!$AJ108</f>
        <v>künstlich</v>
      </c>
      <c r="DH19" s="27" t="str">
        <f>PN!$AJ109</f>
        <v>künstlich</v>
      </c>
      <c r="DI19" s="27" t="str">
        <f>PN!$AJ110</f>
        <v>leicht künstlich</v>
      </c>
      <c r="DJ19" s="27" t="str">
        <f>PN!$AJ111</f>
        <v>künstlich</v>
      </c>
      <c r="DK19" s="27" t="str">
        <f>PN!$AJ112</f>
        <v>künstlich</v>
      </c>
      <c r="DL19" s="27" t="str">
        <f>PN!$AJ113</f>
        <v>-</v>
      </c>
      <c r="DM19" s="27" t="str">
        <f>PN!$AJ114</f>
        <v>leicht künstlich</v>
      </c>
      <c r="DN19" s="27" t="str">
        <f>PN!$AJ115</f>
        <v>künstlich</v>
      </c>
      <c r="DO19" s="27" t="str">
        <f>PN!$AJ116</f>
        <v>künstlich</v>
      </c>
      <c r="DP19" s="27" t="str">
        <f>PN!$AJ117</f>
        <v>künstlich</v>
      </c>
      <c r="DQ19" s="27" t="str">
        <f>PN!$AJ118</f>
        <v>künstlich</v>
      </c>
      <c r="DR19" s="27" t="str">
        <f>PN!$AJ119</f>
        <v>künstlich</v>
      </c>
      <c r="DS19" s="27" t="str">
        <f>PN!$AJ120</f>
        <v>künstlich</v>
      </c>
      <c r="DT19" s="21" t="str">
        <f t="shared" si="0"/>
        <v>künstlich</v>
      </c>
      <c r="DU19" s="27" t="str">
        <f>PN!$AJ121</f>
        <v>ohne</v>
      </c>
      <c r="DV19" s="21" t="str">
        <f t="shared" si="1"/>
        <v>ohne</v>
      </c>
      <c r="DW19" s="27" t="str">
        <f>PN!$AJ122</f>
        <v>-</v>
      </c>
      <c r="DX19" s="27" t="str">
        <f>PN!$AJ123</f>
        <v>ohne</v>
      </c>
    </row>
    <row r="20" spans="1:128" x14ac:dyDescent="0.2">
      <c r="A20" s="8" t="s">
        <v>27</v>
      </c>
      <c r="B20" s="23" t="s">
        <v>156</v>
      </c>
      <c r="C20" s="9"/>
      <c r="D20" s="9"/>
      <c r="E20" s="27" t="str">
        <f>PN!$AI2</f>
        <v>mittel</v>
      </c>
      <c r="F20" s="27" t="str">
        <f>PN!$AI3</f>
        <v>keine</v>
      </c>
      <c r="G20" s="27" t="str">
        <f>PN!$AI4</f>
        <v>keine</v>
      </c>
      <c r="H20" s="27" t="str">
        <f>PN!$AI5</f>
        <v>leicht</v>
      </c>
      <c r="I20" s="27" t="str">
        <f>PN!$AI6</f>
        <v>keine</v>
      </c>
      <c r="J20" s="27" t="str">
        <f>PN!$AI7</f>
        <v>keine</v>
      </c>
      <c r="K20" s="27" t="str">
        <f>PN!$AI8</f>
        <v>keine</v>
      </c>
      <c r="L20" s="27" t="str">
        <f>PN!$AI9</f>
        <v>keine</v>
      </c>
      <c r="M20" s="27" t="str">
        <f>PN!$AI10</f>
        <v>keine</v>
      </c>
      <c r="N20" s="27" t="str">
        <f>PN!$AI11</f>
        <v>keine</v>
      </c>
      <c r="O20" s="27" t="str">
        <f>PN!$AI12</f>
        <v>leicht</v>
      </c>
      <c r="P20" s="27" t="str">
        <f>PN!$AI13</f>
        <v>keine</v>
      </c>
      <c r="Q20" s="27" t="str">
        <f>PN!$AI14</f>
        <v>keine</v>
      </c>
      <c r="R20" s="27" t="str">
        <f>PN!$AI15</f>
        <v>keine</v>
      </c>
      <c r="S20" s="27" t="str">
        <f>PN!$AI16</f>
        <v>keine</v>
      </c>
      <c r="T20" s="27" t="str">
        <f>PN!$AI17</f>
        <v>keine</v>
      </c>
      <c r="U20" s="27" t="str">
        <f>PN!$AI18</f>
        <v>keine</v>
      </c>
      <c r="V20" s="27" t="str">
        <f>PN!$AI19</f>
        <v>keine</v>
      </c>
      <c r="W20" s="27" t="str">
        <f>PN!$AI20</f>
        <v>keine</v>
      </c>
      <c r="X20" s="27" t="str">
        <f>PN!$AI21</f>
        <v>leicht</v>
      </c>
      <c r="Y20" s="27" t="str">
        <f>PN!$AI22</f>
        <v>keine</v>
      </c>
      <c r="Z20" s="27" t="str">
        <f>PN!$AI23</f>
        <v>keine</v>
      </c>
      <c r="AA20" s="27" t="str">
        <f>PN!$AI24</f>
        <v>keine</v>
      </c>
      <c r="AB20" s="27" t="str">
        <f>PN!$AI25</f>
        <v>leicht</v>
      </c>
      <c r="AC20" s="27" t="str">
        <f>PN!$AI26</f>
        <v>keine</v>
      </c>
      <c r="AD20" s="27" t="str">
        <f>PN!$AI27</f>
        <v>keine</v>
      </c>
      <c r="AE20" s="27" t="str">
        <f>PN!$AI28</f>
        <v>keine</v>
      </c>
      <c r="AF20" s="27" t="str">
        <f>PN!$AI29</f>
        <v>keine</v>
      </c>
      <c r="AG20" s="27" t="str">
        <f>PN!$AI30</f>
        <v>leicht</v>
      </c>
      <c r="AH20" s="27" t="str">
        <f>PN!$AI31</f>
        <v>keine</v>
      </c>
      <c r="AI20" s="27" t="str">
        <f>PN!$AI32</f>
        <v>keine</v>
      </c>
      <c r="AJ20" s="27" t="str">
        <f>PN!$AI33</f>
        <v>keine</v>
      </c>
      <c r="AK20" s="27" t="str">
        <f>PN!$AI34</f>
        <v>keine</v>
      </c>
      <c r="AL20" s="27" t="str">
        <f>PN!$AI35</f>
        <v>keine</v>
      </c>
      <c r="AM20" s="27" t="str">
        <f>PN!$AI36</f>
        <v>keine</v>
      </c>
      <c r="AN20" s="27" t="str">
        <f>PN!$AI37</f>
        <v>keine</v>
      </c>
      <c r="AO20" s="27" t="str">
        <f>PN!$AI38</f>
        <v>keine</v>
      </c>
      <c r="AP20" s="27" t="str">
        <f>PN!$AI39</f>
        <v>keine</v>
      </c>
      <c r="AQ20" s="27" t="str">
        <f>PN!$AI40</f>
        <v>keine</v>
      </c>
      <c r="AR20" s="27" t="str">
        <f>PN!$AI41</f>
        <v>keine</v>
      </c>
      <c r="AS20" s="27" t="str">
        <f>PN!$AI42</f>
        <v>keine</v>
      </c>
      <c r="AT20" s="27" t="str">
        <f>PN!$AI43</f>
        <v>-</v>
      </c>
      <c r="AU20" s="27" t="str">
        <f>PN!$AI44</f>
        <v>keine</v>
      </c>
      <c r="AV20" s="27" t="str">
        <f>PN!$AI45</f>
        <v>keine</v>
      </c>
      <c r="AW20" s="27" t="str">
        <f>PN!$AI46</f>
        <v>keine</v>
      </c>
      <c r="AX20" s="27" t="str">
        <f>PN!$AI47</f>
        <v>keine</v>
      </c>
      <c r="AY20" s="27" t="str">
        <f>PN!$AI48</f>
        <v>keine</v>
      </c>
      <c r="AZ20" s="27" t="str">
        <f>PN!$AI49</f>
        <v>leicht</v>
      </c>
      <c r="BA20" s="27" t="str">
        <f>PN!$AI50</f>
        <v>keine</v>
      </c>
      <c r="BB20" s="27" t="str">
        <f>PN!$AI51</f>
        <v>leicht</v>
      </c>
      <c r="BC20" s="27" t="str">
        <f>PN!$AI52</f>
        <v>-</v>
      </c>
      <c r="BD20" s="27" t="str">
        <f>PN!$AI53</f>
        <v>keine</v>
      </c>
      <c r="BE20" s="27" t="str">
        <f>PN!$AI54</f>
        <v>keine</v>
      </c>
      <c r="BF20" s="27" t="str">
        <f>PN!$AI55</f>
        <v>keine</v>
      </c>
      <c r="BG20" s="27" t="str">
        <f>PN!$AI56</f>
        <v>keine</v>
      </c>
      <c r="BH20" s="27" t="str">
        <f>PN!$AI57</f>
        <v>leicht</v>
      </c>
      <c r="BI20" s="27" t="str">
        <f>PN!$AI58</f>
        <v>keine</v>
      </c>
      <c r="BJ20" s="27" t="str">
        <f>PN!$AI59</f>
        <v>keine</v>
      </c>
      <c r="BK20" s="27" t="str">
        <f>PN!$AI60</f>
        <v>leicht</v>
      </c>
      <c r="BL20" s="27" t="str">
        <f>PN!$AI61</f>
        <v>keine</v>
      </c>
      <c r="BM20" s="27" t="str">
        <f>PN!$AI62</f>
        <v>keine</v>
      </c>
      <c r="BN20" s="27" t="str">
        <f>PN!$AI63</f>
        <v>keine</v>
      </c>
      <c r="BO20" s="27" t="str">
        <f>PN!$AI64</f>
        <v>keine</v>
      </c>
      <c r="BP20" s="27" t="str">
        <f>PN!$AI65</f>
        <v>keine</v>
      </c>
      <c r="BQ20" s="27" t="str">
        <f>PN!$AI66</f>
        <v>keine</v>
      </c>
      <c r="BR20" s="27" t="str">
        <f>PN!$AI67</f>
        <v>keine</v>
      </c>
      <c r="BS20" s="27" t="str">
        <f>PN!$AI68</f>
        <v>keine</v>
      </c>
      <c r="BT20" s="27" t="str">
        <f>PN!$AI69</f>
        <v>keine</v>
      </c>
      <c r="BU20" s="27" t="str">
        <f>PN!$AI70</f>
        <v>keine</v>
      </c>
      <c r="BV20" s="27" t="str">
        <f>PN!$AI71</f>
        <v>keine</v>
      </c>
      <c r="BW20" s="27" t="str">
        <f>PN!$AI72</f>
        <v>keine</v>
      </c>
      <c r="BX20" s="27" t="str">
        <f>PN!$AI73</f>
        <v>keine</v>
      </c>
      <c r="BY20" s="27" t="str">
        <f>PN!$AI74</f>
        <v>leicht</v>
      </c>
      <c r="BZ20" s="27" t="str">
        <f>PN!$AI75</f>
        <v>keine</v>
      </c>
      <c r="CA20" s="27" t="str">
        <f>PN!$AI76</f>
        <v>keine</v>
      </c>
      <c r="CB20" s="27" t="str">
        <f>PN!$AI77</f>
        <v>mittel</v>
      </c>
      <c r="CC20" s="27" t="str">
        <f>PN!$AI78</f>
        <v>keine</v>
      </c>
      <c r="CD20" s="27" t="str">
        <f>PN!$AI79</f>
        <v>keine</v>
      </c>
      <c r="CE20" s="27" t="str">
        <f>PN!$AI80</f>
        <v>keine</v>
      </c>
      <c r="CF20" s="27" t="str">
        <f>PN!$AI81</f>
        <v>keine</v>
      </c>
      <c r="CG20" s="27" t="str">
        <f>PN!$AI82</f>
        <v>keine</v>
      </c>
      <c r="CH20" s="27" t="str">
        <f>PN!$AI83</f>
        <v>keine</v>
      </c>
      <c r="CI20" s="27" t="str">
        <f>PN!$AI84</f>
        <v>keine</v>
      </c>
      <c r="CJ20" s="27" t="str">
        <f>PN!$AI85</f>
        <v>leicht</v>
      </c>
      <c r="CK20" s="27" t="str">
        <f>PN!$AI86</f>
        <v>keine</v>
      </c>
      <c r="CL20" s="27" t="str">
        <f>PN!$AI87</f>
        <v>keine</v>
      </c>
      <c r="CM20" s="27" t="str">
        <f>PN!$AI88</f>
        <v>keine</v>
      </c>
      <c r="CN20" s="27" t="str">
        <f>PN!$AI89</f>
        <v>keine</v>
      </c>
      <c r="CO20" s="27" t="str">
        <f>PN!$AI90</f>
        <v>-</v>
      </c>
      <c r="CP20" s="27" t="str">
        <f>PN!$AI91</f>
        <v>keine</v>
      </c>
      <c r="CQ20" s="27" t="str">
        <f>PN!$AI92</f>
        <v>keine</v>
      </c>
      <c r="CR20" s="27" t="str">
        <f>PN!$AI93</f>
        <v>keine</v>
      </c>
      <c r="CS20" s="27" t="str">
        <f>PN!$AI94</f>
        <v>keine</v>
      </c>
      <c r="CT20" s="27" t="str">
        <f>PN!$AI95</f>
        <v>keine</v>
      </c>
      <c r="CU20" s="27" t="str">
        <f>PN!$AI96</f>
        <v>keine</v>
      </c>
      <c r="CV20" s="27" t="str">
        <f>PN!$AI97</f>
        <v>keine</v>
      </c>
      <c r="CW20" s="27" t="str">
        <f>PN!$AI98</f>
        <v>keine</v>
      </c>
      <c r="CX20" s="27" t="str">
        <f>PN!$AI99</f>
        <v>keine</v>
      </c>
      <c r="CY20" s="27" t="str">
        <f>PN!$AI100</f>
        <v>keine</v>
      </c>
      <c r="CZ20" s="27" t="str">
        <f>PN!$AI101</f>
        <v>-</v>
      </c>
      <c r="DA20" s="27" t="str">
        <f>PN!$AI102</f>
        <v>keine</v>
      </c>
      <c r="DB20" s="27" t="str">
        <f>PN!$AI103</f>
        <v>leicht</v>
      </c>
      <c r="DC20" s="27" t="str">
        <f>PN!$AI104</f>
        <v>keine</v>
      </c>
      <c r="DD20" s="27" t="str">
        <f>PN!$AI105</f>
        <v>-</v>
      </c>
      <c r="DE20" s="27" t="str">
        <f>PN!$AI106</f>
        <v>keine</v>
      </c>
      <c r="DF20" s="27" t="str">
        <f>PN!$AI107</f>
        <v>stark</v>
      </c>
      <c r="DG20" s="27" t="str">
        <f>PN!$AI108</f>
        <v>keine</v>
      </c>
      <c r="DH20" s="27" t="str">
        <f>PN!$AI109</f>
        <v>keine</v>
      </c>
      <c r="DI20" s="27" t="str">
        <f>PN!$AI110</f>
        <v>keine</v>
      </c>
      <c r="DJ20" s="27" t="str">
        <f>PN!$AI111</f>
        <v>keine</v>
      </c>
      <c r="DK20" s="27" t="str">
        <f>PN!$AI112</f>
        <v>mittel</v>
      </c>
      <c r="DL20" s="27" t="str">
        <f>PN!$AI113</f>
        <v>-</v>
      </c>
      <c r="DM20" s="27" t="str">
        <f>PN!$AI114</f>
        <v>keine</v>
      </c>
      <c r="DN20" s="27" t="str">
        <f>PN!$AI115</f>
        <v>leicht</v>
      </c>
      <c r="DO20" s="27" t="str">
        <f>PN!$AI116</f>
        <v>stark</v>
      </c>
      <c r="DP20" s="27" t="str">
        <f>PN!$AI117</f>
        <v>stark</v>
      </c>
      <c r="DQ20" s="27" t="str">
        <f>PN!$AI118</f>
        <v>mittel</v>
      </c>
      <c r="DR20" s="27" t="str">
        <f>PN!$AI119</f>
        <v>mittel</v>
      </c>
      <c r="DS20" s="27" t="str">
        <f>PN!$AI120</f>
        <v>keine</v>
      </c>
      <c r="DT20" s="21" t="str">
        <f t="shared" si="0"/>
        <v>keine</v>
      </c>
      <c r="DU20" s="27" t="str">
        <f>PN!$AI121</f>
        <v>keine</v>
      </c>
      <c r="DV20" s="21" t="str">
        <f t="shared" si="1"/>
        <v>keine</v>
      </c>
      <c r="DW20" s="27" t="str">
        <f>PN!$AI122</f>
        <v>-</v>
      </c>
      <c r="DX20" s="27" t="str">
        <f>PN!$AI123</f>
        <v>leicht</v>
      </c>
    </row>
    <row r="21" spans="1:128" x14ac:dyDescent="0.2">
      <c r="A21" s="8" t="s">
        <v>157</v>
      </c>
      <c r="B21" s="23" t="s">
        <v>367</v>
      </c>
      <c r="C21" s="10" t="s">
        <v>158</v>
      </c>
      <c r="D21" s="9"/>
      <c r="E21" s="49">
        <f>PN!$BE2</f>
        <v>15</v>
      </c>
      <c r="F21" s="49">
        <f>PN!$BE3</f>
        <v>15.7</v>
      </c>
      <c r="G21" s="49">
        <f>PN!$BE4</f>
        <v>17.600000000000001</v>
      </c>
      <c r="H21" s="49">
        <f>PN!$BE5</f>
        <v>18.2</v>
      </c>
      <c r="I21" s="49">
        <f>PN!$BE6</f>
        <v>13.1</v>
      </c>
      <c r="J21" s="49">
        <f>PN!$BE7</f>
        <v>14.3</v>
      </c>
      <c r="K21" s="49">
        <f>PN!$BE8</f>
        <v>15.7</v>
      </c>
      <c r="L21" s="49">
        <f>PN!$BE9</f>
        <v>14.9</v>
      </c>
      <c r="M21" s="49">
        <f>PN!$BE10</f>
        <v>13.1</v>
      </c>
      <c r="N21" s="49">
        <f>PN!$BE11</f>
        <v>12.9</v>
      </c>
      <c r="O21" s="49">
        <f>PN!$BE12</f>
        <v>20.100000000000001</v>
      </c>
      <c r="P21" s="49">
        <f>PN!$BE13</f>
        <v>20.3</v>
      </c>
      <c r="Q21" s="49">
        <f>PN!$BE14</f>
        <v>14.9</v>
      </c>
      <c r="R21" s="49">
        <f>PN!$BE15</f>
        <v>15.7</v>
      </c>
      <c r="S21" s="49">
        <f>PN!$BE16</f>
        <v>13.3</v>
      </c>
      <c r="T21" s="49">
        <f>PN!$BE17</f>
        <v>14</v>
      </c>
      <c r="U21" s="49">
        <f>PN!$BE18</f>
        <v>13.4</v>
      </c>
      <c r="V21" s="49">
        <f>PN!$BE19</f>
        <v>13.4</v>
      </c>
      <c r="W21" s="49">
        <f>PN!$BE20</f>
        <v>17.100000000000001</v>
      </c>
      <c r="X21" s="49">
        <f>PN!$BE21</f>
        <v>13.6</v>
      </c>
      <c r="Y21" s="49">
        <f>PN!$BE22</f>
        <v>12.3</v>
      </c>
      <c r="Z21" s="49">
        <f>PN!$BE23</f>
        <v>11.9</v>
      </c>
      <c r="AA21" s="49">
        <f>PN!$BE24</f>
        <v>17.2</v>
      </c>
      <c r="AB21" s="49">
        <f>PN!$BE25</f>
        <v>16</v>
      </c>
      <c r="AC21" s="49">
        <f>PN!$BE26</f>
        <v>14.6</v>
      </c>
      <c r="AD21" s="49">
        <f>PN!$BE27</f>
        <v>14.9</v>
      </c>
      <c r="AE21" s="49">
        <f>PN!$BE28</f>
        <v>15.3</v>
      </c>
      <c r="AF21" s="49">
        <f>PN!$BE29</f>
        <v>13.8</v>
      </c>
      <c r="AG21" s="49">
        <f>PN!$BE30</f>
        <v>20.100000000000001</v>
      </c>
      <c r="AH21" s="49">
        <f>PN!$BE31</f>
        <v>14.9</v>
      </c>
      <c r="AI21" s="49">
        <f>PN!$BE32</f>
        <v>15.1</v>
      </c>
      <c r="AJ21" s="49">
        <f>PN!$BE33</f>
        <v>14.3</v>
      </c>
      <c r="AK21" s="49">
        <f>PN!$BE34</f>
        <v>13</v>
      </c>
      <c r="AL21" s="49">
        <f>PN!$BE35</f>
        <v>13.6</v>
      </c>
      <c r="AM21" s="49">
        <f>PN!$BE36</f>
        <v>14.3</v>
      </c>
      <c r="AN21" s="49">
        <f>PN!$BE37</f>
        <v>15.5</v>
      </c>
      <c r="AO21" s="49">
        <f>PN!$BE38</f>
        <v>12.8</v>
      </c>
      <c r="AP21" s="49">
        <f>PN!$BE39</f>
        <v>14.5</v>
      </c>
      <c r="AQ21" s="49">
        <f>PN!$BE40</f>
        <v>13.8</v>
      </c>
      <c r="AR21" s="49">
        <f>PN!$BE41</f>
        <v>13.1</v>
      </c>
      <c r="AS21" s="49">
        <f>PN!$BE42</f>
        <v>14.4</v>
      </c>
      <c r="AT21" s="49" t="str">
        <f>PN!$BE43</f>
        <v>-</v>
      </c>
      <c r="AU21" s="49">
        <f>PN!$BE44</f>
        <v>14</v>
      </c>
      <c r="AV21" s="49">
        <f>PN!$BE45</f>
        <v>15</v>
      </c>
      <c r="AW21" s="49">
        <f>PN!$BE46</f>
        <v>14.2</v>
      </c>
      <c r="AX21" s="49">
        <f>PN!$BE47</f>
        <v>13.6</v>
      </c>
      <c r="AY21" s="49">
        <f>PN!$BE48</f>
        <v>14.4</v>
      </c>
      <c r="AZ21" s="49">
        <f>PN!$BE49</f>
        <v>17</v>
      </c>
      <c r="BA21" s="49">
        <f>PN!$BE50</f>
        <v>15.8</v>
      </c>
      <c r="BB21" s="49">
        <f>PN!$BE51</f>
        <v>16.600000000000001</v>
      </c>
      <c r="BC21" s="49" t="str">
        <f>PN!$BE52</f>
        <v>-</v>
      </c>
      <c r="BD21" s="49">
        <f>PN!$BE53</f>
        <v>16.7</v>
      </c>
      <c r="BE21" s="49">
        <f>PN!$BE54</f>
        <v>13.6</v>
      </c>
      <c r="BF21" s="49">
        <f>PN!$BE55</f>
        <v>14.3</v>
      </c>
      <c r="BG21" s="49">
        <f>PN!$BE56</f>
        <v>13.7</v>
      </c>
      <c r="BH21" s="49">
        <f>PN!$BE57</f>
        <v>15.2</v>
      </c>
      <c r="BI21" s="49">
        <f>PN!$BE58</f>
        <v>13.8</v>
      </c>
      <c r="BJ21" s="49">
        <f>PN!$BE59</f>
        <v>14.2</v>
      </c>
      <c r="BK21" s="49">
        <f>PN!$BE60</f>
        <v>14.4</v>
      </c>
      <c r="BL21" s="49">
        <f>PN!$BE61</f>
        <v>15.7</v>
      </c>
      <c r="BM21" s="49">
        <f>PN!$BE62</f>
        <v>14.4</v>
      </c>
      <c r="BN21" s="49">
        <f>PN!$BE63</f>
        <v>14.5</v>
      </c>
      <c r="BO21" s="49">
        <f>PN!$BE64</f>
        <v>14.5</v>
      </c>
      <c r="BP21" s="49">
        <f>PN!$BE65</f>
        <v>14.7</v>
      </c>
      <c r="BQ21" s="49">
        <f>PN!$BE66</f>
        <v>13.1</v>
      </c>
      <c r="BR21" s="49">
        <f>PN!$BE67</f>
        <v>15.8</v>
      </c>
      <c r="BS21" s="49">
        <f>PN!$BE68</f>
        <v>15.4</v>
      </c>
      <c r="BT21" s="49">
        <f>PN!$BE69</f>
        <v>16.2</v>
      </c>
      <c r="BU21" s="49">
        <f>PN!$BE70</f>
        <v>13.9</v>
      </c>
      <c r="BV21" s="49">
        <f>PN!$BE71</f>
        <v>13</v>
      </c>
      <c r="BW21" s="49">
        <f>PN!$BE72</f>
        <v>13.3</v>
      </c>
      <c r="BX21" s="49">
        <f>PN!$BE73</f>
        <v>16.100000000000001</v>
      </c>
      <c r="BY21" s="49">
        <f>PN!$BE74</f>
        <v>17.7</v>
      </c>
      <c r="BZ21" s="49">
        <f>PN!$BE75</f>
        <v>15</v>
      </c>
      <c r="CA21" s="49">
        <f>PN!$BE76</f>
        <v>13.9</v>
      </c>
      <c r="CB21" s="49">
        <f>PN!$BE77</f>
        <v>17</v>
      </c>
      <c r="CC21" s="49">
        <f>PN!$BE78</f>
        <v>13.2</v>
      </c>
      <c r="CD21" s="49">
        <f>PN!$BE79</f>
        <v>13</v>
      </c>
      <c r="CE21" s="49">
        <f>PN!$BE80</f>
        <v>20.6</v>
      </c>
      <c r="CF21" s="49">
        <f>PN!$BE81</f>
        <v>18.5</v>
      </c>
      <c r="CG21" s="49">
        <f>PN!$BE82</f>
        <v>18.600000000000001</v>
      </c>
      <c r="CH21" s="49">
        <f>PN!$BE83</f>
        <v>14</v>
      </c>
      <c r="CI21" s="49">
        <f>PN!$BE84</f>
        <v>13.8</v>
      </c>
      <c r="CJ21" s="49">
        <f>PN!$BE85</f>
        <v>14.2</v>
      </c>
      <c r="CK21" s="49">
        <f>PN!$BE86</f>
        <v>16.3</v>
      </c>
      <c r="CL21" s="49">
        <f>PN!$BE87</f>
        <v>12.8</v>
      </c>
      <c r="CM21" s="49">
        <f>PN!$BE88</f>
        <v>16.399999999999999</v>
      </c>
      <c r="CN21" s="49">
        <f>PN!$BE89</f>
        <v>15.2</v>
      </c>
      <c r="CO21" s="49" t="str">
        <f>PN!$BE90</f>
        <v>-</v>
      </c>
      <c r="CP21" s="49">
        <f>PN!$BE91</f>
        <v>16</v>
      </c>
      <c r="CQ21" s="49">
        <f>PN!$BE92</f>
        <v>15</v>
      </c>
      <c r="CR21" s="49">
        <f>PN!$BE93</f>
        <v>18.8</v>
      </c>
      <c r="CS21" s="49">
        <f>PN!$BE94</f>
        <v>14.9</v>
      </c>
      <c r="CT21" s="49">
        <f>PN!$BE95</f>
        <v>14.3</v>
      </c>
      <c r="CU21" s="49">
        <f>PN!$BE96</f>
        <v>15.8</v>
      </c>
      <c r="CV21" s="49">
        <f>PN!$BE97</f>
        <v>13.4</v>
      </c>
      <c r="CW21" s="49">
        <f>PN!$BE98</f>
        <v>13.6</v>
      </c>
      <c r="CX21" s="49">
        <f>PN!$BE99</f>
        <v>15.5</v>
      </c>
      <c r="CY21" s="49">
        <f>PN!$BE100</f>
        <v>14.6</v>
      </c>
      <c r="CZ21" s="49" t="str">
        <f>PN!$BE101</f>
        <v>-</v>
      </c>
      <c r="DA21" s="49">
        <f>PN!$BE102</f>
        <v>14</v>
      </c>
      <c r="DB21" s="49">
        <f>PN!$BE103</f>
        <v>14.2</v>
      </c>
      <c r="DC21" s="49">
        <f>PN!$BE104</f>
        <v>13.3</v>
      </c>
      <c r="DD21" s="49" t="str">
        <f>PN!$BE105</f>
        <v>-</v>
      </c>
      <c r="DE21" s="49">
        <f>PN!$BE106</f>
        <v>18.3</v>
      </c>
      <c r="DF21" s="49">
        <f>PN!$BE107</f>
        <v>15.1</v>
      </c>
      <c r="DG21" s="49">
        <f>PN!$BE108</f>
        <v>19.100000000000001</v>
      </c>
      <c r="DH21" s="49">
        <f>PN!$BE109</f>
        <v>19.600000000000001</v>
      </c>
      <c r="DI21" s="49">
        <f>PN!$BE110</f>
        <v>14</v>
      </c>
      <c r="DJ21" s="49">
        <f>PN!$BE111</f>
        <v>14.1</v>
      </c>
      <c r="DK21" s="49">
        <f>PN!$BE112</f>
        <v>17.100000000000001</v>
      </c>
      <c r="DL21" s="49" t="str">
        <f>PN!$BE113</f>
        <v>-</v>
      </c>
      <c r="DM21" s="49">
        <f>PN!$BE114</f>
        <v>16</v>
      </c>
      <c r="DN21" s="49">
        <f>PN!$BE115</f>
        <v>17.8</v>
      </c>
      <c r="DO21" s="49">
        <f>PN!$BE116</f>
        <v>18</v>
      </c>
      <c r="DP21" s="49">
        <f>PN!$BE117</f>
        <v>18.3</v>
      </c>
      <c r="DQ21" s="49">
        <f>PN!$BE118</f>
        <v>17.8</v>
      </c>
      <c r="DR21" s="49">
        <f>PN!$BE119</f>
        <v>15.7</v>
      </c>
      <c r="DS21" s="49">
        <f>PN!$BE120</f>
        <v>13.4</v>
      </c>
      <c r="DT21" s="49">
        <f t="shared" si="0"/>
        <v>13.4</v>
      </c>
      <c r="DU21" s="49">
        <f>PN!$BE121</f>
        <v>13</v>
      </c>
      <c r="DV21" s="49">
        <f t="shared" si="1"/>
        <v>13</v>
      </c>
      <c r="DW21" s="49" t="str">
        <f>PN!$BE122</f>
        <v>-</v>
      </c>
      <c r="DX21" s="49">
        <f>PN!$BE123</f>
        <v>21.5</v>
      </c>
    </row>
    <row r="22" spans="1:128" x14ac:dyDescent="0.2">
      <c r="A22" s="8" t="s">
        <v>159</v>
      </c>
      <c r="B22" s="18" t="s">
        <v>160</v>
      </c>
      <c r="E22" s="49">
        <f>PN!$BF2</f>
        <v>7.28</v>
      </c>
      <c r="F22" s="49">
        <f>PN!$BF3</f>
        <v>7.18</v>
      </c>
      <c r="G22" s="49">
        <f>PN!$BF4</f>
        <v>7.19</v>
      </c>
      <c r="H22" s="49">
        <f>PN!$BF5</f>
        <v>7.33</v>
      </c>
      <c r="I22" s="49">
        <f>PN!$BF6</f>
        <v>7.3</v>
      </c>
      <c r="J22" s="49">
        <f>PN!$BF7</f>
        <v>7.46</v>
      </c>
      <c r="K22" s="49">
        <f>PN!$BF8</f>
        <v>7.45</v>
      </c>
      <c r="L22" s="49">
        <f>PN!$BF9</f>
        <v>7.25</v>
      </c>
      <c r="M22" s="49">
        <f>PN!$BF10</f>
        <v>7.42</v>
      </c>
      <c r="N22" s="49">
        <f>PN!$BF11</f>
        <v>7.17</v>
      </c>
      <c r="O22" s="49">
        <f>PN!$BF12</f>
        <v>8.08</v>
      </c>
      <c r="P22" s="49">
        <f>PN!$BF13</f>
        <v>8.0399999999999991</v>
      </c>
      <c r="Q22" s="49">
        <f>PN!$BF14</f>
        <v>7.11</v>
      </c>
      <c r="R22" s="49">
        <f>PN!$BF15</f>
        <v>7.12</v>
      </c>
      <c r="S22" s="49">
        <f>PN!$BF16</f>
        <v>7.13</v>
      </c>
      <c r="T22" s="49">
        <f>PN!$BF17</f>
        <v>7.06</v>
      </c>
      <c r="U22" s="49">
        <f>PN!$BF18</f>
        <v>7.17</v>
      </c>
      <c r="V22" s="49">
        <f>PN!$BF19</f>
        <v>7.29</v>
      </c>
      <c r="W22" s="49">
        <f>PN!$BF20</f>
        <v>7.11</v>
      </c>
      <c r="X22" s="49">
        <f>PN!$BF21</f>
        <v>7.3</v>
      </c>
      <c r="Y22" s="49">
        <f>PN!$BF22</f>
        <v>7.3</v>
      </c>
      <c r="Z22" s="49">
        <f>PN!$BF23</f>
        <v>7.26</v>
      </c>
      <c r="AA22" s="49">
        <f>PN!$BF24</f>
        <v>7.45</v>
      </c>
      <c r="AB22" s="49">
        <f>PN!$BF25</f>
        <v>7.21</v>
      </c>
      <c r="AC22" s="49">
        <f>PN!$BF26</f>
        <v>7.11</v>
      </c>
      <c r="AD22" s="49">
        <f>PN!$BF27</f>
        <v>8.09</v>
      </c>
      <c r="AE22" s="49">
        <f>PN!$BF28</f>
        <v>7.75</v>
      </c>
      <c r="AF22" s="49">
        <f>PN!$BF29</f>
        <v>7.27</v>
      </c>
      <c r="AG22" s="49">
        <f>PN!$BF30</f>
        <v>8.07</v>
      </c>
      <c r="AH22" s="49">
        <f>PN!$BF31</f>
        <v>7.3</v>
      </c>
      <c r="AI22" s="49">
        <f>PN!$BF32</f>
        <v>7.25</v>
      </c>
      <c r="AJ22" s="49">
        <f>PN!$BF33</f>
        <v>7.14</v>
      </c>
      <c r="AK22" s="49">
        <f>PN!$BF34</f>
        <v>7.27</v>
      </c>
      <c r="AL22" s="49">
        <f>PN!$BF35</f>
        <v>7.18</v>
      </c>
      <c r="AM22" s="49">
        <f>PN!$BF36</f>
        <v>7.11</v>
      </c>
      <c r="AN22" s="49">
        <f>PN!$BF37</f>
        <v>7.38</v>
      </c>
      <c r="AO22" s="49">
        <f>PN!$BF38</f>
        <v>7.56</v>
      </c>
      <c r="AP22" s="49">
        <f>PN!$BF39</f>
        <v>7.87</v>
      </c>
      <c r="AQ22" s="49">
        <f>PN!$BF40</f>
        <v>7.37</v>
      </c>
      <c r="AR22" s="49">
        <f>PN!$BF41</f>
        <v>7.46</v>
      </c>
      <c r="AS22" s="49">
        <f>PN!$BF42</f>
        <v>7.82</v>
      </c>
      <c r="AT22" s="49" t="str">
        <f>PN!$BF43</f>
        <v>-</v>
      </c>
      <c r="AU22" s="49">
        <f>PN!$BF44</f>
        <v>7</v>
      </c>
      <c r="AV22" s="49">
        <f>PN!$BF45</f>
        <v>7.15</v>
      </c>
      <c r="AW22" s="49">
        <f>PN!$BF46</f>
        <v>7.26</v>
      </c>
      <c r="AX22" s="49">
        <f>PN!$BF47</f>
        <v>7.25</v>
      </c>
      <c r="AY22" s="49">
        <f>PN!$BF48</f>
        <v>7.28</v>
      </c>
      <c r="AZ22" s="49">
        <f>PN!$BF49</f>
        <v>7.04</v>
      </c>
      <c r="BA22" s="49">
        <f>PN!$BF50</f>
        <v>7.21</v>
      </c>
      <c r="BB22" s="49">
        <f>PN!$BF51</f>
        <v>6.56</v>
      </c>
      <c r="BC22" s="49" t="str">
        <f>PN!$BF52</f>
        <v>-</v>
      </c>
      <c r="BD22" s="49">
        <f>PN!$BF53</f>
        <v>7.3</v>
      </c>
      <c r="BE22" s="49">
        <f>PN!$BF54</f>
        <v>6.92</v>
      </c>
      <c r="BF22" s="49">
        <f>PN!$BF55</f>
        <v>7.23</v>
      </c>
      <c r="BG22" s="49">
        <f>PN!$BF56</f>
        <v>7.08</v>
      </c>
      <c r="BH22" s="49">
        <f>PN!$BF57</f>
        <v>7.29</v>
      </c>
      <c r="BI22" s="49">
        <f>PN!$BF58</f>
        <v>7.35</v>
      </c>
      <c r="BJ22" s="49">
        <f>PN!$BF59</f>
        <v>7.78</v>
      </c>
      <c r="BK22" s="49">
        <f>PN!$BF60</f>
        <v>7.31</v>
      </c>
      <c r="BL22" s="49">
        <f>PN!$BF61</f>
        <v>7.16</v>
      </c>
      <c r="BM22" s="49">
        <f>PN!$BF62</f>
        <v>7.39</v>
      </c>
      <c r="BN22" s="49">
        <f>PN!$BF63</f>
        <v>7.12</v>
      </c>
      <c r="BO22" s="49">
        <f>PN!$BF64</f>
        <v>7.33</v>
      </c>
      <c r="BP22" s="49">
        <f>PN!$BF65</f>
        <v>7.13</v>
      </c>
      <c r="BQ22" s="49">
        <f>PN!$BF66</f>
        <v>7.15</v>
      </c>
      <c r="BR22" s="49">
        <f>PN!$BF67</f>
        <v>7.51</v>
      </c>
      <c r="BS22" s="49">
        <f>PN!$BF68</f>
        <v>8.09</v>
      </c>
      <c r="BT22" s="49">
        <f>PN!$BF69</f>
        <v>7.54</v>
      </c>
      <c r="BU22" s="49">
        <f>PN!$BF70</f>
        <v>7.32</v>
      </c>
      <c r="BV22" s="49">
        <f>PN!$BF71</f>
        <v>7.24</v>
      </c>
      <c r="BW22" s="49">
        <f>PN!$BF72</f>
        <v>7.22</v>
      </c>
      <c r="BX22" s="49">
        <f>PN!$BF73</f>
        <v>7.86</v>
      </c>
      <c r="BY22" s="49">
        <f>PN!$BF74</f>
        <v>7.25</v>
      </c>
      <c r="BZ22" s="49">
        <f>PN!$BF75</f>
        <v>7.53</v>
      </c>
      <c r="CA22" s="49">
        <f>PN!$BF76</f>
        <v>7.28</v>
      </c>
      <c r="CB22" s="49">
        <f>PN!$BF77</f>
        <v>7.26</v>
      </c>
      <c r="CC22" s="49">
        <f>PN!$BF78</f>
        <v>7.37</v>
      </c>
      <c r="CD22" s="49">
        <f>PN!$BF79</f>
        <v>6.89</v>
      </c>
      <c r="CE22" s="49">
        <f>PN!$BF80</f>
        <v>7.45</v>
      </c>
      <c r="CF22" s="49">
        <f>PN!$BF81</f>
        <v>7.25</v>
      </c>
      <c r="CG22" s="49">
        <f>PN!$BF82</f>
        <v>7.11</v>
      </c>
      <c r="CH22" s="49">
        <f>PN!$BF83</f>
        <v>6.99</v>
      </c>
      <c r="CI22" s="49">
        <f>PN!$BF84</f>
        <v>8.15</v>
      </c>
      <c r="CJ22" s="49">
        <f>PN!$BF85</f>
        <v>7.08</v>
      </c>
      <c r="CK22" s="49">
        <f>PN!$BF86</f>
        <v>7.46</v>
      </c>
      <c r="CL22" s="49">
        <f>PN!$BF87</f>
        <v>7.3</v>
      </c>
      <c r="CM22" s="49">
        <f>PN!$BF88</f>
        <v>7.16</v>
      </c>
      <c r="CN22" s="49">
        <f>PN!$BF89</f>
        <v>7.34</v>
      </c>
      <c r="CO22" s="49" t="str">
        <f>PN!$BF90</f>
        <v>-</v>
      </c>
      <c r="CP22" s="49">
        <f>PN!$BF91</f>
        <v>8.15</v>
      </c>
      <c r="CQ22" s="49">
        <f>PN!$BF92</f>
        <v>8.0299999999999994</v>
      </c>
      <c r="CR22" s="49">
        <f>PN!$BF93</f>
        <v>7.95</v>
      </c>
      <c r="CS22" s="49">
        <f>PN!$BF94</f>
        <v>7.62</v>
      </c>
      <c r="CT22" s="49">
        <f>PN!$BF95</f>
        <v>7.27</v>
      </c>
      <c r="CU22" s="49">
        <f>PN!$BF96</f>
        <v>7.04</v>
      </c>
      <c r="CV22" s="49">
        <f>PN!$BF97</f>
        <v>7</v>
      </c>
      <c r="CW22" s="49">
        <f>PN!$BF98</f>
        <v>6.93</v>
      </c>
      <c r="CX22" s="49">
        <f>PN!$BF99</f>
        <v>7.06</v>
      </c>
      <c r="CY22" s="49">
        <f>PN!$BF100</f>
        <v>7.98</v>
      </c>
      <c r="CZ22" s="49" t="str">
        <f>PN!$BF101</f>
        <v>-</v>
      </c>
      <c r="DA22" s="49">
        <f>PN!$BF102</f>
        <v>7.45</v>
      </c>
      <c r="DB22" s="49">
        <f>PN!$BF103</f>
        <v>7.41</v>
      </c>
      <c r="DC22" s="49">
        <f>PN!$BF104</f>
        <v>6.97</v>
      </c>
      <c r="DD22" s="49" t="str">
        <f>PN!$BF105</f>
        <v>-</v>
      </c>
      <c r="DE22" s="49">
        <f>PN!$BF106</f>
        <v>7.52</v>
      </c>
      <c r="DF22" s="49">
        <f>PN!$BF107</f>
        <v>7.38</v>
      </c>
      <c r="DG22" s="49">
        <f>PN!$BF108</f>
        <v>7.65</v>
      </c>
      <c r="DH22" s="49">
        <f>PN!$BF109</f>
        <v>7.48</v>
      </c>
      <c r="DI22" s="49">
        <f>PN!$BF110</f>
        <v>7.1</v>
      </c>
      <c r="DJ22" s="49">
        <f>PN!$BF111</f>
        <v>7.16</v>
      </c>
      <c r="DK22" s="49">
        <f>PN!$BF112</f>
        <v>7.49</v>
      </c>
      <c r="DL22" s="49" t="str">
        <f>PN!$BF113</f>
        <v>-</v>
      </c>
      <c r="DM22" s="49">
        <f>PN!$BF114</f>
        <v>7.1</v>
      </c>
      <c r="DN22" s="49">
        <f>PN!$BF115</f>
        <v>7.38</v>
      </c>
      <c r="DO22" s="49">
        <f>PN!$BF116</f>
        <v>8.7899999999999991</v>
      </c>
      <c r="DP22" s="49">
        <f>PN!$BF117</f>
        <v>8.64</v>
      </c>
      <c r="DQ22" s="49">
        <f>PN!$BF118</f>
        <v>7.84</v>
      </c>
      <c r="DR22" s="49">
        <f>PN!$BF119</f>
        <v>7.46</v>
      </c>
      <c r="DS22" s="49">
        <f>PN!$BF120</f>
        <v>7</v>
      </c>
      <c r="DT22" s="49">
        <f t="shared" si="0"/>
        <v>7</v>
      </c>
      <c r="DU22" s="49">
        <f>PN!$BF121</f>
        <v>7.24</v>
      </c>
      <c r="DV22" s="49">
        <f t="shared" si="1"/>
        <v>7.24</v>
      </c>
      <c r="DW22" s="49" t="str">
        <f>PN!$BF122</f>
        <v>-</v>
      </c>
      <c r="DX22" s="49">
        <f>PN!$BF123</f>
        <v>9.2799999999999994</v>
      </c>
    </row>
    <row r="23" spans="1:128" x14ac:dyDescent="0.2">
      <c r="A23" s="8" t="s">
        <v>650</v>
      </c>
      <c r="B23" s="18" t="s">
        <v>632</v>
      </c>
      <c r="C23" s="10" t="s">
        <v>633</v>
      </c>
      <c r="E23" s="50">
        <f>PN!$BH2</f>
        <v>334</v>
      </c>
      <c r="F23" s="50">
        <f>PN!$BH3</f>
        <v>294</v>
      </c>
      <c r="G23" s="50">
        <f>PN!$BH4</f>
        <v>224</v>
      </c>
      <c r="H23" s="50">
        <f>PN!$BH5</f>
        <v>343</v>
      </c>
      <c r="I23" s="50">
        <f>PN!$BH6</f>
        <v>261</v>
      </c>
      <c r="J23" s="50">
        <f>PN!$BH7</f>
        <v>332</v>
      </c>
      <c r="K23" s="50">
        <f>PN!$BH8</f>
        <v>306</v>
      </c>
      <c r="L23" s="50">
        <f>PN!$BH9</f>
        <v>275</v>
      </c>
      <c r="M23" s="50">
        <f>PN!$BH10</f>
        <v>335</v>
      </c>
      <c r="N23" s="50">
        <f>PN!$BH11</f>
        <v>225</v>
      </c>
      <c r="O23" s="50">
        <f>PN!$BH12</f>
        <v>356</v>
      </c>
      <c r="P23" s="50">
        <f>PN!$BH13</f>
        <v>389</v>
      </c>
      <c r="Q23" s="50">
        <f>PN!$BH14</f>
        <v>335</v>
      </c>
      <c r="R23" s="50">
        <f>PN!$BH15</f>
        <v>355</v>
      </c>
      <c r="S23" s="50">
        <f>PN!$BH16</f>
        <v>326</v>
      </c>
      <c r="T23" s="50">
        <f>PN!$BH17</f>
        <v>-52</v>
      </c>
      <c r="U23" s="50">
        <f>PN!$BH18</f>
        <v>379</v>
      </c>
      <c r="V23" s="50">
        <f>PN!$BH19</f>
        <v>369</v>
      </c>
      <c r="W23" s="50">
        <f>PN!$BH20</f>
        <v>29</v>
      </c>
      <c r="X23" s="50">
        <f>PN!$BH21</f>
        <v>291</v>
      </c>
      <c r="Y23" s="292">
        <f>PN!$BH22</f>
        <v>246</v>
      </c>
      <c r="Z23" s="292">
        <f>PN!$BH23</f>
        <v>159</v>
      </c>
      <c r="AA23" s="292">
        <f>PN!$BH24</f>
        <v>309</v>
      </c>
      <c r="AB23" s="292">
        <f>PN!$BH25</f>
        <v>250</v>
      </c>
      <c r="AC23" s="292">
        <f>PN!$BH26</f>
        <v>235</v>
      </c>
      <c r="AD23" s="292">
        <f>PN!$BH27</f>
        <v>363</v>
      </c>
      <c r="AE23" s="292">
        <f>PN!$BH28</f>
        <v>395</v>
      </c>
      <c r="AF23" s="292">
        <f>PN!$BH29</f>
        <v>464</v>
      </c>
      <c r="AG23" s="292">
        <f>PN!$BH30</f>
        <v>372</v>
      </c>
      <c r="AH23" s="292">
        <f>PN!$BH31</f>
        <v>209</v>
      </c>
      <c r="AI23" s="292">
        <f>PN!$BH32</f>
        <v>353</v>
      </c>
      <c r="AJ23" s="292">
        <f>PN!$BH33</f>
        <v>426</v>
      </c>
      <c r="AK23" s="292">
        <f>PN!$BH34</f>
        <v>405</v>
      </c>
      <c r="AL23" s="292">
        <f>PN!$BH35</f>
        <v>417</v>
      </c>
      <c r="AM23" s="292">
        <f>PN!$BH36</f>
        <v>395</v>
      </c>
      <c r="AN23" s="292">
        <f>PN!$BH37</f>
        <v>446</v>
      </c>
      <c r="AO23" s="292">
        <f>PN!$BH38</f>
        <v>191</v>
      </c>
      <c r="AP23" s="292">
        <f>PN!$BH39</f>
        <v>456</v>
      </c>
      <c r="AQ23" s="292">
        <f>PN!$BH40</f>
        <v>372</v>
      </c>
      <c r="AR23" s="292">
        <f>PN!$BH41</f>
        <v>126</v>
      </c>
      <c r="AS23" s="292">
        <f>PN!$BH42</f>
        <v>409</v>
      </c>
      <c r="AT23" s="292" t="str">
        <f>PN!$BH43</f>
        <v>-</v>
      </c>
      <c r="AU23" s="292">
        <f>PN!$BH44</f>
        <v>189</v>
      </c>
      <c r="AV23" s="292">
        <f>PN!$BH45</f>
        <v>314</v>
      </c>
      <c r="AW23" s="292">
        <f>PN!$BH46</f>
        <v>343</v>
      </c>
      <c r="AX23" s="292">
        <f>PN!$BH47</f>
        <v>230</v>
      </c>
      <c r="AY23" s="292">
        <f>PN!$BH48</f>
        <v>335</v>
      </c>
      <c r="AZ23" s="292">
        <f>PN!$BH49</f>
        <v>-74</v>
      </c>
      <c r="BA23" s="292">
        <f>PN!$BH50</f>
        <v>320</v>
      </c>
      <c r="BB23" s="292">
        <f>PN!$BH51</f>
        <v>267</v>
      </c>
      <c r="BC23" s="292" t="str">
        <f>PN!$BH52</f>
        <v>-</v>
      </c>
      <c r="BD23" s="292">
        <f>PN!$BH53</f>
        <v>446</v>
      </c>
      <c r="BE23" s="292">
        <f>PN!$BH54</f>
        <v>51</v>
      </c>
      <c r="BF23" s="292">
        <f>PN!$BH55</f>
        <v>440</v>
      </c>
      <c r="BG23" s="292">
        <f>PN!$BH56</f>
        <v>328</v>
      </c>
      <c r="BH23" s="292">
        <f>PN!$BH57</f>
        <v>119</v>
      </c>
      <c r="BI23" s="292">
        <f>PN!$BH58</f>
        <v>301</v>
      </c>
      <c r="BJ23" s="292">
        <f>PN!$BH59</f>
        <v>58</v>
      </c>
      <c r="BK23" s="292">
        <f>PN!$BH60</f>
        <v>189</v>
      </c>
      <c r="BL23" s="292">
        <f>PN!$BH61</f>
        <v>245</v>
      </c>
      <c r="BM23" s="292">
        <f>PN!$BH62</f>
        <v>193</v>
      </c>
      <c r="BN23" s="292">
        <f>PN!$BH63</f>
        <v>310</v>
      </c>
      <c r="BO23" s="292">
        <f>PN!$BH64</f>
        <v>337</v>
      </c>
      <c r="BP23" s="292">
        <f>PN!$BH65</f>
        <v>345</v>
      </c>
      <c r="BQ23" s="292">
        <f>PN!$BH66</f>
        <v>222</v>
      </c>
      <c r="BR23" s="292">
        <f>PN!$BH67</f>
        <v>-97</v>
      </c>
      <c r="BS23" s="292">
        <f>PN!$BH68</f>
        <v>201</v>
      </c>
      <c r="BT23" s="292">
        <f>PN!$BH69</f>
        <v>13</v>
      </c>
      <c r="BU23" s="292">
        <f>PN!$BH70</f>
        <v>81</v>
      </c>
      <c r="BV23" s="292">
        <f>PN!$BH71</f>
        <v>19</v>
      </c>
      <c r="BW23" s="292">
        <f>PN!$BH72</f>
        <v>73</v>
      </c>
      <c r="BX23" s="292">
        <f>PN!$BH73</f>
        <v>-27</v>
      </c>
      <c r="BY23" s="292">
        <f>PN!$BH74</f>
        <v>157</v>
      </c>
      <c r="BZ23" s="292">
        <f>PN!$BH75</f>
        <v>166</v>
      </c>
      <c r="CA23" s="292">
        <f>PN!$BH76</f>
        <v>139</v>
      </c>
      <c r="CB23" s="292">
        <f>PN!$BH77</f>
        <v>49</v>
      </c>
      <c r="CC23" s="292">
        <f>PN!$BH78</f>
        <v>130</v>
      </c>
      <c r="CD23" s="292">
        <f>PN!$BH79</f>
        <v>-8</v>
      </c>
      <c r="CE23" s="292">
        <f>PN!$BH80</f>
        <v>41</v>
      </c>
      <c r="CF23" s="292">
        <f>PN!$BH81</f>
        <v>409</v>
      </c>
      <c r="CG23" s="292">
        <f>PN!$BH82</f>
        <v>379</v>
      </c>
      <c r="CH23" s="292">
        <f>PN!$BH83</f>
        <v>-95</v>
      </c>
      <c r="CI23" s="292">
        <f>PN!$BH84</f>
        <v>-105</v>
      </c>
      <c r="CJ23" s="292">
        <f>PN!$BH85</f>
        <v>60</v>
      </c>
      <c r="CK23" s="292">
        <f>PN!$BH86</f>
        <v>159</v>
      </c>
      <c r="CL23" s="292">
        <f>PN!$BH87</f>
        <v>123</v>
      </c>
      <c r="CM23" s="292">
        <f>PN!$BH88</f>
        <v>112</v>
      </c>
      <c r="CN23" s="292">
        <f>PN!$BH89</f>
        <v>-43</v>
      </c>
      <c r="CO23" s="292" t="str">
        <f>PN!$BH90</f>
        <v>-</v>
      </c>
      <c r="CP23" s="292">
        <f>PN!$BH91</f>
        <v>-128</v>
      </c>
      <c r="CQ23" s="292">
        <f>PN!$BH92</f>
        <v>-179</v>
      </c>
      <c r="CR23" s="292">
        <f>PN!$BH93</f>
        <v>-160</v>
      </c>
      <c r="CS23" s="292">
        <f>PN!$BH94</f>
        <v>-86</v>
      </c>
      <c r="CT23" s="292">
        <f>PN!$BH95</f>
        <v>66</v>
      </c>
      <c r="CU23" s="292">
        <f>PN!$BH96</f>
        <v>102</v>
      </c>
      <c r="CV23" s="292">
        <f>PN!$BH97</f>
        <v>124</v>
      </c>
      <c r="CW23" s="292">
        <f>PN!$BH98</f>
        <v>167</v>
      </c>
      <c r="CX23" s="292">
        <f>PN!$BH99</f>
        <v>141</v>
      </c>
      <c r="CY23" s="292">
        <f>PN!$BH100</f>
        <v>-63</v>
      </c>
      <c r="CZ23" s="292" t="str">
        <f>PN!$BH101</f>
        <v>-</v>
      </c>
      <c r="DA23" s="292">
        <f>PN!$BH102</f>
        <v>70</v>
      </c>
      <c r="DB23" s="292">
        <f>PN!$BH103</f>
        <v>-104</v>
      </c>
      <c r="DC23" s="292">
        <f>PN!$BH104</f>
        <v>8</v>
      </c>
      <c r="DD23" s="292" t="str">
        <f>PN!$BH105</f>
        <v>-</v>
      </c>
      <c r="DE23" s="292">
        <f>PN!$BH106</f>
        <v>2</v>
      </c>
      <c r="DF23" s="292">
        <f>PN!$BH107</f>
        <v>88</v>
      </c>
      <c r="DG23" s="292">
        <f>PN!$BH108</f>
        <v>9</v>
      </c>
      <c r="DH23" s="292">
        <f>PN!$BH109</f>
        <v>-163</v>
      </c>
      <c r="DI23" s="292">
        <f>PN!$BH110</f>
        <v>-17</v>
      </c>
      <c r="DJ23" s="292">
        <f>PN!$BH111</f>
        <v>19</v>
      </c>
      <c r="DK23" s="292">
        <f>PN!$BH112</f>
        <v>-108</v>
      </c>
      <c r="DL23" s="292" t="str">
        <f>PN!$BH113</f>
        <v>-</v>
      </c>
      <c r="DM23" s="292">
        <f>PN!$BH114</f>
        <v>202</v>
      </c>
      <c r="DN23" s="292">
        <f>PN!$BH115</f>
        <v>-56</v>
      </c>
      <c r="DO23" s="292">
        <f>PN!$BH116</f>
        <v>-64</v>
      </c>
      <c r="DP23" s="292">
        <f>PN!$BH117</f>
        <v>93</v>
      </c>
      <c r="DQ23" s="292">
        <f>PN!$BH118</f>
        <v>-155</v>
      </c>
      <c r="DR23" s="292">
        <f>PN!$BH119</f>
        <v>-32</v>
      </c>
      <c r="DS23" s="292">
        <f>PN!$BH120</f>
        <v>124</v>
      </c>
      <c r="DT23" s="27">
        <f t="shared" si="0"/>
        <v>124</v>
      </c>
      <c r="DU23" s="292">
        <f>PN!$BH121</f>
        <v>19</v>
      </c>
      <c r="DV23" s="50">
        <f t="shared" si="1"/>
        <v>19</v>
      </c>
      <c r="DW23" s="50" t="str">
        <f>PN!$BH122</f>
        <v>-</v>
      </c>
      <c r="DX23" s="50">
        <f>PN!$BH123</f>
        <v>274</v>
      </c>
    </row>
    <row r="24" spans="1:128" x14ac:dyDescent="0.2">
      <c r="A24" s="8" t="s">
        <v>161</v>
      </c>
      <c r="B24" s="18" t="s">
        <v>162</v>
      </c>
      <c r="C24" s="10" t="s">
        <v>163</v>
      </c>
      <c r="D24" s="10">
        <v>10</v>
      </c>
      <c r="E24" s="50">
        <f>PN!$BI2</f>
        <v>2110</v>
      </c>
      <c r="F24" s="50">
        <f>PN!$BI3</f>
        <v>2360</v>
      </c>
      <c r="G24" s="50">
        <f>PN!$BI4</f>
        <v>2120</v>
      </c>
      <c r="H24" s="50">
        <f>PN!$BI5</f>
        <v>1920</v>
      </c>
      <c r="I24" s="50">
        <f>PN!$BI6</f>
        <v>2390</v>
      </c>
      <c r="J24" s="50">
        <f>PN!$BI7</f>
        <v>1548</v>
      </c>
      <c r="K24" s="50">
        <f>PN!$BI8</f>
        <v>819</v>
      </c>
      <c r="L24" s="50">
        <f>PN!$BI9</f>
        <v>1592</v>
      </c>
      <c r="M24" s="50">
        <f>PN!$BI10</f>
        <v>2490</v>
      </c>
      <c r="N24" s="50">
        <f>PN!$BI11</f>
        <v>1855</v>
      </c>
      <c r="O24" s="50">
        <f>PN!$BI12</f>
        <v>1472</v>
      </c>
      <c r="P24" s="50">
        <f>PN!$BI13</f>
        <v>4500</v>
      </c>
      <c r="Q24" s="50">
        <f>PN!$BI14</f>
        <v>1819</v>
      </c>
      <c r="R24" s="50">
        <f>PN!$BI15</f>
        <v>3670</v>
      </c>
      <c r="S24" s="50">
        <f>PN!$BI16</f>
        <v>1876</v>
      </c>
      <c r="T24" s="50">
        <f>PN!$BI17</f>
        <v>4130</v>
      </c>
      <c r="U24" s="50">
        <f>PN!$BI18</f>
        <v>2170</v>
      </c>
      <c r="V24" s="50">
        <f>PN!$BI19</f>
        <v>2540</v>
      </c>
      <c r="W24" s="50">
        <f>PN!$BI20</f>
        <v>2590</v>
      </c>
      <c r="X24" s="50">
        <f>PN!$BI21</f>
        <v>3140</v>
      </c>
      <c r="Y24" s="50">
        <f>PN!$BI22</f>
        <v>1869</v>
      </c>
      <c r="Z24" s="50">
        <f>PN!$BI23</f>
        <v>1820</v>
      </c>
      <c r="AA24" s="50">
        <f>PN!$BI24</f>
        <v>1974</v>
      </c>
      <c r="AB24" s="50">
        <f>PN!$BI25</f>
        <v>2270</v>
      </c>
      <c r="AC24" s="50">
        <f>PN!$BI26</f>
        <v>1760</v>
      </c>
      <c r="AD24" s="50">
        <f>PN!$BI27</f>
        <v>1227</v>
      </c>
      <c r="AE24" s="50">
        <f>PN!$BI28</f>
        <v>955</v>
      </c>
      <c r="AF24" s="50">
        <f>PN!$BI29</f>
        <v>1599</v>
      </c>
      <c r="AG24" s="50">
        <f>PN!$BI30</f>
        <v>1472</v>
      </c>
      <c r="AH24" s="50">
        <f>PN!$BI31</f>
        <v>1854</v>
      </c>
      <c r="AI24" s="50">
        <f>PN!$BI32</f>
        <v>1708</v>
      </c>
      <c r="AJ24" s="50">
        <f>PN!$BI33</f>
        <v>1576</v>
      </c>
      <c r="AK24" s="50">
        <f>PN!$BI34</f>
        <v>1574</v>
      </c>
      <c r="AL24" s="50">
        <f>PN!$BI35</f>
        <v>1987</v>
      </c>
      <c r="AM24" s="50">
        <f>PN!$BI36</f>
        <v>2220</v>
      </c>
      <c r="AN24" s="50">
        <f>PN!$BI37</f>
        <v>1716</v>
      </c>
      <c r="AO24" s="50">
        <f>PN!$BI38</f>
        <v>1461</v>
      </c>
      <c r="AP24" s="50">
        <f>PN!$BI39</f>
        <v>2150</v>
      </c>
      <c r="AQ24" s="50">
        <f>PN!$BI40</f>
        <v>1935</v>
      </c>
      <c r="AR24" s="50">
        <f>PN!$BI41</f>
        <v>2370</v>
      </c>
      <c r="AS24" s="50">
        <f>PN!$BI42</f>
        <v>1767</v>
      </c>
      <c r="AT24" s="50" t="str">
        <f>PN!$BI43</f>
        <v>-</v>
      </c>
      <c r="AU24" s="50">
        <f>PN!$BI44</f>
        <v>3040</v>
      </c>
      <c r="AV24" s="50">
        <f>PN!$BI45</f>
        <v>1951</v>
      </c>
      <c r="AW24" s="50">
        <f>PN!$BI46</f>
        <v>1145</v>
      </c>
      <c r="AX24" s="50">
        <f>PN!$BI47</f>
        <v>1437</v>
      </c>
      <c r="AY24" s="50">
        <f>PN!$BI48</f>
        <v>1122</v>
      </c>
      <c r="AZ24" s="50">
        <f>PN!$BI49</f>
        <v>2510</v>
      </c>
      <c r="BA24" s="50">
        <f>PN!$BI50</f>
        <v>1462</v>
      </c>
      <c r="BB24" s="50">
        <f>PN!$BI51</f>
        <v>1819</v>
      </c>
      <c r="BC24" s="50" t="str">
        <f>PN!$BI52</f>
        <v>-</v>
      </c>
      <c r="BD24" s="50">
        <f>PN!$BI53</f>
        <v>1126</v>
      </c>
      <c r="BE24" s="50">
        <f>PN!$BI54</f>
        <v>3000</v>
      </c>
      <c r="BF24" s="50">
        <f>PN!$BI55</f>
        <v>1533</v>
      </c>
      <c r="BG24" s="50">
        <f>PN!$BI56</f>
        <v>2050</v>
      </c>
      <c r="BH24" s="50">
        <f>PN!$BI57</f>
        <v>2700</v>
      </c>
      <c r="BI24" s="50">
        <f>PN!$BI58</f>
        <v>2280</v>
      </c>
      <c r="BJ24" s="50">
        <f>PN!$BI59</f>
        <v>4540</v>
      </c>
      <c r="BK24" s="50">
        <f>PN!$BI60</f>
        <v>3250</v>
      </c>
      <c r="BL24" s="50">
        <f>PN!$BI61</f>
        <v>2500</v>
      </c>
      <c r="BM24" s="50">
        <f>PN!$BI62</f>
        <v>1904</v>
      </c>
      <c r="BN24" s="50">
        <f>PN!$BI63</f>
        <v>2530</v>
      </c>
      <c r="BO24" s="50">
        <f>PN!$BI64</f>
        <v>2040</v>
      </c>
      <c r="BP24" s="50">
        <f>PN!$BI65</f>
        <v>2940</v>
      </c>
      <c r="BQ24" s="50">
        <f>PN!$BI66</f>
        <v>1714</v>
      </c>
      <c r="BR24" s="50">
        <f>PN!$BI67</f>
        <v>7960</v>
      </c>
      <c r="BS24" s="50">
        <f>PN!$BI68</f>
        <v>11890</v>
      </c>
      <c r="BT24" s="50">
        <f>PN!$BI69</f>
        <v>14930</v>
      </c>
      <c r="BU24" s="50">
        <f>PN!$BI70</f>
        <v>3370</v>
      </c>
      <c r="BV24" s="50">
        <f>PN!$BI71</f>
        <v>2180</v>
      </c>
      <c r="BW24" s="50">
        <f>PN!$BI72</f>
        <v>2310</v>
      </c>
      <c r="BX24" s="50">
        <f>PN!$BI73</f>
        <v>9850</v>
      </c>
      <c r="BY24" s="50">
        <f>PN!$BI74</f>
        <v>18230</v>
      </c>
      <c r="BZ24" s="50">
        <f>PN!$BI75</f>
        <v>712</v>
      </c>
      <c r="CA24" s="50">
        <f>PN!$BI76</f>
        <v>1877</v>
      </c>
      <c r="CB24" s="50">
        <f>PN!$BI77</f>
        <v>4280</v>
      </c>
      <c r="CC24" s="50">
        <f>PN!$BI78</f>
        <v>1827</v>
      </c>
      <c r="CD24" s="50">
        <f>PN!$BI79</f>
        <v>9500</v>
      </c>
      <c r="CE24" s="50">
        <f>PN!$BI80</f>
        <v>6590</v>
      </c>
      <c r="CF24" s="50">
        <f>PN!$BI81</f>
        <v>3660</v>
      </c>
      <c r="CG24" s="50">
        <f>PN!$BI82</f>
        <v>4410</v>
      </c>
      <c r="CH24" s="50">
        <f>PN!$BI83</f>
        <v>15190</v>
      </c>
      <c r="CI24" s="50">
        <f>PN!$BI84</f>
        <v>13820</v>
      </c>
      <c r="CJ24" s="50">
        <f>PN!$BI85</f>
        <v>29400</v>
      </c>
      <c r="CK24" s="50">
        <f>PN!$BI86</f>
        <v>2450</v>
      </c>
      <c r="CL24" s="50">
        <f>PN!$BI87</f>
        <v>2140</v>
      </c>
      <c r="CM24" s="50">
        <f>PN!$BI88</f>
        <v>3560</v>
      </c>
      <c r="CN24" s="50">
        <f>PN!$BI89</f>
        <v>5520</v>
      </c>
      <c r="CO24" s="50" t="str">
        <f>PN!$BI90</f>
        <v>-</v>
      </c>
      <c r="CP24" s="50">
        <f>PN!$BI91</f>
        <v>20100</v>
      </c>
      <c r="CQ24" s="50">
        <f>PN!$BI92</f>
        <v>20300</v>
      </c>
      <c r="CR24" s="50">
        <f>PN!$BI93</f>
        <v>17070</v>
      </c>
      <c r="CS24" s="50">
        <f>PN!$BI94</f>
        <v>11960</v>
      </c>
      <c r="CT24" s="50">
        <f>PN!$BI95</f>
        <v>7620</v>
      </c>
      <c r="CU24" s="50">
        <f>PN!$BI96</f>
        <v>7790</v>
      </c>
      <c r="CV24" s="50">
        <f>PN!$BI97</f>
        <v>11180</v>
      </c>
      <c r="CW24" s="50">
        <f>PN!$BI98</f>
        <v>9010</v>
      </c>
      <c r="CX24" s="50">
        <f>PN!$BI99</f>
        <v>9190</v>
      </c>
      <c r="CY24" s="50">
        <f>PN!$BI100</f>
        <v>10260</v>
      </c>
      <c r="CZ24" s="50" t="str">
        <f>PN!$BI101</f>
        <v>-</v>
      </c>
      <c r="DA24" s="50">
        <f>PN!$BI102</f>
        <v>2130</v>
      </c>
      <c r="DB24" s="50">
        <f>PN!$BI103</f>
        <v>25100</v>
      </c>
      <c r="DC24" s="50">
        <f>PN!$BI104</f>
        <v>20400</v>
      </c>
      <c r="DD24" s="50" t="str">
        <f>PN!$BI105</f>
        <v>-</v>
      </c>
      <c r="DE24" s="50">
        <f>PN!$BI106</f>
        <v>16140</v>
      </c>
      <c r="DF24" s="50">
        <f>PN!$BI107</f>
        <v>15390</v>
      </c>
      <c r="DG24" s="50">
        <f>PN!$BI108</f>
        <v>16630</v>
      </c>
      <c r="DH24" s="50">
        <f>PN!$BI109</f>
        <v>11720</v>
      </c>
      <c r="DI24" s="50">
        <f>PN!$BI110</f>
        <v>8330</v>
      </c>
      <c r="DJ24" s="50">
        <f>PN!$BI111</f>
        <v>14060</v>
      </c>
      <c r="DK24" s="50">
        <f>PN!$BI112</f>
        <v>52950</v>
      </c>
      <c r="DL24" s="50" t="str">
        <f>PN!$BI113</f>
        <v>-</v>
      </c>
      <c r="DM24" s="50">
        <f>PN!$BI114</f>
        <v>9710</v>
      </c>
      <c r="DN24" s="50">
        <f>PN!$BI115</f>
        <v>30600</v>
      </c>
      <c r="DO24" s="50">
        <f>PN!$BI116</f>
        <v>66100</v>
      </c>
      <c r="DP24" s="50">
        <f>PN!$BI117</f>
        <v>64000</v>
      </c>
      <c r="DQ24" s="50">
        <f>PN!$BI118</f>
        <v>48500</v>
      </c>
      <c r="DR24" s="50">
        <f>PN!$BI119</f>
        <v>9530</v>
      </c>
      <c r="DS24" s="50">
        <f>PN!$BI120</f>
        <v>11180</v>
      </c>
      <c r="DT24" s="27">
        <f t="shared" si="0"/>
        <v>11180</v>
      </c>
      <c r="DU24" s="50">
        <f>PN!$BI121</f>
        <v>2180</v>
      </c>
      <c r="DV24" s="50">
        <f t="shared" si="1"/>
        <v>2180</v>
      </c>
      <c r="DW24" s="50" t="str">
        <f>PN!$BI122</f>
        <v>-</v>
      </c>
      <c r="DX24" s="50">
        <f>PN!$BI123</f>
        <v>698</v>
      </c>
    </row>
    <row r="25" spans="1:128" x14ac:dyDescent="0.2">
      <c r="A25" s="8" t="s">
        <v>164</v>
      </c>
      <c r="B25" s="18" t="s">
        <v>368</v>
      </c>
      <c r="C25" s="10" t="s">
        <v>165</v>
      </c>
      <c r="D25" s="10">
        <v>0.1</v>
      </c>
      <c r="E25" s="49">
        <f>PN!$BJ2</f>
        <v>5.82</v>
      </c>
      <c r="F25" s="49">
        <f>PN!$BJ3</f>
        <v>0.32</v>
      </c>
      <c r="G25" s="49">
        <f>PN!$BJ4</f>
        <v>0.57999999999999996</v>
      </c>
      <c r="H25" s="49">
        <f>PN!$BJ5</f>
        <v>6.66</v>
      </c>
      <c r="I25" s="49">
        <f>PN!$BJ6</f>
        <v>6.96</v>
      </c>
      <c r="J25" s="49">
        <f>PN!$BJ7</f>
        <v>6.77</v>
      </c>
      <c r="K25" s="49">
        <f>PN!$BJ8</f>
        <v>8.4600000000000009</v>
      </c>
      <c r="L25" s="49">
        <f>PN!$BJ9</f>
        <v>8.2100000000000009</v>
      </c>
      <c r="M25" s="49">
        <f>PN!$BJ10</f>
        <v>9.64</v>
      </c>
      <c r="N25" s="49">
        <f>PN!$BJ11</f>
        <v>0.08</v>
      </c>
      <c r="O25" s="49">
        <f>PN!$BJ12</f>
        <v>7.55</v>
      </c>
      <c r="P25" s="49">
        <f>PN!$BJ13</f>
        <v>8.5399999999999991</v>
      </c>
      <c r="Q25" s="49">
        <f>PN!$BJ14</f>
        <v>0.26</v>
      </c>
      <c r="R25" s="49">
        <f>PN!$BJ15</f>
        <v>5.51</v>
      </c>
      <c r="S25" s="49">
        <f>PN!$BJ16</f>
        <v>0.1</v>
      </c>
      <c r="T25" s="49">
        <f>PN!$BJ17</f>
        <v>0.45</v>
      </c>
      <c r="U25" s="49">
        <f>PN!$BJ18</f>
        <v>3.37</v>
      </c>
      <c r="V25" s="49">
        <f>PN!$BJ19</f>
        <v>7.95</v>
      </c>
      <c r="W25" s="49">
        <f>PN!$BJ20</f>
        <v>0.38</v>
      </c>
      <c r="X25" s="49">
        <f>PN!$BJ21</f>
        <v>7.33</v>
      </c>
      <c r="Y25" s="49" t="str">
        <f>PN!$BJ22</f>
        <v>&lt; 0,1</v>
      </c>
      <c r="Z25" s="49">
        <f>PN!$BJ23</f>
        <v>0.1</v>
      </c>
      <c r="AA25" s="49">
        <f>PN!$BJ24</f>
        <v>2.13</v>
      </c>
      <c r="AB25" s="49">
        <f>PN!$BJ25</f>
        <v>0.95</v>
      </c>
      <c r="AC25" s="49">
        <f>PN!$BJ26</f>
        <v>0.33</v>
      </c>
      <c r="AD25" s="49">
        <f>PN!$BJ27</f>
        <v>5.16</v>
      </c>
      <c r="AE25" s="49">
        <f>PN!$BJ28</f>
        <v>5.42</v>
      </c>
      <c r="AF25" s="49">
        <f>PN!$BJ29</f>
        <v>8.6300000000000008</v>
      </c>
      <c r="AG25" s="49">
        <f>PN!$BJ30</f>
        <v>7.47</v>
      </c>
      <c r="AH25" s="49">
        <f>PN!$BJ31</f>
        <v>1.89</v>
      </c>
      <c r="AI25" s="49">
        <f>PN!$BJ32</f>
        <v>0.38</v>
      </c>
      <c r="AJ25" s="49">
        <f>PN!$BJ33</f>
        <v>0.2</v>
      </c>
      <c r="AK25" s="49">
        <f>PN!$BJ34</f>
        <v>6.68</v>
      </c>
      <c r="AL25" s="49">
        <f>PN!$BJ35</f>
        <v>0.31</v>
      </c>
      <c r="AM25" s="49">
        <f>PN!$BJ36</f>
        <v>6.86</v>
      </c>
      <c r="AN25" s="49">
        <f>PN!$BJ37</f>
        <v>0.1</v>
      </c>
      <c r="AO25" s="49" t="str">
        <f>PN!$BJ38</f>
        <v>&lt;0,1</v>
      </c>
      <c r="AP25" s="49">
        <f>PN!$BJ39</f>
        <v>4.74</v>
      </c>
      <c r="AQ25" s="49" t="str">
        <f>PN!$BJ40</f>
        <v>&lt; 0,1</v>
      </c>
      <c r="AR25" s="49">
        <f>PN!$BJ41</f>
        <v>0.12</v>
      </c>
      <c r="AS25" s="49">
        <f>PN!$BJ42</f>
        <v>0.16</v>
      </c>
      <c r="AT25" s="49" t="str">
        <f>PN!$BJ43</f>
        <v>-</v>
      </c>
      <c r="AU25" s="49" t="str">
        <f>PN!$BJ44</f>
        <v>&lt;0,1</v>
      </c>
      <c r="AV25" s="49">
        <f>PN!$BJ45</f>
        <v>0.93</v>
      </c>
      <c r="AW25" s="49">
        <f>PN!$BJ46</f>
        <v>0.22</v>
      </c>
      <c r="AX25" s="49">
        <f>PN!$BJ47</f>
        <v>1.95</v>
      </c>
      <c r="AY25" s="49">
        <f>PN!$BJ48</f>
        <v>0.32</v>
      </c>
      <c r="AZ25" s="49">
        <f>PN!$BJ49</f>
        <v>0.11</v>
      </c>
      <c r="BA25" s="49">
        <f>PN!$BJ50</f>
        <v>0.14000000000000001</v>
      </c>
      <c r="BB25" s="49">
        <f>PN!$BJ51</f>
        <v>0.33</v>
      </c>
      <c r="BC25" s="49" t="str">
        <f>PN!$BJ52</f>
        <v>-</v>
      </c>
      <c r="BD25" s="49">
        <f>PN!$BJ53</f>
        <v>7.47</v>
      </c>
      <c r="BE25" s="49">
        <f>PN!$BJ54</f>
        <v>0.51</v>
      </c>
      <c r="BF25" s="49">
        <f>PN!$BJ55</f>
        <v>0.72</v>
      </c>
      <c r="BG25" s="49">
        <f>PN!$BJ56</f>
        <v>0.13</v>
      </c>
      <c r="BH25" s="49">
        <f>PN!$BJ57</f>
        <v>4.38</v>
      </c>
      <c r="BI25" s="49">
        <f>PN!$BJ58</f>
        <v>8.4</v>
      </c>
      <c r="BJ25" s="49">
        <f>PN!$BJ59</f>
        <v>0.23</v>
      </c>
      <c r="BK25" s="49">
        <f>PN!$BJ60</f>
        <v>0.61</v>
      </c>
      <c r="BL25" s="49">
        <f>PN!$BJ61</f>
        <v>0.5</v>
      </c>
      <c r="BM25" s="49">
        <f>PN!$BJ62</f>
        <v>1.73</v>
      </c>
      <c r="BN25" s="49">
        <f>PN!$BJ63</f>
        <v>0.47</v>
      </c>
      <c r="BO25" s="49">
        <f>PN!$BJ64</f>
        <v>1.0900000000000001</v>
      </c>
      <c r="BP25" s="49">
        <f>PN!$BJ65</f>
        <v>0.12</v>
      </c>
      <c r="BQ25" s="49">
        <f>PN!$BJ66</f>
        <v>6.04</v>
      </c>
      <c r="BR25" s="49">
        <f>PN!$BJ67</f>
        <v>0.14000000000000001</v>
      </c>
      <c r="BS25" s="49" t="str">
        <f>PN!$BJ68</f>
        <v>&lt;0,1</v>
      </c>
      <c r="BT25" s="49">
        <f>PN!$BJ69</f>
        <v>0.13</v>
      </c>
      <c r="BU25" s="49">
        <f>PN!$BJ70</f>
        <v>0.36</v>
      </c>
      <c r="BV25" s="49">
        <f>PN!$BJ71</f>
        <v>5.28</v>
      </c>
      <c r="BW25" s="49">
        <f>PN!$BJ72</f>
        <v>5.14</v>
      </c>
      <c r="BX25" s="49">
        <f>PN!$BJ73</f>
        <v>0.39</v>
      </c>
      <c r="BY25" s="49">
        <f>PN!$BJ74</f>
        <v>2.15</v>
      </c>
      <c r="BZ25" s="49">
        <f>PN!$BJ75</f>
        <v>0.6</v>
      </c>
      <c r="CA25" s="49">
        <f>PN!$BJ76</f>
        <v>1.36</v>
      </c>
      <c r="CB25" s="49">
        <f>PN!$BJ77</f>
        <v>1.78</v>
      </c>
      <c r="CC25" s="49">
        <f>PN!$BJ78</f>
        <v>5.33</v>
      </c>
      <c r="CD25" s="49" t="str">
        <f>PN!$BJ79</f>
        <v>&lt; 0,1</v>
      </c>
      <c r="CE25" s="49">
        <f>PN!$BJ80</f>
        <v>0.78</v>
      </c>
      <c r="CF25" s="49">
        <f>PN!$BJ81</f>
        <v>1.92</v>
      </c>
      <c r="CG25" s="49">
        <f>PN!$BJ82</f>
        <v>1.31</v>
      </c>
      <c r="CH25" s="49">
        <f>PN!$BJ83</f>
        <v>0.17</v>
      </c>
      <c r="CI25" s="49" t="str">
        <f>PN!$BJ84</f>
        <v>&lt; 0,1</v>
      </c>
      <c r="CJ25" s="49" t="str">
        <f>PN!$BJ85</f>
        <v>&lt;0,1</v>
      </c>
      <c r="CK25" s="49">
        <f>PN!$BJ86</f>
        <v>3.55</v>
      </c>
      <c r="CL25" s="49">
        <f>PN!$BJ87</f>
        <v>0.1</v>
      </c>
      <c r="CM25" s="49">
        <f>PN!$BJ88</f>
        <v>0.39</v>
      </c>
      <c r="CN25" s="49">
        <f>PN!$BJ89</f>
        <v>0.3</v>
      </c>
      <c r="CO25" s="49" t="str">
        <f>PN!$BJ90</f>
        <v>-</v>
      </c>
      <c r="CP25" s="49">
        <f>PN!$BJ91</f>
        <v>0.26</v>
      </c>
      <c r="CQ25" s="49" t="str">
        <f>PN!$BJ92</f>
        <v>&lt; 0,1</v>
      </c>
      <c r="CR25" s="49" t="str">
        <f>PN!$BJ93</f>
        <v>&lt; 0,1</v>
      </c>
      <c r="CS25" s="49" t="str">
        <f>PN!$BJ94</f>
        <v>&lt; 0,1</v>
      </c>
      <c r="CT25" s="49">
        <f>PN!$BJ95</f>
        <v>0.28000000000000003</v>
      </c>
      <c r="CU25" s="49">
        <f>PN!$BJ96</f>
        <v>0.25</v>
      </c>
      <c r="CV25" s="49" t="str">
        <f>PN!$BJ97</f>
        <v>&lt; 0,1</v>
      </c>
      <c r="CW25" s="49" t="str">
        <f>PN!$BJ98</f>
        <v>&lt; 0,1</v>
      </c>
      <c r="CX25" s="49">
        <f>PN!$BJ99</f>
        <v>1.38</v>
      </c>
      <c r="CY25" s="49" t="str">
        <f>PN!$BJ100</f>
        <v>&lt; 0,1</v>
      </c>
      <c r="CZ25" s="49" t="str">
        <f>PN!$BJ101</f>
        <v>-</v>
      </c>
      <c r="DA25" s="49" t="str">
        <f>PN!$BJ102</f>
        <v>&lt;0,1</v>
      </c>
      <c r="DB25" s="49" t="str">
        <f>PN!$BJ103</f>
        <v>&lt;0,1</v>
      </c>
      <c r="DC25" s="49">
        <f>PN!$BJ104</f>
        <v>0.26</v>
      </c>
      <c r="DD25" s="49" t="str">
        <f>PN!$BJ105</f>
        <v>-</v>
      </c>
      <c r="DE25" s="49">
        <f>PN!$BJ106</f>
        <v>0.79</v>
      </c>
      <c r="DF25" s="49">
        <f>PN!$BJ107</f>
        <v>0.98</v>
      </c>
      <c r="DG25" s="49" t="str">
        <f>PN!$BJ108</f>
        <v>&lt; 0,1</v>
      </c>
      <c r="DH25" s="49">
        <f>PN!$BJ109</f>
        <v>0.1</v>
      </c>
      <c r="DI25" s="49">
        <f>PN!$BJ110</f>
        <v>0.1</v>
      </c>
      <c r="DJ25" s="49">
        <f>PN!$BJ111</f>
        <v>0.14000000000000001</v>
      </c>
      <c r="DK25" s="49">
        <f>PN!$BJ112</f>
        <v>0.56000000000000005</v>
      </c>
      <c r="DL25" s="49" t="str">
        <f>PN!$BJ113</f>
        <v>-</v>
      </c>
      <c r="DM25" s="49">
        <f>PN!$BJ114</f>
        <v>0.28999999999999998</v>
      </c>
      <c r="DN25" s="49">
        <f>PN!$BJ115</f>
        <v>1.08</v>
      </c>
      <c r="DO25" s="49">
        <f>PN!$BJ116</f>
        <v>1.6</v>
      </c>
      <c r="DP25" s="49">
        <f>PN!$BJ117</f>
        <v>0.97</v>
      </c>
      <c r="DQ25" s="49" t="str">
        <f>PN!$BJ118</f>
        <v>&lt;0,1</v>
      </c>
      <c r="DR25" s="49">
        <f>PN!$BJ119</f>
        <v>0.57999999999999996</v>
      </c>
      <c r="DS25" s="49" t="str">
        <f>PN!$BJ120</f>
        <v>&lt; 0,1</v>
      </c>
      <c r="DT25" s="49" t="str">
        <f t="shared" si="0"/>
        <v>&lt; 0,1</v>
      </c>
      <c r="DU25" s="49">
        <f>PN!$BJ121</f>
        <v>5.28</v>
      </c>
      <c r="DV25" s="49">
        <f t="shared" si="1"/>
        <v>5.28</v>
      </c>
      <c r="DW25" s="49" t="str">
        <f>PN!$BJ122</f>
        <v>-</v>
      </c>
      <c r="DX25" s="49">
        <f>PN!$BJ123</f>
        <v>9.91</v>
      </c>
    </row>
    <row r="26" spans="1:128" x14ac:dyDescent="0.2">
      <c r="B26" s="10"/>
    </row>
    <row r="27" spans="1:128" x14ac:dyDescent="0.2">
      <c r="A27" s="19" t="s">
        <v>170</v>
      </c>
      <c r="B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28" x14ac:dyDescent="0.2">
      <c r="B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28" x14ac:dyDescent="0.2">
      <c r="A29" s="8" t="s">
        <v>145</v>
      </c>
      <c r="B29" s="9" t="s">
        <v>146</v>
      </c>
      <c r="C29" s="9" t="s">
        <v>147</v>
      </c>
      <c r="D29" s="17" t="s">
        <v>148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28" x14ac:dyDescent="0.2">
      <c r="B30" s="9"/>
      <c r="C30" s="9"/>
      <c r="D30" s="9" t="s">
        <v>149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28" x14ac:dyDescent="0.2">
      <c r="A31" s="8" t="s">
        <v>173</v>
      </c>
      <c r="B31" s="18" t="s">
        <v>172</v>
      </c>
      <c r="C31" s="10" t="s">
        <v>165</v>
      </c>
      <c r="D31" s="10">
        <v>0.5</v>
      </c>
      <c r="E31" s="27">
        <f>Daten!E35</f>
        <v>343</v>
      </c>
      <c r="F31" s="27">
        <f>Daten!F35</f>
        <v>328</v>
      </c>
      <c r="G31" s="27">
        <f>Daten!G35</f>
        <v>99.8</v>
      </c>
      <c r="H31" s="27">
        <f>Daten!H35</f>
        <v>287</v>
      </c>
      <c r="I31" s="27">
        <f>Daten!I35</f>
        <v>485</v>
      </c>
      <c r="J31" s="27">
        <f>Daten!J35</f>
        <v>146</v>
      </c>
      <c r="K31" s="27">
        <f>Daten!K35</f>
        <v>24.5</v>
      </c>
      <c r="L31" s="27">
        <f>Daten!L35</f>
        <v>136</v>
      </c>
      <c r="M31" s="27">
        <f>Daten!M35</f>
        <v>560</v>
      </c>
      <c r="N31" s="27">
        <f>Daten!N35</f>
        <v>185</v>
      </c>
      <c r="O31" s="27">
        <f>Daten!O35</f>
        <v>192</v>
      </c>
      <c r="P31" s="27">
        <f>Daten!P35</f>
        <v>1010</v>
      </c>
      <c r="Q31" s="27">
        <f>Daten!Q35</f>
        <v>194</v>
      </c>
      <c r="R31" s="27">
        <f>Daten!R35</f>
        <v>654</v>
      </c>
      <c r="S31" s="27">
        <f>Daten!S35</f>
        <v>171</v>
      </c>
      <c r="T31" s="27">
        <f>Daten!T35</f>
        <v>446</v>
      </c>
      <c r="U31" s="27">
        <f>Daten!U35</f>
        <v>254</v>
      </c>
      <c r="V31" s="27">
        <f>Daten!V35</f>
        <v>512</v>
      </c>
      <c r="W31" s="27">
        <f>Daten!W35</f>
        <v>583</v>
      </c>
      <c r="X31" s="27">
        <f>Daten!X35</f>
        <v>263</v>
      </c>
      <c r="Y31" s="27">
        <f>Daten!Y35</f>
        <v>147</v>
      </c>
      <c r="Z31" s="27">
        <f>Daten!Z35</f>
        <v>188</v>
      </c>
      <c r="AA31" s="27">
        <f>Daten!AA35</f>
        <v>138</v>
      </c>
      <c r="AB31" s="27">
        <f>Daten!AB35</f>
        <v>277</v>
      </c>
      <c r="AC31" s="27">
        <f>Daten!AC35</f>
        <v>113</v>
      </c>
      <c r="AD31" s="27">
        <f>Daten!AD35</f>
        <v>117</v>
      </c>
      <c r="AE31" s="27">
        <f>Daten!AE35</f>
        <v>33.5</v>
      </c>
      <c r="AF31" s="27">
        <f>Daten!AF35</f>
        <v>124</v>
      </c>
      <c r="AG31" s="27">
        <f>Daten!AG35</f>
        <v>193</v>
      </c>
      <c r="AH31" s="27">
        <f>Daten!AH35</f>
        <v>142</v>
      </c>
      <c r="AI31" s="27">
        <f>Daten!AI35</f>
        <v>69.900000000000006</v>
      </c>
      <c r="AJ31" s="27">
        <f>Daten!AJ35</f>
        <v>79.900000000000006</v>
      </c>
      <c r="AK31" s="27">
        <f>Daten!AK35</f>
        <v>159</v>
      </c>
      <c r="AL31" s="27">
        <f>Daten!AL35</f>
        <v>106</v>
      </c>
      <c r="AM31" s="27">
        <f>Daten!AM35</f>
        <v>266</v>
      </c>
      <c r="AN31" s="27">
        <f>Daten!AN35</f>
        <v>80.8</v>
      </c>
      <c r="AO31" s="27">
        <f>Daten!AO35</f>
        <v>102</v>
      </c>
      <c r="AP31" s="27">
        <f>Daten!AP35</f>
        <v>119</v>
      </c>
      <c r="AQ31" s="27">
        <f>Daten!AQ35</f>
        <v>155</v>
      </c>
      <c r="AR31" s="27">
        <f>Daten!AR35</f>
        <v>71.400000000000006</v>
      </c>
      <c r="AS31" s="27">
        <f>Daten!AS35</f>
        <v>73.599999999999994</v>
      </c>
      <c r="AT31" s="27">
        <f>Daten!AT35</f>
        <v>0</v>
      </c>
      <c r="AU31" s="27">
        <f>Daten!AU35</f>
        <v>38.9</v>
      </c>
      <c r="AV31" s="27">
        <f>Daten!AV35</f>
        <v>75.400000000000006</v>
      </c>
      <c r="AW31" s="27">
        <f>Daten!AW35</f>
        <v>40.799999999999997</v>
      </c>
      <c r="AX31" s="27">
        <f>Daten!AX35</f>
        <v>75.2</v>
      </c>
      <c r="AY31" s="27">
        <f>Daten!AY35</f>
        <v>27.8</v>
      </c>
      <c r="AZ31" s="27">
        <f>Daten!AZ35</f>
        <v>105</v>
      </c>
      <c r="BA31" s="27">
        <f>Daten!BA35</f>
        <v>108</v>
      </c>
      <c r="BB31" s="27">
        <f>Daten!BB35</f>
        <v>148</v>
      </c>
      <c r="BC31" s="27" t="str">
        <f>Daten!BC35</f>
        <v>-</v>
      </c>
      <c r="BD31" s="27">
        <f>Daten!BD35</f>
        <v>53.9</v>
      </c>
      <c r="BE31" s="27">
        <f>Daten!BE35</f>
        <v>241</v>
      </c>
      <c r="BF31" s="27">
        <f>Daten!BF35</f>
        <v>81.2</v>
      </c>
      <c r="BG31" s="27">
        <f>Daten!BG35</f>
        <v>162</v>
      </c>
      <c r="BH31" s="27">
        <f>Daten!BH35</f>
        <v>324</v>
      </c>
      <c r="BI31" s="27">
        <f>Daten!BI35</f>
        <v>435</v>
      </c>
      <c r="BJ31" s="27">
        <f>Daten!BJ35</f>
        <v>909</v>
      </c>
      <c r="BK31" s="27">
        <f>Daten!BK35</f>
        <v>388</v>
      </c>
      <c r="BL31" s="27">
        <f>Daten!BL35</f>
        <v>125</v>
      </c>
      <c r="BM31" s="27">
        <f>Daten!BM35</f>
        <v>143</v>
      </c>
      <c r="BN31" s="27">
        <f>Daten!BN35</f>
        <v>170</v>
      </c>
      <c r="BO31" s="27">
        <f>Daten!BO35</f>
        <v>158</v>
      </c>
      <c r="BP31" s="27">
        <f>Daten!BP35</f>
        <v>193</v>
      </c>
      <c r="BQ31" s="27">
        <f>Daten!BQ35</f>
        <v>9.6</v>
      </c>
      <c r="BR31" s="27">
        <f>Daten!BR35</f>
        <v>1170</v>
      </c>
      <c r="BS31" s="27">
        <f>Daten!BS35</f>
        <v>2600</v>
      </c>
      <c r="BT31" s="27">
        <f>Daten!BT35</f>
        <v>2330</v>
      </c>
      <c r="BU31" s="27">
        <f>Daten!BU35</f>
        <v>484</v>
      </c>
      <c r="BV31" s="27">
        <f>Daten!BV35</f>
        <v>316</v>
      </c>
      <c r="BW31" s="27">
        <f>Daten!BW35</f>
        <v>353</v>
      </c>
      <c r="BX31" s="27">
        <f>Daten!BX35</f>
        <v>949</v>
      </c>
      <c r="BY31" s="27">
        <f>Daten!BY35</f>
        <v>2360</v>
      </c>
      <c r="BZ31" s="27">
        <f>Daten!BZ35</f>
        <v>13.4</v>
      </c>
      <c r="CA31" s="27">
        <f>Daten!CA35</f>
        <v>217</v>
      </c>
      <c r="CB31" s="27">
        <f>Daten!CB35</f>
        <v>282</v>
      </c>
      <c r="CC31" s="27">
        <f>Daten!CC35</f>
        <v>252</v>
      </c>
      <c r="CD31" s="27">
        <f>Daten!CD35</f>
        <v>1350</v>
      </c>
      <c r="CE31" s="27">
        <f>Daten!CE35</f>
        <v>1260</v>
      </c>
      <c r="CF31" s="27">
        <f>Daten!CF35</f>
        <v>462</v>
      </c>
      <c r="CG31" s="27">
        <f>Daten!CG35</f>
        <v>533</v>
      </c>
      <c r="CH31" s="27">
        <f>Daten!CH35</f>
        <v>2290</v>
      </c>
      <c r="CI31" s="27">
        <f>Daten!CI35</f>
        <v>2710</v>
      </c>
      <c r="CJ31" s="27">
        <f>Daten!CJ35</f>
        <v>4880</v>
      </c>
      <c r="CK31" s="27">
        <f>Daten!CK35</f>
        <v>297</v>
      </c>
      <c r="CL31" s="27">
        <f>Daten!CL35</f>
        <v>302</v>
      </c>
      <c r="CM31" s="27">
        <f>Daten!CM35</f>
        <v>204</v>
      </c>
      <c r="CN31" s="27">
        <f>Daten!CN35</f>
        <v>220</v>
      </c>
      <c r="CO31" s="27" t="str">
        <f>Daten!CO35</f>
        <v>-</v>
      </c>
      <c r="CP31" s="27">
        <f>Daten!CP35</f>
        <v>4610</v>
      </c>
      <c r="CQ31" s="27">
        <f>Daten!CQ35</f>
        <v>4200</v>
      </c>
      <c r="CR31" s="27">
        <f>Daten!CR35</f>
        <v>3500</v>
      </c>
      <c r="CS31" s="27">
        <f>Daten!CS35</f>
        <v>2640</v>
      </c>
      <c r="CT31" s="27">
        <f>Daten!CT35</f>
        <v>1640</v>
      </c>
      <c r="CU31" s="27">
        <f>Daten!CU35</f>
        <v>417</v>
      </c>
      <c r="CV31" s="27">
        <f>Daten!CV35</f>
        <v>2890</v>
      </c>
      <c r="CW31" s="27">
        <f>Daten!CW35</f>
        <v>1860</v>
      </c>
      <c r="CX31" s="27">
        <f>Daten!CX35</f>
        <v>1610</v>
      </c>
      <c r="CY31" s="27">
        <f>Daten!CY35</f>
        <v>1360</v>
      </c>
      <c r="CZ31" s="27" t="str">
        <f>Daten!CZ35</f>
        <v>-</v>
      </c>
      <c r="DA31" s="27">
        <f>Daten!DA35</f>
        <v>317</v>
      </c>
      <c r="DB31" s="27">
        <f>Daten!DB35</f>
        <v>3580</v>
      </c>
      <c r="DC31" s="27">
        <f>Daten!DC35</f>
        <v>3300</v>
      </c>
      <c r="DD31" s="27" t="str">
        <f>Daten!DD35</f>
        <v>-</v>
      </c>
      <c r="DE31" s="27">
        <f>Daten!DE35</f>
        <v>3210</v>
      </c>
      <c r="DF31" s="27">
        <f>Daten!DF35</f>
        <v>2970</v>
      </c>
      <c r="DG31" s="27">
        <f>Daten!DG35</f>
        <v>4290</v>
      </c>
      <c r="DH31" s="27">
        <f>Daten!DH35</f>
        <v>2970</v>
      </c>
      <c r="DI31" s="27">
        <f>Daten!DI35</f>
        <v>2650</v>
      </c>
      <c r="DJ31" s="27">
        <f>Daten!DJ35</f>
        <v>4360</v>
      </c>
      <c r="DK31" s="27">
        <f>Daten!DK35</f>
        <v>10000</v>
      </c>
      <c r="DL31" s="27" t="str">
        <f>Daten!DL35</f>
        <v>-</v>
      </c>
      <c r="DM31" s="27">
        <f>Daten!DM35</f>
        <v>2890</v>
      </c>
      <c r="DN31" s="27">
        <f>Daten!DN35</f>
        <v>6410</v>
      </c>
      <c r="DO31" s="27">
        <f>Daten!DO35</f>
        <v>12300</v>
      </c>
      <c r="DP31" s="27">
        <f>Daten!DP35</f>
        <v>11900</v>
      </c>
      <c r="DQ31" s="27">
        <f>Daten!DQ35</f>
        <v>14500</v>
      </c>
      <c r="DR31" s="27">
        <f>Daten!DR35</f>
        <v>2670</v>
      </c>
      <c r="DS31" s="27">
        <f>Daten!DS35</f>
        <v>2890</v>
      </c>
      <c r="DT31" s="27">
        <f>CV31</f>
        <v>2890</v>
      </c>
      <c r="DU31" s="27">
        <f>Daten!DT35</f>
        <v>318</v>
      </c>
      <c r="DV31" s="27">
        <f>BV31</f>
        <v>316</v>
      </c>
      <c r="DW31" s="27" t="str">
        <f>Daten!DU35</f>
        <v>&lt; 0,5</v>
      </c>
      <c r="DX31" s="27">
        <f>Daten!DV35</f>
        <v>118</v>
      </c>
    </row>
    <row r="32" spans="1:128" x14ac:dyDescent="0.2">
      <c r="A32" s="8" t="s">
        <v>180</v>
      </c>
      <c r="B32" s="18" t="s">
        <v>172</v>
      </c>
      <c r="C32" s="10" t="s">
        <v>165</v>
      </c>
      <c r="D32" s="10">
        <v>0.5</v>
      </c>
      <c r="E32" s="27">
        <f>Daten!E39</f>
        <v>34.5</v>
      </c>
      <c r="F32" s="27">
        <f>Daten!F39</f>
        <v>26.6</v>
      </c>
      <c r="G32" s="27">
        <f>Daten!G39</f>
        <v>0.6</v>
      </c>
      <c r="H32" s="27">
        <f>Daten!H39</f>
        <v>28.2</v>
      </c>
      <c r="I32" s="27">
        <f>Daten!I39</f>
        <v>47.2</v>
      </c>
      <c r="J32" s="27">
        <f>Daten!J39</f>
        <v>22.9</v>
      </c>
      <c r="K32" s="27">
        <f>Daten!K39</f>
        <v>17.2</v>
      </c>
      <c r="L32" s="27">
        <f>Daten!L39</f>
        <v>16.399999999999999</v>
      </c>
      <c r="M32" s="27">
        <f>Daten!M39</f>
        <v>62.8</v>
      </c>
      <c r="N32" s="27">
        <f>Daten!N39</f>
        <v>1.1000000000000001</v>
      </c>
      <c r="O32" s="27">
        <f>Daten!O39</f>
        <v>15.8</v>
      </c>
      <c r="P32" s="27">
        <f>Daten!P39</f>
        <v>1.7</v>
      </c>
      <c r="Q32" s="27">
        <f>Daten!Q39</f>
        <v>2.8</v>
      </c>
      <c r="R32" s="27">
        <f>Daten!R39</f>
        <v>1.5</v>
      </c>
      <c r="S32" s="27" t="str">
        <f>Daten!S39</f>
        <v>&lt; 0,5</v>
      </c>
      <c r="T32" s="27">
        <f>Daten!T39</f>
        <v>16.2</v>
      </c>
      <c r="U32" s="27">
        <f>Daten!U39</f>
        <v>76.8</v>
      </c>
      <c r="V32" s="27">
        <f>Daten!V39</f>
        <v>47.9</v>
      </c>
      <c r="W32" s="27">
        <f>Daten!W39</f>
        <v>5.9</v>
      </c>
      <c r="X32" s="27">
        <f>Daten!X39</f>
        <v>33.5</v>
      </c>
      <c r="Y32" s="27">
        <f>Daten!Y39</f>
        <v>74.099999999999994</v>
      </c>
      <c r="Z32" s="27" t="str">
        <f>Daten!Z39</f>
        <v>&lt; 0,5</v>
      </c>
      <c r="AA32" s="27">
        <f>Daten!AA39</f>
        <v>5.3</v>
      </c>
      <c r="AB32" s="27">
        <f>Daten!AB39</f>
        <v>0.6</v>
      </c>
      <c r="AC32" s="27">
        <f>Daten!AC39</f>
        <v>17.899999999999999</v>
      </c>
      <c r="AD32" s="27">
        <f>Daten!AD39</f>
        <v>66.7</v>
      </c>
      <c r="AE32" s="27">
        <f>Daten!AE39</f>
        <v>19.100000000000001</v>
      </c>
      <c r="AF32" s="27">
        <f>Daten!AF39</f>
        <v>45.2</v>
      </c>
      <c r="AG32" s="27">
        <f>Daten!AG39</f>
        <v>16</v>
      </c>
      <c r="AH32" s="27">
        <f>Daten!AH39</f>
        <v>33.5</v>
      </c>
      <c r="AI32" s="27">
        <f>Daten!AI39</f>
        <v>36.9</v>
      </c>
      <c r="AJ32" s="27">
        <f>Daten!AJ39</f>
        <v>113</v>
      </c>
      <c r="AK32" s="27">
        <f>Daten!AK39</f>
        <v>69.3</v>
      </c>
      <c r="AL32" s="27">
        <f>Daten!AL39</f>
        <v>23.6</v>
      </c>
      <c r="AM32" s="27">
        <f>Daten!AM39</f>
        <v>55.1</v>
      </c>
      <c r="AN32" s="27">
        <f>Daten!AN39</f>
        <v>57.2</v>
      </c>
      <c r="AO32" s="27">
        <f>Daten!AO39</f>
        <v>13.7</v>
      </c>
      <c r="AP32" s="27">
        <f>Daten!AP39</f>
        <v>84.8</v>
      </c>
      <c r="AQ32" s="27">
        <f>Daten!AQ39</f>
        <v>117</v>
      </c>
      <c r="AR32" s="27">
        <f>Daten!AR39</f>
        <v>0.7</v>
      </c>
      <c r="AS32" s="27">
        <f>Daten!AS39</f>
        <v>88.1</v>
      </c>
      <c r="AT32" s="27">
        <f>Daten!AT39</f>
        <v>0</v>
      </c>
      <c r="AU32" s="27" t="str">
        <f>Daten!AU39</f>
        <v>&lt; 0,5</v>
      </c>
      <c r="AV32" s="27">
        <f>Daten!AV39</f>
        <v>3.3</v>
      </c>
      <c r="AW32" s="27">
        <f>Daten!AW39</f>
        <v>28</v>
      </c>
      <c r="AX32" s="27">
        <f>Daten!AX39</f>
        <v>18</v>
      </c>
      <c r="AY32" s="27">
        <f>Daten!AY39</f>
        <v>15.7</v>
      </c>
      <c r="AZ32" s="27">
        <f>Daten!AZ39</f>
        <v>30</v>
      </c>
      <c r="BA32" s="27">
        <f>Daten!BA39</f>
        <v>4.0999999999999996</v>
      </c>
      <c r="BB32" s="27">
        <f>Daten!BB39</f>
        <v>19.2</v>
      </c>
      <c r="BC32" s="27" t="str">
        <f>Daten!BC39</f>
        <v>-</v>
      </c>
      <c r="BD32" s="27">
        <f>Daten!BD39</f>
        <v>27</v>
      </c>
      <c r="BE32" s="27">
        <f>Daten!BE39</f>
        <v>61.2</v>
      </c>
      <c r="BF32" s="27">
        <f>Daten!BF39</f>
        <v>56.7</v>
      </c>
      <c r="BG32" s="27">
        <f>Daten!BG39</f>
        <v>72.7</v>
      </c>
      <c r="BH32" s="27">
        <f>Daten!BH39</f>
        <v>29.8</v>
      </c>
      <c r="BI32" s="27">
        <f>Daten!BI39</f>
        <v>53.8</v>
      </c>
      <c r="BJ32" s="27">
        <f>Daten!BJ39</f>
        <v>4.8</v>
      </c>
      <c r="BK32" s="27">
        <f>Daten!BK39</f>
        <v>0.6</v>
      </c>
      <c r="BL32" s="27">
        <f>Daten!BL39</f>
        <v>9.6</v>
      </c>
      <c r="BM32" s="27">
        <f>Daten!BM39</f>
        <v>24</v>
      </c>
      <c r="BN32" s="27">
        <f>Daten!BN39</f>
        <v>0.7</v>
      </c>
      <c r="BO32" s="27">
        <f>Daten!BO39</f>
        <v>26.3</v>
      </c>
      <c r="BP32" s="27">
        <f>Daten!BP39</f>
        <v>12.4</v>
      </c>
      <c r="BQ32" s="27">
        <f>Daten!BQ39</f>
        <v>9.1999999999999993</v>
      </c>
      <c r="BR32" s="27" t="str">
        <f>Daten!BR39</f>
        <v>&lt; 0,5</v>
      </c>
      <c r="BS32" s="27">
        <f>Daten!BS39</f>
        <v>1.1000000000000001</v>
      </c>
      <c r="BT32" s="27" t="str">
        <f>Daten!BT39</f>
        <v>&lt; 0,5</v>
      </c>
      <c r="BU32" s="27">
        <f>Daten!BU39</f>
        <v>38.5</v>
      </c>
      <c r="BV32" s="27">
        <f>Daten!BV39</f>
        <v>66.2</v>
      </c>
      <c r="BW32" s="27">
        <f>Daten!BW39</f>
        <v>25.2</v>
      </c>
      <c r="BX32" s="27">
        <f>Daten!BX39</f>
        <v>1.5</v>
      </c>
      <c r="BY32" s="27">
        <f>Daten!BY39</f>
        <v>1.3</v>
      </c>
      <c r="BZ32" s="27" t="str">
        <f>Daten!BZ39</f>
        <v>&lt; 0,5</v>
      </c>
      <c r="CA32" s="27">
        <f>Daten!CA39</f>
        <v>19.5</v>
      </c>
      <c r="CB32" s="27">
        <f>Daten!CB39</f>
        <v>2.2999999999999998</v>
      </c>
      <c r="CC32" s="27">
        <f>Daten!CC39</f>
        <v>22</v>
      </c>
      <c r="CD32" s="27" t="str">
        <f>Daten!CD39</f>
        <v>&lt; 0,5</v>
      </c>
      <c r="CE32" s="27">
        <f>Daten!CE39</f>
        <v>6.2</v>
      </c>
      <c r="CF32" s="27">
        <f>Daten!CF39</f>
        <v>1.2</v>
      </c>
      <c r="CG32" s="27">
        <f>Daten!CG39</f>
        <v>1.3</v>
      </c>
      <c r="CH32" s="27">
        <f>Daten!CH39</f>
        <v>1.2</v>
      </c>
      <c r="CI32" s="27" t="str">
        <f>Daten!CI39</f>
        <v>&lt; 0,5</v>
      </c>
      <c r="CJ32" s="27" t="str">
        <f>Daten!CJ39</f>
        <v>&lt; 0,5</v>
      </c>
      <c r="CK32" s="27">
        <f>Daten!CK39</f>
        <v>7.2</v>
      </c>
      <c r="CL32" s="27">
        <f>Daten!CL39</f>
        <v>24.3</v>
      </c>
      <c r="CM32" s="27">
        <f>Daten!CM39</f>
        <v>1.2</v>
      </c>
      <c r="CN32" s="27" t="str">
        <f>Daten!CN39</f>
        <v>&lt; 0,5</v>
      </c>
      <c r="CO32" s="27" t="str">
        <f>Daten!CO39</f>
        <v>-</v>
      </c>
      <c r="CP32" s="27">
        <f>Daten!CP39</f>
        <v>0.7</v>
      </c>
      <c r="CQ32" s="27">
        <f>Daten!CQ39</f>
        <v>2.4</v>
      </c>
      <c r="CR32" s="27">
        <f>Daten!CR39</f>
        <v>1.8</v>
      </c>
      <c r="CS32" s="27">
        <f>Daten!CS39</f>
        <v>2.2999999999999998</v>
      </c>
      <c r="CT32" s="27" t="str">
        <f>Daten!CT39</f>
        <v>&lt; 0,5</v>
      </c>
      <c r="CU32" s="27" t="str">
        <f>Daten!CU39</f>
        <v>&lt; 0,5</v>
      </c>
      <c r="CV32" s="27">
        <f>Daten!CV39</f>
        <v>2.2000000000000002</v>
      </c>
      <c r="CW32" s="27">
        <f>Daten!CW39</f>
        <v>0.9</v>
      </c>
      <c r="CX32" s="27">
        <f>Daten!CX39</f>
        <v>0.6</v>
      </c>
      <c r="CY32" s="27" t="str">
        <f>Daten!CY39</f>
        <v>&lt; 0,5</v>
      </c>
      <c r="CZ32" s="27" t="str">
        <f>Daten!CZ39</f>
        <v>-</v>
      </c>
      <c r="DA32" s="27">
        <f>Daten!DA39</f>
        <v>4.8</v>
      </c>
      <c r="DB32" s="27">
        <f>Daten!DB39</f>
        <v>5.2</v>
      </c>
      <c r="DC32" s="27" t="str">
        <f>Daten!DC39</f>
        <v>&lt; 0,5</v>
      </c>
      <c r="DD32" s="27" t="str">
        <f>Daten!DD39</f>
        <v>-</v>
      </c>
      <c r="DE32" s="27" t="str">
        <f>Daten!DE39</f>
        <v>&lt; 0,5</v>
      </c>
      <c r="DF32" s="27">
        <f>Daten!DF39</f>
        <v>0.8</v>
      </c>
      <c r="DG32" s="27">
        <f>Daten!DG39</f>
        <v>1.3</v>
      </c>
      <c r="DH32" s="27">
        <f>Daten!DH39</f>
        <v>0.7</v>
      </c>
      <c r="DI32" s="27" t="str">
        <f>Daten!DI39</f>
        <v>&lt; 0,5</v>
      </c>
      <c r="DJ32" s="27">
        <f>Daten!DJ39</f>
        <v>3.9</v>
      </c>
      <c r="DK32" s="27">
        <f>Daten!DK39</f>
        <v>2.1</v>
      </c>
      <c r="DL32" s="27" t="str">
        <f>Daten!DL39</f>
        <v>-</v>
      </c>
      <c r="DM32" s="27" t="str">
        <f>Daten!DM39</f>
        <v>&lt; 0,5</v>
      </c>
      <c r="DN32" s="27">
        <f>Daten!DN39</f>
        <v>9.5</v>
      </c>
      <c r="DO32" s="27">
        <f>Daten!DO39</f>
        <v>0.9</v>
      </c>
      <c r="DP32" s="27">
        <f>Daten!DP39</f>
        <v>1.8</v>
      </c>
      <c r="DQ32" s="27">
        <f>Daten!DQ39</f>
        <v>17.899999999999999</v>
      </c>
      <c r="DR32" s="27" t="str">
        <f>Daten!DR39</f>
        <v>&lt; 0,5</v>
      </c>
      <c r="DS32" s="27">
        <f>Daten!DS39</f>
        <v>3.2</v>
      </c>
      <c r="DT32" s="27">
        <f t="shared" ref="DT32:DT33" si="2">CV32</f>
        <v>2.2000000000000002</v>
      </c>
      <c r="DU32" s="27">
        <f>Daten!DT39</f>
        <v>63.4</v>
      </c>
      <c r="DV32" s="27">
        <f>BV32</f>
        <v>66.2</v>
      </c>
      <c r="DW32" s="27" t="str">
        <f>Daten!DU39</f>
        <v>&lt; 0,5</v>
      </c>
      <c r="DX32" s="27" t="str">
        <f>Daten!DV39</f>
        <v>&lt; 0,5</v>
      </c>
    </row>
    <row r="33" spans="1:128" x14ac:dyDescent="0.2">
      <c r="A33" s="8" t="s">
        <v>182</v>
      </c>
      <c r="B33" s="18" t="s">
        <v>172</v>
      </c>
      <c r="C33" s="10" t="s">
        <v>165</v>
      </c>
      <c r="D33" s="10">
        <v>0.1</v>
      </c>
      <c r="E33" s="27">
        <f>Daten!E41</f>
        <v>180</v>
      </c>
      <c r="F33" s="27">
        <f>Daten!F41</f>
        <v>177</v>
      </c>
      <c r="G33" s="27">
        <f>Daten!G41</f>
        <v>706</v>
      </c>
      <c r="H33" s="27">
        <f>Daten!H41</f>
        <v>232</v>
      </c>
      <c r="I33" s="27">
        <f>Daten!I41</f>
        <v>128</v>
      </c>
      <c r="J33" s="27">
        <f>Daten!J41</f>
        <v>252</v>
      </c>
      <c r="K33" s="27">
        <f>Daten!K41</f>
        <v>48</v>
      </c>
      <c r="L33" s="27">
        <f>Daten!L41</f>
        <v>204</v>
      </c>
      <c r="M33" s="27">
        <f>Daten!M41</f>
        <v>78</v>
      </c>
      <c r="N33" s="27">
        <f>Daten!N41</f>
        <v>279</v>
      </c>
      <c r="O33" s="27">
        <f>Daten!O41</f>
        <v>126</v>
      </c>
      <c r="P33" s="27">
        <f>Daten!P41</f>
        <v>453</v>
      </c>
      <c r="Q33" s="27">
        <f>Daten!Q41</f>
        <v>272</v>
      </c>
      <c r="R33" s="27">
        <f>Daten!R41</f>
        <v>656</v>
      </c>
      <c r="S33" s="27">
        <f>Daten!S41</f>
        <v>262</v>
      </c>
      <c r="T33" s="27">
        <f>Daten!T41</f>
        <v>1190</v>
      </c>
      <c r="U33" s="27">
        <f>Daten!U41</f>
        <v>376</v>
      </c>
      <c r="V33" s="27">
        <f>Daten!V41</f>
        <v>101</v>
      </c>
      <c r="W33" s="27">
        <f>Daten!W41</f>
        <v>491</v>
      </c>
      <c r="X33" s="27">
        <f>Daten!X41</f>
        <v>959</v>
      </c>
      <c r="Y33" s="27">
        <f>Daten!Y41</f>
        <v>316</v>
      </c>
      <c r="Z33" s="27">
        <f>Daten!Z41</f>
        <v>323</v>
      </c>
      <c r="AA33" s="27">
        <f>Daten!AA41</f>
        <v>324</v>
      </c>
      <c r="AB33" s="27">
        <f>Daten!AB41</f>
        <v>484</v>
      </c>
      <c r="AC33" s="27">
        <f>Daten!AC41</f>
        <v>290</v>
      </c>
      <c r="AD33" s="27">
        <f>Daten!AD41</f>
        <v>105</v>
      </c>
      <c r="AE33" s="27">
        <f>Daten!AE41</f>
        <v>27</v>
      </c>
      <c r="AF33" s="27">
        <f>Daten!AF41</f>
        <v>205</v>
      </c>
      <c r="AG33" s="27">
        <f>Daten!AG41</f>
        <v>126</v>
      </c>
      <c r="AH33" s="27">
        <f>Daten!AH41</f>
        <v>277</v>
      </c>
      <c r="AI33" s="27">
        <f>Daten!AI41</f>
        <v>233</v>
      </c>
      <c r="AJ33" s="27">
        <f>Daten!AJ41</f>
        <v>166</v>
      </c>
      <c r="AK33" s="27">
        <f>Daten!AK41</f>
        <v>166</v>
      </c>
      <c r="AL33" s="27">
        <f>Daten!AL41</f>
        <v>459</v>
      </c>
      <c r="AM33" s="27">
        <f>Daten!AM41</f>
        <v>250</v>
      </c>
      <c r="AN33" s="27">
        <f>Daten!AN41</f>
        <v>214</v>
      </c>
      <c r="AO33" s="27">
        <f>Daten!AO41</f>
        <v>149</v>
      </c>
      <c r="AP33" s="27">
        <f>Daten!AP41</f>
        <v>535</v>
      </c>
      <c r="AQ33" s="27">
        <f>Daten!AQ41</f>
        <v>216</v>
      </c>
      <c r="AR33" s="27">
        <f>Daten!AR41</f>
        <v>590</v>
      </c>
      <c r="AS33" s="27">
        <f>Daten!AS41</f>
        <v>295</v>
      </c>
      <c r="AT33" s="27">
        <f>Daten!AT41</f>
        <v>0</v>
      </c>
      <c r="AU33" s="27">
        <f>Daten!AU41</f>
        <v>1390</v>
      </c>
      <c r="AV33" s="27">
        <f>Daten!AV41</f>
        <v>519</v>
      </c>
      <c r="AW33" s="27">
        <f>Daten!AW41</f>
        <v>120</v>
      </c>
      <c r="AX33" s="27">
        <f>Daten!AX41</f>
        <v>216</v>
      </c>
      <c r="AY33" s="27">
        <f>Daten!AY41</f>
        <v>129</v>
      </c>
      <c r="AZ33" s="27">
        <f>Daten!AZ41</f>
        <v>775</v>
      </c>
      <c r="BA33" s="27">
        <f>Daten!BA41</f>
        <v>116</v>
      </c>
      <c r="BB33" s="27">
        <f>Daten!BB41</f>
        <v>819</v>
      </c>
      <c r="BC33" s="27" t="str">
        <f>Daten!BC41</f>
        <v>-</v>
      </c>
      <c r="BD33" s="27">
        <f>Daten!BD41</f>
        <v>98</v>
      </c>
      <c r="BE33" s="27">
        <f>Daten!BE41</f>
        <v>658</v>
      </c>
      <c r="BF33" s="27">
        <f>Daten!BF41</f>
        <v>209</v>
      </c>
      <c r="BG33" s="27">
        <f>Daten!BG41</f>
        <v>415</v>
      </c>
      <c r="BH33" s="27">
        <f>Daten!BH41</f>
        <v>617</v>
      </c>
      <c r="BI33" s="27">
        <f>Daten!BI41</f>
        <v>80</v>
      </c>
      <c r="BJ33" s="27">
        <f>Daten!BJ41</f>
        <v>462</v>
      </c>
      <c r="BK33" s="27">
        <f>Daten!BK41</f>
        <v>484</v>
      </c>
      <c r="BL33" s="27">
        <f>Daten!BL41</f>
        <v>619</v>
      </c>
      <c r="BM33" s="27">
        <f>Daten!BM41</f>
        <v>310</v>
      </c>
      <c r="BN33" s="27">
        <f>Daten!BN41</f>
        <v>528</v>
      </c>
      <c r="BO33" s="27">
        <f>Daten!BO41</f>
        <v>384</v>
      </c>
      <c r="BP33" s="27">
        <f>Daten!BP41</f>
        <v>724</v>
      </c>
      <c r="BQ33" s="27">
        <f>Daten!BQ41</f>
        <v>503</v>
      </c>
      <c r="BR33" s="27">
        <f>Daten!BR41</f>
        <v>1370</v>
      </c>
      <c r="BS33" s="27">
        <f>Daten!BS41</f>
        <v>403</v>
      </c>
      <c r="BT33" s="27">
        <f>Daten!BT41</f>
        <v>1010</v>
      </c>
      <c r="BU33" s="27">
        <f>Daten!BU41</f>
        <v>848</v>
      </c>
      <c r="BV33" s="27">
        <f>Daten!BV41</f>
        <v>197</v>
      </c>
      <c r="BW33" s="27">
        <f>Daten!BW41</f>
        <v>177</v>
      </c>
      <c r="BX33" s="27">
        <f>Daten!BX41</f>
        <v>478</v>
      </c>
      <c r="BY33" s="27">
        <f>Daten!BY41</f>
        <v>7880</v>
      </c>
      <c r="BZ33" s="27">
        <f>Daten!BZ41</f>
        <v>53</v>
      </c>
      <c r="CA33" s="27">
        <f>Daten!CA41</f>
        <v>172</v>
      </c>
      <c r="CB33" s="27">
        <f>Daten!CB41</f>
        <v>1300</v>
      </c>
      <c r="CC33" s="27">
        <f>Daten!CC41</f>
        <v>142</v>
      </c>
      <c r="CD33" s="27">
        <f>Daten!CD41</f>
        <v>2260</v>
      </c>
      <c r="CE33" s="27">
        <f>Daten!CE41</f>
        <v>961</v>
      </c>
      <c r="CF33" s="27">
        <f>Daten!CF41</f>
        <v>757</v>
      </c>
      <c r="CG33" s="27">
        <f>Daten!CG41</f>
        <v>876</v>
      </c>
      <c r="CH33" s="27">
        <f>Daten!CH41</f>
        <v>4150</v>
      </c>
      <c r="CI33" s="27">
        <f>Daten!CI41</f>
        <v>1660</v>
      </c>
      <c r="CJ33" s="27">
        <f>Daten!CJ41</f>
        <v>11600</v>
      </c>
      <c r="CK33" s="27">
        <f>Daten!CK41</f>
        <v>367</v>
      </c>
      <c r="CL33" s="27">
        <f>Daten!CL41</f>
        <v>227</v>
      </c>
      <c r="CM33" s="27">
        <f>Daten!CM41</f>
        <v>1300</v>
      </c>
      <c r="CN33" s="27">
        <f>Daten!CN41</f>
        <v>2270</v>
      </c>
      <c r="CO33" s="27" t="str">
        <f>Daten!CO41</f>
        <v>-</v>
      </c>
      <c r="CP33" s="27">
        <f>Daten!CP41</f>
        <v>1540</v>
      </c>
      <c r="CQ33" s="27">
        <f>Daten!CQ41</f>
        <v>2520</v>
      </c>
      <c r="CR33" s="27">
        <f>Daten!CR41</f>
        <v>1840</v>
      </c>
      <c r="CS33" s="27">
        <f>Daten!CS41</f>
        <v>1870</v>
      </c>
      <c r="CT33" s="27">
        <f>Daten!CT41</f>
        <v>1160</v>
      </c>
      <c r="CU33" s="27">
        <f>Daten!CU41</f>
        <v>3740</v>
      </c>
      <c r="CV33" s="27">
        <f>Daten!CV41</f>
        <v>1790</v>
      </c>
      <c r="CW33" s="27">
        <f>Daten!CW41</f>
        <v>2000</v>
      </c>
      <c r="CX33" s="27">
        <f>Daten!CX41</f>
        <v>1200</v>
      </c>
      <c r="CY33" s="27">
        <f>Daten!CY41</f>
        <v>2030</v>
      </c>
      <c r="CZ33" s="27" t="str">
        <f>Daten!CZ41</f>
        <v>-</v>
      </c>
      <c r="DA33" s="27">
        <f>Daten!DA41</f>
        <v>243</v>
      </c>
      <c r="DB33" s="27">
        <f>Daten!DB41</f>
        <v>7270</v>
      </c>
      <c r="DC33" s="27">
        <f>Daten!DC41</f>
        <v>6640</v>
      </c>
      <c r="DD33" s="27" t="str">
        <f>Daten!DD41</f>
        <v>-</v>
      </c>
      <c r="DE33" s="27">
        <f>Daten!DE41</f>
        <v>3100</v>
      </c>
      <c r="DF33" s="27">
        <f>Daten!DF41</f>
        <v>3260</v>
      </c>
      <c r="DG33" s="27">
        <f>Daten!DG41</f>
        <v>6</v>
      </c>
      <c r="DH33" s="27">
        <f>Daten!DH41</f>
        <v>235</v>
      </c>
      <c r="DI33" s="27">
        <f>Daten!DI41</f>
        <v>129</v>
      </c>
      <c r="DJ33" s="27">
        <f>Daten!DJ41</f>
        <v>45</v>
      </c>
      <c r="DK33" s="27">
        <f>Daten!DK41</f>
        <v>15300</v>
      </c>
      <c r="DL33" s="27" t="str">
        <f>Daten!DL41</f>
        <v>-</v>
      </c>
      <c r="DM33" s="27">
        <f>Daten!DM41</f>
        <v>325</v>
      </c>
      <c r="DN33" s="27">
        <f>Daten!DN41</f>
        <v>6540</v>
      </c>
      <c r="DO33" s="27">
        <f>Daten!DO41</f>
        <v>20600</v>
      </c>
      <c r="DP33" s="27">
        <f>Daten!DP41</f>
        <v>19300</v>
      </c>
      <c r="DQ33" s="27">
        <f>Daten!DQ41</f>
        <v>3630</v>
      </c>
      <c r="DR33" s="27">
        <f>Daten!DR41</f>
        <v>298</v>
      </c>
      <c r="DS33" s="27">
        <f>Daten!DS41</f>
        <v>1780</v>
      </c>
      <c r="DT33" s="27">
        <f t="shared" si="2"/>
        <v>1790</v>
      </c>
      <c r="DU33" s="27">
        <f>Daten!DT41</f>
        <v>212</v>
      </c>
      <c r="DV33" s="27">
        <f>BV33</f>
        <v>197</v>
      </c>
      <c r="DW33" s="27" t="str">
        <f>Daten!DU41</f>
        <v>&lt; 0,1</v>
      </c>
      <c r="DX33" s="27">
        <f>Daten!DV41</f>
        <v>19</v>
      </c>
    </row>
    <row r="34" spans="1:128" x14ac:dyDescent="0.2"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</row>
    <row r="35" spans="1:128" x14ac:dyDescent="0.2">
      <c r="A35" s="8" t="s">
        <v>183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</row>
    <row r="36" spans="1:128" x14ac:dyDescent="0.2"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</row>
    <row r="37" spans="1:128" x14ac:dyDescent="0.2">
      <c r="A37" s="8" t="s">
        <v>145</v>
      </c>
      <c r="B37" s="9" t="s">
        <v>146</v>
      </c>
      <c r="C37" s="9" t="s">
        <v>147</v>
      </c>
      <c r="D37" s="17" t="s">
        <v>148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</row>
    <row r="38" spans="1:128" x14ac:dyDescent="0.2">
      <c r="B38" s="9"/>
      <c r="C38" s="9"/>
      <c r="D38" s="9" t="s">
        <v>149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</row>
    <row r="39" spans="1:128" x14ac:dyDescent="0.2">
      <c r="A39" s="8" t="s">
        <v>184</v>
      </c>
      <c r="B39" s="20" t="s">
        <v>186</v>
      </c>
      <c r="C39" s="10" t="s">
        <v>165</v>
      </c>
      <c r="D39" s="10">
        <v>5.0000000000000001E-3</v>
      </c>
      <c r="E39" s="27" t="str">
        <f>Daten!E46</f>
        <v>-</v>
      </c>
      <c r="F39" s="27" t="str">
        <f>Daten!F46</f>
        <v>-</v>
      </c>
      <c r="G39" s="27" t="str">
        <f>Daten!G46</f>
        <v>-</v>
      </c>
      <c r="H39" s="27" t="str">
        <f>Daten!H46</f>
        <v>-</v>
      </c>
      <c r="I39" s="27" t="str">
        <f>Daten!I46</f>
        <v>-</v>
      </c>
      <c r="J39" s="27" t="str">
        <f>Daten!J46</f>
        <v>-</v>
      </c>
      <c r="K39" s="27" t="str">
        <f>Daten!K46</f>
        <v>-</v>
      </c>
      <c r="L39" s="27" t="str">
        <f>Daten!L46</f>
        <v>-</v>
      </c>
      <c r="M39" s="27" t="str">
        <f>Daten!M46</f>
        <v>-</v>
      </c>
      <c r="N39" s="27" t="str">
        <f>Daten!N46</f>
        <v>-</v>
      </c>
      <c r="O39" s="27" t="str">
        <f>Daten!O46</f>
        <v>-</v>
      </c>
      <c r="P39" s="27" t="str">
        <f>Daten!P46</f>
        <v>-</v>
      </c>
      <c r="Q39" s="27" t="str">
        <f>Daten!Q46</f>
        <v>-</v>
      </c>
      <c r="R39" s="27" t="str">
        <f>Daten!R46</f>
        <v>-</v>
      </c>
      <c r="S39" s="27" t="str">
        <f>Daten!S46</f>
        <v>-</v>
      </c>
      <c r="T39" s="27" t="str">
        <f>Daten!T46</f>
        <v>-</v>
      </c>
      <c r="U39" s="27" t="str">
        <f>Daten!U46</f>
        <v>-</v>
      </c>
      <c r="V39" s="27" t="str">
        <f>Daten!V46</f>
        <v>-</v>
      </c>
      <c r="W39" s="27" t="str">
        <f>Daten!W46</f>
        <v>-</v>
      </c>
      <c r="X39" s="27" t="str">
        <f>Daten!X46</f>
        <v>-</v>
      </c>
      <c r="Y39" s="27" t="str">
        <f>Daten!Y46</f>
        <v>-</v>
      </c>
      <c r="Z39" s="27" t="str">
        <f>Daten!Z46</f>
        <v>-</v>
      </c>
      <c r="AA39" s="27" t="str">
        <f>Daten!AA46</f>
        <v>-</v>
      </c>
      <c r="AB39" s="27" t="str">
        <f>Daten!AB46</f>
        <v>-</v>
      </c>
      <c r="AC39" s="27" t="str">
        <f>Daten!AC46</f>
        <v>-</v>
      </c>
      <c r="AD39" s="27" t="str">
        <f>Daten!AD46</f>
        <v>-</v>
      </c>
      <c r="AE39" s="27" t="str">
        <f>Daten!AE46</f>
        <v>-</v>
      </c>
      <c r="AF39" s="27" t="str">
        <f>Daten!AF46</f>
        <v>-</v>
      </c>
      <c r="AG39" s="27" t="str">
        <f>Daten!AG46</f>
        <v>-</v>
      </c>
      <c r="AH39" s="27" t="str">
        <f>Daten!AH46</f>
        <v>-</v>
      </c>
      <c r="AI39" s="27" t="str">
        <f>Daten!AI46</f>
        <v>-</v>
      </c>
      <c r="AJ39" s="27" t="str">
        <f>Daten!AJ46</f>
        <v>-</v>
      </c>
      <c r="AK39" s="27" t="str">
        <f>Daten!AK46</f>
        <v>-</v>
      </c>
      <c r="AL39" s="27" t="str">
        <f>Daten!AL46</f>
        <v>-</v>
      </c>
      <c r="AM39" s="27" t="str">
        <f>Daten!AM46</f>
        <v>-</v>
      </c>
      <c r="AN39" s="27" t="str">
        <f>Daten!AN46</f>
        <v>-</v>
      </c>
      <c r="AO39" s="27" t="str">
        <f>Daten!AO46</f>
        <v>-</v>
      </c>
      <c r="AP39" s="27" t="str">
        <f>Daten!AP46</f>
        <v>-</v>
      </c>
      <c r="AQ39" s="27" t="str">
        <f>Daten!AQ46</f>
        <v>-</v>
      </c>
      <c r="AR39" s="27" t="str">
        <f>Daten!AR46</f>
        <v>-</v>
      </c>
      <c r="AS39" s="27" t="str">
        <f>Daten!AS46</f>
        <v>-</v>
      </c>
      <c r="AT39" s="27" t="str">
        <f>Daten!AT46</f>
        <v>-</v>
      </c>
      <c r="AU39" s="27" t="str">
        <f>Daten!AU46</f>
        <v>-</v>
      </c>
      <c r="AV39" s="27" t="str">
        <f>Daten!AV46</f>
        <v>-</v>
      </c>
      <c r="AW39" s="27" t="str">
        <f>Daten!AW46</f>
        <v>-</v>
      </c>
      <c r="AX39" s="27" t="str">
        <f>Daten!AX46</f>
        <v>-</v>
      </c>
      <c r="AY39" s="27" t="str">
        <f>Daten!AY46</f>
        <v>-</v>
      </c>
      <c r="AZ39" s="27" t="str">
        <f>Daten!AZ46</f>
        <v>-</v>
      </c>
      <c r="BA39" s="27" t="str">
        <f>Daten!BA46</f>
        <v>-</v>
      </c>
      <c r="BB39" s="27" t="str">
        <f>Daten!BB46</f>
        <v>-</v>
      </c>
      <c r="BC39" s="27" t="str">
        <f>Daten!BC46</f>
        <v>-</v>
      </c>
      <c r="BD39" s="27" t="str">
        <f>Daten!BD46</f>
        <v>-</v>
      </c>
      <c r="BE39" s="27" t="str">
        <f>Daten!BE46</f>
        <v>-</v>
      </c>
      <c r="BF39" s="27" t="str">
        <f>Daten!BF46</f>
        <v>-</v>
      </c>
      <c r="BG39" s="27" t="str">
        <f>Daten!BG46</f>
        <v>-</v>
      </c>
      <c r="BH39" s="27" t="str">
        <f>Daten!BH46</f>
        <v>-</v>
      </c>
      <c r="BI39" s="27" t="str">
        <f>Daten!BI46</f>
        <v>-</v>
      </c>
      <c r="BJ39" s="27" t="str">
        <f>Daten!BJ46</f>
        <v>-</v>
      </c>
      <c r="BK39" s="27" t="str">
        <f>Daten!BK46</f>
        <v>-</v>
      </c>
      <c r="BL39" s="27" t="str">
        <f>Daten!BL46</f>
        <v>-</v>
      </c>
      <c r="BM39" s="27" t="str">
        <f>Daten!BM46</f>
        <v>-</v>
      </c>
      <c r="BN39" s="27" t="str">
        <f>Daten!BN46</f>
        <v>-</v>
      </c>
      <c r="BO39" s="27" t="str">
        <f>Daten!BO46</f>
        <v>-</v>
      </c>
      <c r="BP39" s="27" t="str">
        <f>Daten!BP46</f>
        <v>-</v>
      </c>
      <c r="BQ39" s="27" t="str">
        <f>Daten!BQ46</f>
        <v>-</v>
      </c>
      <c r="BR39" s="27" t="str">
        <f>Daten!BR46</f>
        <v>-</v>
      </c>
      <c r="BS39" s="27" t="str">
        <f>Daten!BS46</f>
        <v>-</v>
      </c>
      <c r="BT39" s="27" t="str">
        <f>Daten!BT46</f>
        <v>-</v>
      </c>
      <c r="BU39" s="27" t="str">
        <f>Daten!BU46</f>
        <v>-</v>
      </c>
      <c r="BV39" s="27" t="str">
        <f>Daten!BV46</f>
        <v>-</v>
      </c>
      <c r="BW39" s="27" t="str">
        <f>Daten!BW46</f>
        <v>-</v>
      </c>
      <c r="BX39" s="27" t="str">
        <f>Daten!BX46</f>
        <v>-</v>
      </c>
      <c r="BY39" s="27" t="str">
        <f>Daten!BY46</f>
        <v>-</v>
      </c>
      <c r="BZ39" s="27" t="str">
        <f>Daten!BZ46</f>
        <v>-</v>
      </c>
      <c r="CA39" s="27" t="str">
        <f>Daten!CA46</f>
        <v>-</v>
      </c>
      <c r="CB39" s="27" t="str">
        <f>Daten!CB46</f>
        <v>-</v>
      </c>
      <c r="CC39" s="27" t="str">
        <f>Daten!CC46</f>
        <v>-</v>
      </c>
      <c r="CD39" s="27" t="str">
        <f>Daten!CD46</f>
        <v>-</v>
      </c>
      <c r="CE39" s="27" t="str">
        <f>Daten!CE46</f>
        <v>-</v>
      </c>
      <c r="CF39" s="27" t="str">
        <f>Daten!CF46</f>
        <v>-</v>
      </c>
      <c r="CG39" s="27" t="str">
        <f>Daten!CG46</f>
        <v>-</v>
      </c>
      <c r="CH39" s="27" t="str">
        <f>Daten!CH46</f>
        <v>-</v>
      </c>
      <c r="CI39" s="27" t="str">
        <f>Daten!CI46</f>
        <v>-</v>
      </c>
      <c r="CJ39" s="27" t="str">
        <f>Daten!CJ46</f>
        <v>-</v>
      </c>
      <c r="CK39" s="27" t="str">
        <f>Daten!CK46</f>
        <v>-</v>
      </c>
      <c r="CL39" s="27" t="str">
        <f>Daten!CL46</f>
        <v>-</v>
      </c>
      <c r="CM39" s="27" t="str">
        <f>Daten!CM46</f>
        <v>-</v>
      </c>
      <c r="CN39" s="27" t="str">
        <f>Daten!CN46</f>
        <v>-</v>
      </c>
      <c r="CO39" s="27" t="str">
        <f>Daten!CO46</f>
        <v>-</v>
      </c>
      <c r="CP39" s="27" t="str">
        <f>Daten!CP46</f>
        <v>-</v>
      </c>
      <c r="CQ39" s="27" t="str">
        <f>Daten!CQ46</f>
        <v>-</v>
      </c>
      <c r="CR39" s="27" t="str">
        <f>Daten!CR46</f>
        <v>-</v>
      </c>
      <c r="CS39" s="27" t="str">
        <f>Daten!CS46</f>
        <v>-</v>
      </c>
      <c r="CT39" s="27" t="str">
        <f>Daten!CT46</f>
        <v>-</v>
      </c>
      <c r="CU39" s="27" t="str">
        <f>Daten!CU46</f>
        <v>-</v>
      </c>
      <c r="CV39" s="27" t="str">
        <f>Daten!CV46</f>
        <v>-</v>
      </c>
      <c r="CW39" s="27" t="str">
        <f>Daten!CW46</f>
        <v>-</v>
      </c>
      <c r="CX39" s="27" t="str">
        <f>Daten!CX46</f>
        <v>-</v>
      </c>
      <c r="CY39" s="27" t="str">
        <f>Daten!CY46</f>
        <v>-</v>
      </c>
      <c r="CZ39" s="27" t="str">
        <f>Daten!CZ46</f>
        <v>-</v>
      </c>
      <c r="DA39" s="27" t="str">
        <f>Daten!DA46</f>
        <v>-</v>
      </c>
      <c r="DB39" s="27" t="str">
        <f>Daten!DB46</f>
        <v>-</v>
      </c>
      <c r="DC39" s="27" t="str">
        <f>Daten!DC46</f>
        <v>-</v>
      </c>
      <c r="DD39" s="27" t="str">
        <f>Daten!DD46</f>
        <v>-</v>
      </c>
      <c r="DE39" s="27" t="str">
        <f>Daten!DE46</f>
        <v>-</v>
      </c>
      <c r="DF39" s="27" t="str">
        <f>Daten!DF46</f>
        <v>-</v>
      </c>
      <c r="DG39" s="27" t="str">
        <f>Daten!DG46</f>
        <v>-</v>
      </c>
      <c r="DH39" s="27" t="str">
        <f>Daten!DH46</f>
        <v>-</v>
      </c>
      <c r="DI39" s="27" t="str">
        <f>Daten!DI46</f>
        <v>-</v>
      </c>
      <c r="DJ39" s="27" t="str">
        <f>Daten!DJ46</f>
        <v>-</v>
      </c>
      <c r="DK39" s="27" t="str">
        <f>Daten!DK46</f>
        <v>-</v>
      </c>
      <c r="DL39" s="27" t="str">
        <f>Daten!DL46</f>
        <v>-</v>
      </c>
      <c r="DM39" s="27" t="str">
        <f>Daten!DM46</f>
        <v>-</v>
      </c>
      <c r="DN39" s="27" t="str">
        <f>Daten!DN46</f>
        <v>-</v>
      </c>
      <c r="DO39" s="27" t="str">
        <f>Daten!DO46</f>
        <v>-</v>
      </c>
      <c r="DP39" s="27" t="str">
        <f>Daten!DP46</f>
        <v>-</v>
      </c>
      <c r="DQ39" s="27" t="str">
        <f>Daten!DQ46</f>
        <v>-</v>
      </c>
      <c r="DR39" s="27" t="str">
        <f>Daten!DR46</f>
        <v>-</v>
      </c>
      <c r="DS39" s="27" t="str">
        <f>Daten!DS46</f>
        <v>-</v>
      </c>
      <c r="DT39" s="27" t="str">
        <f>CV39</f>
        <v>-</v>
      </c>
      <c r="DU39" s="27" t="str">
        <f>Daten!DT46</f>
        <v>-</v>
      </c>
      <c r="DV39" s="27" t="str">
        <f>BV39</f>
        <v>-</v>
      </c>
      <c r="DW39" s="27" t="str">
        <f>Daten!DU46</f>
        <v>-</v>
      </c>
      <c r="DX39" s="27" t="str">
        <f>Daten!DV46</f>
        <v>-</v>
      </c>
    </row>
    <row r="40" spans="1:128" x14ac:dyDescent="0.2">
      <c r="A40" s="8" t="s">
        <v>185</v>
      </c>
      <c r="B40" s="20" t="s">
        <v>186</v>
      </c>
      <c r="C40" s="10" t="s">
        <v>165</v>
      </c>
      <c r="D40" s="10">
        <v>5.0000000000000001E-3</v>
      </c>
      <c r="E40" s="27" t="str">
        <f>Daten!E47</f>
        <v>-</v>
      </c>
      <c r="F40" s="27" t="str">
        <f>Daten!F47</f>
        <v>-</v>
      </c>
      <c r="G40" s="27" t="str">
        <f>Daten!G47</f>
        <v>-</v>
      </c>
      <c r="H40" s="27" t="str">
        <f>Daten!H47</f>
        <v>-</v>
      </c>
      <c r="I40" s="27" t="str">
        <f>Daten!I47</f>
        <v>-</v>
      </c>
      <c r="J40" s="27" t="str">
        <f>Daten!J47</f>
        <v>-</v>
      </c>
      <c r="K40" s="27" t="str">
        <f>Daten!K47</f>
        <v>-</v>
      </c>
      <c r="L40" s="27" t="str">
        <f>Daten!L47</f>
        <v>-</v>
      </c>
      <c r="M40" s="27" t="str">
        <f>Daten!M47</f>
        <v>-</v>
      </c>
      <c r="N40" s="27" t="str">
        <f>Daten!N47</f>
        <v>-</v>
      </c>
      <c r="O40" s="27" t="str">
        <f>Daten!O47</f>
        <v>-</v>
      </c>
      <c r="P40" s="27" t="str">
        <f>Daten!P47</f>
        <v>-</v>
      </c>
      <c r="Q40" s="27" t="str">
        <f>Daten!Q47</f>
        <v>-</v>
      </c>
      <c r="R40" s="27" t="str">
        <f>Daten!R47</f>
        <v>-</v>
      </c>
      <c r="S40" s="27" t="str">
        <f>Daten!S47</f>
        <v>-</v>
      </c>
      <c r="T40" s="27" t="str">
        <f>Daten!T47</f>
        <v>-</v>
      </c>
      <c r="U40" s="27" t="str">
        <f>Daten!U47</f>
        <v>-</v>
      </c>
      <c r="V40" s="27" t="str">
        <f>Daten!V47</f>
        <v>-</v>
      </c>
      <c r="W40" s="27" t="str">
        <f>Daten!W47</f>
        <v>-</v>
      </c>
      <c r="X40" s="27" t="str">
        <f>Daten!X47</f>
        <v>-</v>
      </c>
      <c r="Y40" s="27" t="str">
        <f>Daten!Y47</f>
        <v>-</v>
      </c>
      <c r="Z40" s="27" t="str">
        <f>Daten!Z47</f>
        <v>-</v>
      </c>
      <c r="AA40" s="27" t="str">
        <f>Daten!AA47</f>
        <v>-</v>
      </c>
      <c r="AB40" s="27" t="str">
        <f>Daten!AB47</f>
        <v>-</v>
      </c>
      <c r="AC40" s="27" t="str">
        <f>Daten!AC47</f>
        <v>-</v>
      </c>
      <c r="AD40" s="27" t="str">
        <f>Daten!AD47</f>
        <v>-</v>
      </c>
      <c r="AE40" s="27" t="str">
        <f>Daten!AE47</f>
        <v>-</v>
      </c>
      <c r="AF40" s="27" t="str">
        <f>Daten!AF47</f>
        <v>-</v>
      </c>
      <c r="AG40" s="27" t="str">
        <f>Daten!AG47</f>
        <v>-</v>
      </c>
      <c r="AH40" s="27" t="str">
        <f>Daten!AH47</f>
        <v>-</v>
      </c>
      <c r="AI40" s="27" t="str">
        <f>Daten!AI47</f>
        <v>-</v>
      </c>
      <c r="AJ40" s="27" t="str">
        <f>Daten!AJ47</f>
        <v>-</v>
      </c>
      <c r="AK40" s="27" t="str">
        <f>Daten!AK47</f>
        <v>-</v>
      </c>
      <c r="AL40" s="27" t="str">
        <f>Daten!AL47</f>
        <v>-</v>
      </c>
      <c r="AM40" s="27" t="str">
        <f>Daten!AM47</f>
        <v>-</v>
      </c>
      <c r="AN40" s="27" t="str">
        <f>Daten!AN47</f>
        <v>-</v>
      </c>
      <c r="AO40" s="27" t="str">
        <f>Daten!AO47</f>
        <v>-</v>
      </c>
      <c r="AP40" s="27" t="str">
        <f>Daten!AP47</f>
        <v>-</v>
      </c>
      <c r="AQ40" s="27" t="str">
        <f>Daten!AQ47</f>
        <v>-</v>
      </c>
      <c r="AR40" s="27" t="str">
        <f>Daten!AR47</f>
        <v>-</v>
      </c>
      <c r="AS40" s="27" t="str">
        <f>Daten!AS47</f>
        <v>-</v>
      </c>
      <c r="AT40" s="27" t="str">
        <f>Daten!AT47</f>
        <v>-</v>
      </c>
      <c r="AU40" s="27" t="str">
        <f>Daten!AU47</f>
        <v>-</v>
      </c>
      <c r="AV40" s="27" t="str">
        <f>Daten!AV47</f>
        <v>-</v>
      </c>
      <c r="AW40" s="27" t="str">
        <f>Daten!AW47</f>
        <v>-</v>
      </c>
      <c r="AX40" s="27" t="str">
        <f>Daten!AX47</f>
        <v>-</v>
      </c>
      <c r="AY40" s="27" t="str">
        <f>Daten!AY47</f>
        <v>-</v>
      </c>
      <c r="AZ40" s="27" t="str">
        <f>Daten!AZ47</f>
        <v>-</v>
      </c>
      <c r="BA40" s="27" t="str">
        <f>Daten!BA47</f>
        <v>-</v>
      </c>
      <c r="BB40" s="27" t="str">
        <f>Daten!BB47</f>
        <v>-</v>
      </c>
      <c r="BC40" s="27" t="str">
        <f>Daten!BC47</f>
        <v>-</v>
      </c>
      <c r="BD40" s="27" t="str">
        <f>Daten!BD47</f>
        <v>-</v>
      </c>
      <c r="BE40" s="27" t="str">
        <f>Daten!BE47</f>
        <v>-</v>
      </c>
      <c r="BF40" s="27" t="str">
        <f>Daten!BF47</f>
        <v>-</v>
      </c>
      <c r="BG40" s="27" t="str">
        <f>Daten!BG47</f>
        <v>-</v>
      </c>
      <c r="BH40" s="27" t="str">
        <f>Daten!BH47</f>
        <v>-</v>
      </c>
      <c r="BI40" s="27" t="str">
        <f>Daten!BI47</f>
        <v>-</v>
      </c>
      <c r="BJ40" s="27" t="str">
        <f>Daten!BJ47</f>
        <v>-</v>
      </c>
      <c r="BK40" s="27" t="str">
        <f>Daten!BK47</f>
        <v>-</v>
      </c>
      <c r="BL40" s="27" t="str">
        <f>Daten!BL47</f>
        <v>-</v>
      </c>
      <c r="BM40" s="27" t="str">
        <f>Daten!BM47</f>
        <v>-</v>
      </c>
      <c r="BN40" s="27" t="str">
        <f>Daten!BN47</f>
        <v>-</v>
      </c>
      <c r="BO40" s="27" t="str">
        <f>Daten!BO47</f>
        <v>-</v>
      </c>
      <c r="BP40" s="27" t="str">
        <f>Daten!BP47</f>
        <v>-</v>
      </c>
      <c r="BQ40" s="27" t="str">
        <f>Daten!BQ47</f>
        <v>-</v>
      </c>
      <c r="BR40" s="27" t="str">
        <f>Daten!BR47</f>
        <v>-</v>
      </c>
      <c r="BS40" s="27" t="str">
        <f>Daten!BS47</f>
        <v>-</v>
      </c>
      <c r="BT40" s="27" t="str">
        <f>Daten!BT47</f>
        <v>-</v>
      </c>
      <c r="BU40" s="27" t="str">
        <f>Daten!BU47</f>
        <v>-</v>
      </c>
      <c r="BV40" s="27" t="str">
        <f>Daten!BV47</f>
        <v>-</v>
      </c>
      <c r="BW40" s="27" t="str">
        <f>Daten!BW47</f>
        <v>-</v>
      </c>
      <c r="BX40" s="27" t="str">
        <f>Daten!BX47</f>
        <v>-</v>
      </c>
      <c r="BY40" s="27" t="str">
        <f>Daten!BY47</f>
        <v>-</v>
      </c>
      <c r="BZ40" s="27" t="str">
        <f>Daten!BZ47</f>
        <v>-</v>
      </c>
      <c r="CA40" s="27" t="str">
        <f>Daten!CA47</f>
        <v>-</v>
      </c>
      <c r="CB40" s="27" t="str">
        <f>Daten!CB47</f>
        <v>-</v>
      </c>
      <c r="CC40" s="27" t="str">
        <f>Daten!CC47</f>
        <v>-</v>
      </c>
      <c r="CD40" s="27" t="str">
        <f>Daten!CD47</f>
        <v>-</v>
      </c>
      <c r="CE40" s="27" t="str">
        <f>Daten!CE47</f>
        <v>-</v>
      </c>
      <c r="CF40" s="27" t="str">
        <f>Daten!CF47</f>
        <v>-</v>
      </c>
      <c r="CG40" s="27" t="str">
        <f>Daten!CG47</f>
        <v>-</v>
      </c>
      <c r="CH40" s="27" t="str">
        <f>Daten!CH47</f>
        <v>-</v>
      </c>
      <c r="CI40" s="27" t="str">
        <f>Daten!CI47</f>
        <v>-</v>
      </c>
      <c r="CJ40" s="27" t="str">
        <f>Daten!CJ47</f>
        <v>-</v>
      </c>
      <c r="CK40" s="27" t="str">
        <f>Daten!CK47</f>
        <v>-</v>
      </c>
      <c r="CL40" s="27" t="str">
        <f>Daten!CL47</f>
        <v>-</v>
      </c>
      <c r="CM40" s="27" t="str">
        <f>Daten!CM47</f>
        <v>-</v>
      </c>
      <c r="CN40" s="27" t="str">
        <f>Daten!CN47</f>
        <v>-</v>
      </c>
      <c r="CO40" s="27" t="str">
        <f>Daten!CO47</f>
        <v>-</v>
      </c>
      <c r="CP40" s="27" t="str">
        <f>Daten!CP47</f>
        <v>-</v>
      </c>
      <c r="CQ40" s="27" t="str">
        <f>Daten!CQ47</f>
        <v>-</v>
      </c>
      <c r="CR40" s="27" t="str">
        <f>Daten!CR47</f>
        <v>-</v>
      </c>
      <c r="CS40" s="27" t="str">
        <f>Daten!CS47</f>
        <v>-</v>
      </c>
      <c r="CT40" s="27" t="str">
        <f>Daten!CT47</f>
        <v>-</v>
      </c>
      <c r="CU40" s="27" t="str">
        <f>Daten!CU47</f>
        <v>-</v>
      </c>
      <c r="CV40" s="27" t="str">
        <f>Daten!CV47</f>
        <v>-</v>
      </c>
      <c r="CW40" s="27" t="str">
        <f>Daten!CW47</f>
        <v>-</v>
      </c>
      <c r="CX40" s="27" t="str">
        <f>Daten!CX47</f>
        <v>-</v>
      </c>
      <c r="CY40" s="27" t="str">
        <f>Daten!CY47</f>
        <v>-</v>
      </c>
      <c r="CZ40" s="27" t="str">
        <f>Daten!CZ47</f>
        <v>-</v>
      </c>
      <c r="DA40" s="27" t="str">
        <f>Daten!DA47</f>
        <v>-</v>
      </c>
      <c r="DB40" s="27" t="str">
        <f>Daten!DB47</f>
        <v>-</v>
      </c>
      <c r="DC40" s="27" t="str">
        <f>Daten!DC47</f>
        <v>-</v>
      </c>
      <c r="DD40" s="27" t="str">
        <f>Daten!DD47</f>
        <v>-</v>
      </c>
      <c r="DE40" s="27" t="str">
        <f>Daten!DE47</f>
        <v>-</v>
      </c>
      <c r="DF40" s="27" t="str">
        <f>Daten!DF47</f>
        <v>-</v>
      </c>
      <c r="DG40" s="27" t="str">
        <f>Daten!DG47</f>
        <v>-</v>
      </c>
      <c r="DH40" s="27" t="str">
        <f>Daten!DH47</f>
        <v>-</v>
      </c>
      <c r="DI40" s="27" t="str">
        <f>Daten!DI47</f>
        <v>-</v>
      </c>
      <c r="DJ40" s="27" t="str">
        <f>Daten!DJ47</f>
        <v>-</v>
      </c>
      <c r="DK40" s="27" t="str">
        <f>Daten!DK47</f>
        <v>-</v>
      </c>
      <c r="DL40" s="27" t="str">
        <f>Daten!DL47</f>
        <v>-</v>
      </c>
      <c r="DM40" s="27" t="str">
        <f>Daten!DM47</f>
        <v>-</v>
      </c>
      <c r="DN40" s="27" t="str">
        <f>Daten!DN47</f>
        <v>-</v>
      </c>
      <c r="DO40" s="27" t="str">
        <f>Daten!DO47</f>
        <v>-</v>
      </c>
      <c r="DP40" s="27" t="str">
        <f>Daten!DP47</f>
        <v>-</v>
      </c>
      <c r="DQ40" s="27" t="str">
        <f>Daten!DQ47</f>
        <v>-</v>
      </c>
      <c r="DR40" s="27" t="str">
        <f>Daten!DR47</f>
        <v>-</v>
      </c>
      <c r="DS40" s="27" t="str">
        <f>Daten!DS47</f>
        <v>-</v>
      </c>
      <c r="DT40" s="27" t="str">
        <f t="shared" ref="DT40:DT46" si="3">CV40</f>
        <v>-</v>
      </c>
      <c r="DU40" s="27" t="str">
        <f>Daten!DT47</f>
        <v>-</v>
      </c>
      <c r="DV40" s="27" t="str">
        <f t="shared" ref="DV40:DV46" si="4">BV40</f>
        <v>-</v>
      </c>
      <c r="DW40" s="27" t="str">
        <f>Daten!DU47</f>
        <v>-</v>
      </c>
      <c r="DX40" s="27" t="str">
        <f>Daten!DV47</f>
        <v>-</v>
      </c>
    </row>
    <row r="41" spans="1:128" x14ac:dyDescent="0.2">
      <c r="A41" s="8" t="s">
        <v>187</v>
      </c>
      <c r="B41" s="20" t="s">
        <v>186</v>
      </c>
      <c r="C41" s="10" t="s">
        <v>165</v>
      </c>
      <c r="D41" s="10">
        <v>1E-3</v>
      </c>
      <c r="E41" s="27" t="str">
        <f>Daten!E48</f>
        <v>-</v>
      </c>
      <c r="F41" s="27" t="str">
        <f>Daten!F48</f>
        <v>-</v>
      </c>
      <c r="G41" s="27" t="str">
        <f>Daten!G48</f>
        <v>-</v>
      </c>
      <c r="H41" s="27" t="str">
        <f>Daten!H48</f>
        <v>-</v>
      </c>
      <c r="I41" s="27" t="str">
        <f>Daten!I48</f>
        <v>-</v>
      </c>
      <c r="J41" s="27" t="str">
        <f>Daten!J48</f>
        <v>-</v>
      </c>
      <c r="K41" s="27" t="str">
        <f>Daten!K48</f>
        <v>-</v>
      </c>
      <c r="L41" s="27" t="str">
        <f>Daten!L48</f>
        <v>-</v>
      </c>
      <c r="M41" s="27" t="str">
        <f>Daten!M48</f>
        <v>-</v>
      </c>
      <c r="N41" s="27" t="str">
        <f>Daten!N48</f>
        <v>-</v>
      </c>
      <c r="O41" s="27" t="str">
        <f>Daten!O48</f>
        <v>-</v>
      </c>
      <c r="P41" s="27" t="str">
        <f>Daten!P48</f>
        <v>-</v>
      </c>
      <c r="Q41" s="27" t="str">
        <f>Daten!Q48</f>
        <v>-</v>
      </c>
      <c r="R41" s="27" t="str">
        <f>Daten!R48</f>
        <v>-</v>
      </c>
      <c r="S41" s="27" t="str">
        <f>Daten!S48</f>
        <v>-</v>
      </c>
      <c r="T41" s="27" t="str">
        <f>Daten!T48</f>
        <v>-</v>
      </c>
      <c r="U41" s="27" t="str">
        <f>Daten!U48</f>
        <v>-</v>
      </c>
      <c r="V41" s="27" t="str">
        <f>Daten!V48</f>
        <v>-</v>
      </c>
      <c r="W41" s="27" t="str">
        <f>Daten!W48</f>
        <v>-</v>
      </c>
      <c r="X41" s="27" t="str">
        <f>Daten!X48</f>
        <v>-</v>
      </c>
      <c r="Y41" s="27" t="str">
        <f>Daten!Y48</f>
        <v>-</v>
      </c>
      <c r="Z41" s="27" t="str">
        <f>Daten!Z48</f>
        <v>-</v>
      </c>
      <c r="AA41" s="27" t="str">
        <f>Daten!AA48</f>
        <v>-</v>
      </c>
      <c r="AB41" s="27" t="str">
        <f>Daten!AB48</f>
        <v>-</v>
      </c>
      <c r="AC41" s="27" t="str">
        <f>Daten!AC48</f>
        <v>-</v>
      </c>
      <c r="AD41" s="27" t="str">
        <f>Daten!AD48</f>
        <v>-</v>
      </c>
      <c r="AE41" s="27" t="str">
        <f>Daten!AE48</f>
        <v>-</v>
      </c>
      <c r="AF41" s="27" t="str">
        <f>Daten!AF48</f>
        <v>-</v>
      </c>
      <c r="AG41" s="27" t="str">
        <f>Daten!AG48</f>
        <v>-</v>
      </c>
      <c r="AH41" s="27" t="str">
        <f>Daten!AH48</f>
        <v>-</v>
      </c>
      <c r="AI41" s="27" t="str">
        <f>Daten!AI48</f>
        <v>-</v>
      </c>
      <c r="AJ41" s="27" t="str">
        <f>Daten!AJ48</f>
        <v>-</v>
      </c>
      <c r="AK41" s="27" t="str">
        <f>Daten!AK48</f>
        <v>-</v>
      </c>
      <c r="AL41" s="27" t="str">
        <f>Daten!AL48</f>
        <v>-</v>
      </c>
      <c r="AM41" s="27" t="str">
        <f>Daten!AM48</f>
        <v>-</v>
      </c>
      <c r="AN41" s="27" t="str">
        <f>Daten!AN48</f>
        <v>-</v>
      </c>
      <c r="AO41" s="27" t="str">
        <f>Daten!AO48</f>
        <v>-</v>
      </c>
      <c r="AP41" s="27" t="str">
        <f>Daten!AP48</f>
        <v>-</v>
      </c>
      <c r="AQ41" s="27" t="str">
        <f>Daten!AQ48</f>
        <v>-</v>
      </c>
      <c r="AR41" s="27" t="str">
        <f>Daten!AR48</f>
        <v>-</v>
      </c>
      <c r="AS41" s="27" t="str">
        <f>Daten!AS48</f>
        <v>-</v>
      </c>
      <c r="AT41" s="27" t="str">
        <f>Daten!AT48</f>
        <v>-</v>
      </c>
      <c r="AU41" s="27" t="str">
        <f>Daten!AU48</f>
        <v>-</v>
      </c>
      <c r="AV41" s="27" t="str">
        <f>Daten!AV48</f>
        <v>-</v>
      </c>
      <c r="AW41" s="27" t="str">
        <f>Daten!AW48</f>
        <v>-</v>
      </c>
      <c r="AX41" s="27" t="str">
        <f>Daten!AX48</f>
        <v>-</v>
      </c>
      <c r="AY41" s="27" t="str">
        <f>Daten!AY48</f>
        <v>-</v>
      </c>
      <c r="AZ41" s="27" t="str">
        <f>Daten!AZ48</f>
        <v>-</v>
      </c>
      <c r="BA41" s="27" t="str">
        <f>Daten!BA48</f>
        <v>-</v>
      </c>
      <c r="BB41" s="27" t="str">
        <f>Daten!BB48</f>
        <v>-</v>
      </c>
      <c r="BC41" s="27" t="str">
        <f>Daten!BC48</f>
        <v>-</v>
      </c>
      <c r="BD41" s="27" t="str">
        <f>Daten!BD48</f>
        <v>-</v>
      </c>
      <c r="BE41" s="27" t="str">
        <f>Daten!BE48</f>
        <v>-</v>
      </c>
      <c r="BF41" s="27" t="str">
        <f>Daten!BF48</f>
        <v>-</v>
      </c>
      <c r="BG41" s="27" t="str">
        <f>Daten!BG48</f>
        <v>-</v>
      </c>
      <c r="BH41" s="27" t="str">
        <f>Daten!BH48</f>
        <v>-</v>
      </c>
      <c r="BI41" s="27" t="str">
        <f>Daten!BI48</f>
        <v>-</v>
      </c>
      <c r="BJ41" s="27" t="str">
        <f>Daten!BJ48</f>
        <v>-</v>
      </c>
      <c r="BK41" s="27" t="str">
        <f>Daten!BK48</f>
        <v>-</v>
      </c>
      <c r="BL41" s="27" t="str">
        <f>Daten!BL48</f>
        <v>-</v>
      </c>
      <c r="BM41" s="27" t="str">
        <f>Daten!BM48</f>
        <v>-</v>
      </c>
      <c r="BN41" s="27" t="str">
        <f>Daten!BN48</f>
        <v>-</v>
      </c>
      <c r="BO41" s="27" t="str">
        <f>Daten!BO48</f>
        <v>-</v>
      </c>
      <c r="BP41" s="27" t="str">
        <f>Daten!BP48</f>
        <v>-</v>
      </c>
      <c r="BQ41" s="27" t="str">
        <f>Daten!BQ48</f>
        <v>-</v>
      </c>
      <c r="BR41" s="27" t="str">
        <f>Daten!BR48</f>
        <v>-</v>
      </c>
      <c r="BS41" s="27" t="str">
        <f>Daten!BS48</f>
        <v>-</v>
      </c>
      <c r="BT41" s="27" t="str">
        <f>Daten!BT48</f>
        <v>-</v>
      </c>
      <c r="BU41" s="27" t="str">
        <f>Daten!BU48</f>
        <v>-</v>
      </c>
      <c r="BV41" s="27" t="str">
        <f>Daten!BV48</f>
        <v>-</v>
      </c>
      <c r="BW41" s="27" t="str">
        <f>Daten!BW48</f>
        <v>-</v>
      </c>
      <c r="BX41" s="27" t="str">
        <f>Daten!BX48</f>
        <v>-</v>
      </c>
      <c r="BY41" s="27" t="str">
        <f>Daten!BY48</f>
        <v>-</v>
      </c>
      <c r="BZ41" s="27" t="str">
        <f>Daten!BZ48</f>
        <v>-</v>
      </c>
      <c r="CA41" s="27" t="str">
        <f>Daten!CA48</f>
        <v>-</v>
      </c>
      <c r="CB41" s="27" t="str">
        <f>Daten!CB48</f>
        <v>-</v>
      </c>
      <c r="CC41" s="27" t="str">
        <f>Daten!CC48</f>
        <v>-</v>
      </c>
      <c r="CD41" s="27" t="str">
        <f>Daten!CD48</f>
        <v>-</v>
      </c>
      <c r="CE41" s="27" t="str">
        <f>Daten!CE48</f>
        <v>-</v>
      </c>
      <c r="CF41" s="27" t="str">
        <f>Daten!CF48</f>
        <v>-</v>
      </c>
      <c r="CG41" s="27" t="str">
        <f>Daten!CG48</f>
        <v>-</v>
      </c>
      <c r="CH41" s="27" t="str">
        <f>Daten!CH48</f>
        <v>-</v>
      </c>
      <c r="CI41" s="27" t="str">
        <f>Daten!CI48</f>
        <v>-</v>
      </c>
      <c r="CJ41" s="27" t="str">
        <f>Daten!CJ48</f>
        <v>-</v>
      </c>
      <c r="CK41" s="27" t="str">
        <f>Daten!CK48</f>
        <v>-</v>
      </c>
      <c r="CL41" s="27" t="str">
        <f>Daten!CL48</f>
        <v>-</v>
      </c>
      <c r="CM41" s="27" t="str">
        <f>Daten!CM48</f>
        <v>-</v>
      </c>
      <c r="CN41" s="27" t="str">
        <f>Daten!CN48</f>
        <v>-</v>
      </c>
      <c r="CO41" s="27" t="str">
        <f>Daten!CO48</f>
        <v>-</v>
      </c>
      <c r="CP41" s="27" t="str">
        <f>Daten!CP48</f>
        <v>-</v>
      </c>
      <c r="CQ41" s="27" t="str">
        <f>Daten!CQ48</f>
        <v>-</v>
      </c>
      <c r="CR41" s="27" t="str">
        <f>Daten!CR48</f>
        <v>-</v>
      </c>
      <c r="CS41" s="27" t="str">
        <f>Daten!CS48</f>
        <v>-</v>
      </c>
      <c r="CT41" s="27" t="str">
        <f>Daten!CT48</f>
        <v>-</v>
      </c>
      <c r="CU41" s="27" t="str">
        <f>Daten!CU48</f>
        <v>-</v>
      </c>
      <c r="CV41" s="27" t="str">
        <f>Daten!CV48</f>
        <v>-</v>
      </c>
      <c r="CW41" s="27" t="str">
        <f>Daten!CW48</f>
        <v>-</v>
      </c>
      <c r="CX41" s="27" t="str">
        <f>Daten!CX48</f>
        <v>-</v>
      </c>
      <c r="CY41" s="27" t="str">
        <f>Daten!CY48</f>
        <v>-</v>
      </c>
      <c r="CZ41" s="27" t="str">
        <f>Daten!CZ48</f>
        <v>-</v>
      </c>
      <c r="DA41" s="27" t="str">
        <f>Daten!DA48</f>
        <v>-</v>
      </c>
      <c r="DB41" s="27" t="str">
        <f>Daten!DB48</f>
        <v>-</v>
      </c>
      <c r="DC41" s="27" t="str">
        <f>Daten!DC48</f>
        <v>-</v>
      </c>
      <c r="DD41" s="27" t="str">
        <f>Daten!DD48</f>
        <v>-</v>
      </c>
      <c r="DE41" s="27" t="str">
        <f>Daten!DE48</f>
        <v>-</v>
      </c>
      <c r="DF41" s="27" t="str">
        <f>Daten!DF48</f>
        <v>-</v>
      </c>
      <c r="DG41" s="27" t="str">
        <f>Daten!DG48</f>
        <v>-</v>
      </c>
      <c r="DH41" s="27" t="str">
        <f>Daten!DH48</f>
        <v>-</v>
      </c>
      <c r="DI41" s="27" t="str">
        <f>Daten!DI48</f>
        <v>-</v>
      </c>
      <c r="DJ41" s="27" t="str">
        <f>Daten!DJ48</f>
        <v>-</v>
      </c>
      <c r="DK41" s="27" t="str">
        <f>Daten!DK48</f>
        <v>-</v>
      </c>
      <c r="DL41" s="27" t="str">
        <f>Daten!DL48</f>
        <v>-</v>
      </c>
      <c r="DM41" s="27" t="str">
        <f>Daten!DM48</f>
        <v>-</v>
      </c>
      <c r="DN41" s="27" t="str">
        <f>Daten!DN48</f>
        <v>-</v>
      </c>
      <c r="DO41" s="27" t="str">
        <f>Daten!DO48</f>
        <v>-</v>
      </c>
      <c r="DP41" s="27" t="str">
        <f>Daten!DP48</f>
        <v>-</v>
      </c>
      <c r="DQ41" s="27" t="str">
        <f>Daten!DQ48</f>
        <v>-</v>
      </c>
      <c r="DR41" s="27" t="str">
        <f>Daten!DR48</f>
        <v>-</v>
      </c>
      <c r="DS41" s="27" t="str">
        <f>Daten!DS48</f>
        <v>-</v>
      </c>
      <c r="DT41" s="27" t="str">
        <f t="shared" si="3"/>
        <v>-</v>
      </c>
      <c r="DU41" s="27" t="str">
        <f>Daten!DT48</f>
        <v>-</v>
      </c>
      <c r="DV41" s="27" t="str">
        <f t="shared" si="4"/>
        <v>-</v>
      </c>
      <c r="DW41" s="27" t="str">
        <f>Daten!DU48</f>
        <v>-</v>
      </c>
      <c r="DX41" s="27" t="str">
        <f>Daten!DV48</f>
        <v>-</v>
      </c>
    </row>
    <row r="42" spans="1:128" x14ac:dyDescent="0.2">
      <c r="A42" s="8" t="s">
        <v>188</v>
      </c>
      <c r="B42" s="20" t="s">
        <v>186</v>
      </c>
      <c r="C42" s="10" t="s">
        <v>165</v>
      </c>
      <c r="D42" s="10">
        <v>0.01</v>
      </c>
      <c r="E42" s="27" t="str">
        <f>Daten!E49</f>
        <v>-</v>
      </c>
      <c r="F42" s="27" t="str">
        <f>Daten!F49</f>
        <v>-</v>
      </c>
      <c r="G42" s="27" t="str">
        <f>Daten!G49</f>
        <v>-</v>
      </c>
      <c r="H42" s="27" t="str">
        <f>Daten!H49</f>
        <v>-</v>
      </c>
      <c r="I42" s="27" t="str">
        <f>Daten!I49</f>
        <v>-</v>
      </c>
      <c r="J42" s="27" t="str">
        <f>Daten!J49</f>
        <v>-</v>
      </c>
      <c r="K42" s="27" t="str">
        <f>Daten!K49</f>
        <v>-</v>
      </c>
      <c r="L42" s="27" t="str">
        <f>Daten!L49</f>
        <v>-</v>
      </c>
      <c r="M42" s="27" t="str">
        <f>Daten!M49</f>
        <v>-</v>
      </c>
      <c r="N42" s="27" t="str">
        <f>Daten!N49</f>
        <v>-</v>
      </c>
      <c r="O42" s="27" t="str">
        <f>Daten!O49</f>
        <v>-</v>
      </c>
      <c r="P42" s="27" t="str">
        <f>Daten!P49</f>
        <v>-</v>
      </c>
      <c r="Q42" s="27" t="str">
        <f>Daten!Q49</f>
        <v>-</v>
      </c>
      <c r="R42" s="27" t="str">
        <f>Daten!R49</f>
        <v>-</v>
      </c>
      <c r="S42" s="27" t="str">
        <f>Daten!S49</f>
        <v>-</v>
      </c>
      <c r="T42" s="27" t="str">
        <f>Daten!T49</f>
        <v>-</v>
      </c>
      <c r="U42" s="27" t="str">
        <f>Daten!U49</f>
        <v>-</v>
      </c>
      <c r="V42" s="27" t="str">
        <f>Daten!V49</f>
        <v>-</v>
      </c>
      <c r="W42" s="27" t="str">
        <f>Daten!W49</f>
        <v>-</v>
      </c>
      <c r="X42" s="27" t="str">
        <f>Daten!X49</f>
        <v>-</v>
      </c>
      <c r="Y42" s="27" t="str">
        <f>Daten!Y49</f>
        <v>-</v>
      </c>
      <c r="Z42" s="27" t="str">
        <f>Daten!Z49</f>
        <v>-</v>
      </c>
      <c r="AA42" s="27" t="str">
        <f>Daten!AA49</f>
        <v>-</v>
      </c>
      <c r="AB42" s="27" t="str">
        <f>Daten!AB49</f>
        <v>-</v>
      </c>
      <c r="AC42" s="27" t="str">
        <f>Daten!AC49</f>
        <v>-</v>
      </c>
      <c r="AD42" s="27" t="str">
        <f>Daten!AD49</f>
        <v>-</v>
      </c>
      <c r="AE42" s="27" t="str">
        <f>Daten!AE49</f>
        <v>-</v>
      </c>
      <c r="AF42" s="27" t="str">
        <f>Daten!AF49</f>
        <v>-</v>
      </c>
      <c r="AG42" s="27" t="str">
        <f>Daten!AG49</f>
        <v>-</v>
      </c>
      <c r="AH42" s="27" t="str">
        <f>Daten!AH49</f>
        <v>-</v>
      </c>
      <c r="AI42" s="27" t="str">
        <f>Daten!AI49</f>
        <v>-</v>
      </c>
      <c r="AJ42" s="27" t="str">
        <f>Daten!AJ49</f>
        <v>-</v>
      </c>
      <c r="AK42" s="27" t="str">
        <f>Daten!AK49</f>
        <v>-</v>
      </c>
      <c r="AL42" s="27" t="str">
        <f>Daten!AL49</f>
        <v>-</v>
      </c>
      <c r="AM42" s="27" t="str">
        <f>Daten!AM49</f>
        <v>-</v>
      </c>
      <c r="AN42" s="27" t="str">
        <f>Daten!AN49</f>
        <v>-</v>
      </c>
      <c r="AO42" s="27" t="str">
        <f>Daten!AO49</f>
        <v>-</v>
      </c>
      <c r="AP42" s="27" t="str">
        <f>Daten!AP49</f>
        <v>-</v>
      </c>
      <c r="AQ42" s="27" t="str">
        <f>Daten!AQ49</f>
        <v>-</v>
      </c>
      <c r="AR42" s="27" t="str">
        <f>Daten!AR49</f>
        <v>-</v>
      </c>
      <c r="AS42" s="27" t="str">
        <f>Daten!AS49</f>
        <v>-</v>
      </c>
      <c r="AT42" s="27" t="str">
        <f>Daten!AT49</f>
        <v>-</v>
      </c>
      <c r="AU42" s="27" t="str">
        <f>Daten!AU49</f>
        <v>-</v>
      </c>
      <c r="AV42" s="27" t="str">
        <f>Daten!AV49</f>
        <v>-</v>
      </c>
      <c r="AW42" s="27" t="str">
        <f>Daten!AW49</f>
        <v>-</v>
      </c>
      <c r="AX42" s="27" t="str">
        <f>Daten!AX49</f>
        <v>-</v>
      </c>
      <c r="AY42" s="27" t="str">
        <f>Daten!AY49</f>
        <v>-</v>
      </c>
      <c r="AZ42" s="27" t="str">
        <f>Daten!AZ49</f>
        <v>-</v>
      </c>
      <c r="BA42" s="27" t="str">
        <f>Daten!BA49</f>
        <v>-</v>
      </c>
      <c r="BB42" s="27" t="str">
        <f>Daten!BB49</f>
        <v>-</v>
      </c>
      <c r="BC42" s="27" t="str">
        <f>Daten!BC49</f>
        <v>-</v>
      </c>
      <c r="BD42" s="27" t="str">
        <f>Daten!BD49</f>
        <v>-</v>
      </c>
      <c r="BE42" s="27" t="str">
        <f>Daten!BE49</f>
        <v>-</v>
      </c>
      <c r="BF42" s="27" t="str">
        <f>Daten!BF49</f>
        <v>-</v>
      </c>
      <c r="BG42" s="27" t="str">
        <f>Daten!BG49</f>
        <v>-</v>
      </c>
      <c r="BH42" s="27" t="str">
        <f>Daten!BH49</f>
        <v>-</v>
      </c>
      <c r="BI42" s="27" t="str">
        <f>Daten!BI49</f>
        <v>-</v>
      </c>
      <c r="BJ42" s="27" t="str">
        <f>Daten!BJ49</f>
        <v>-</v>
      </c>
      <c r="BK42" s="27" t="str">
        <f>Daten!BK49</f>
        <v>-</v>
      </c>
      <c r="BL42" s="27" t="str">
        <f>Daten!BL49</f>
        <v>-</v>
      </c>
      <c r="BM42" s="27" t="str">
        <f>Daten!BM49</f>
        <v>-</v>
      </c>
      <c r="BN42" s="27" t="str">
        <f>Daten!BN49</f>
        <v>-</v>
      </c>
      <c r="BO42" s="27" t="str">
        <f>Daten!BO49</f>
        <v>-</v>
      </c>
      <c r="BP42" s="27" t="str">
        <f>Daten!BP49</f>
        <v>-</v>
      </c>
      <c r="BQ42" s="27" t="str">
        <f>Daten!BQ49</f>
        <v>-</v>
      </c>
      <c r="BR42" s="27" t="str">
        <f>Daten!BR49</f>
        <v>-</v>
      </c>
      <c r="BS42" s="27" t="str">
        <f>Daten!BS49</f>
        <v>-</v>
      </c>
      <c r="BT42" s="27" t="str">
        <f>Daten!BT49</f>
        <v>-</v>
      </c>
      <c r="BU42" s="27" t="str">
        <f>Daten!BU49</f>
        <v>-</v>
      </c>
      <c r="BV42" s="27" t="str">
        <f>Daten!BV49</f>
        <v>-</v>
      </c>
      <c r="BW42" s="27" t="str">
        <f>Daten!BW49</f>
        <v>-</v>
      </c>
      <c r="BX42" s="27" t="str">
        <f>Daten!BX49</f>
        <v>-</v>
      </c>
      <c r="BY42" s="27" t="str">
        <f>Daten!BY49</f>
        <v>-</v>
      </c>
      <c r="BZ42" s="27" t="str">
        <f>Daten!BZ49</f>
        <v>-</v>
      </c>
      <c r="CA42" s="27" t="str">
        <f>Daten!CA49</f>
        <v>-</v>
      </c>
      <c r="CB42" s="27" t="str">
        <f>Daten!CB49</f>
        <v>-</v>
      </c>
      <c r="CC42" s="27" t="str">
        <f>Daten!CC49</f>
        <v>-</v>
      </c>
      <c r="CD42" s="27" t="str">
        <f>Daten!CD49</f>
        <v>-</v>
      </c>
      <c r="CE42" s="27" t="str">
        <f>Daten!CE49</f>
        <v>-</v>
      </c>
      <c r="CF42" s="27" t="str">
        <f>Daten!CF49</f>
        <v>-</v>
      </c>
      <c r="CG42" s="27" t="str">
        <f>Daten!CG49</f>
        <v>-</v>
      </c>
      <c r="CH42" s="27" t="str">
        <f>Daten!CH49</f>
        <v>-</v>
      </c>
      <c r="CI42" s="27" t="str">
        <f>Daten!CI49</f>
        <v>-</v>
      </c>
      <c r="CJ42" s="27" t="str">
        <f>Daten!CJ49</f>
        <v>-</v>
      </c>
      <c r="CK42" s="27" t="str">
        <f>Daten!CK49</f>
        <v>-</v>
      </c>
      <c r="CL42" s="27" t="str">
        <f>Daten!CL49</f>
        <v>-</v>
      </c>
      <c r="CM42" s="27" t="str">
        <f>Daten!CM49</f>
        <v>-</v>
      </c>
      <c r="CN42" s="27" t="str">
        <f>Daten!CN49</f>
        <v>-</v>
      </c>
      <c r="CO42" s="27" t="str">
        <f>Daten!CO49</f>
        <v>-</v>
      </c>
      <c r="CP42" s="27" t="str">
        <f>Daten!CP49</f>
        <v>-</v>
      </c>
      <c r="CQ42" s="27" t="str">
        <f>Daten!CQ49</f>
        <v>-</v>
      </c>
      <c r="CR42" s="27" t="str">
        <f>Daten!CR49</f>
        <v>-</v>
      </c>
      <c r="CS42" s="27" t="str">
        <f>Daten!CS49</f>
        <v>-</v>
      </c>
      <c r="CT42" s="27" t="str">
        <f>Daten!CT49</f>
        <v>-</v>
      </c>
      <c r="CU42" s="27" t="str">
        <f>Daten!CU49</f>
        <v>-</v>
      </c>
      <c r="CV42" s="27" t="str">
        <f>Daten!CV49</f>
        <v>-</v>
      </c>
      <c r="CW42" s="27" t="str">
        <f>Daten!CW49</f>
        <v>-</v>
      </c>
      <c r="CX42" s="27" t="str">
        <f>Daten!CX49</f>
        <v>-</v>
      </c>
      <c r="CY42" s="27" t="str">
        <f>Daten!CY49</f>
        <v>-</v>
      </c>
      <c r="CZ42" s="27" t="str">
        <f>Daten!CZ49</f>
        <v>-</v>
      </c>
      <c r="DA42" s="27" t="str">
        <f>Daten!DA49</f>
        <v>-</v>
      </c>
      <c r="DB42" s="27" t="str">
        <f>Daten!DB49</f>
        <v>-</v>
      </c>
      <c r="DC42" s="27" t="str">
        <f>Daten!DC49</f>
        <v>-</v>
      </c>
      <c r="DD42" s="27" t="str">
        <f>Daten!DD49</f>
        <v>-</v>
      </c>
      <c r="DE42" s="27" t="str">
        <f>Daten!DE49</f>
        <v>-</v>
      </c>
      <c r="DF42" s="27" t="str">
        <f>Daten!DF49</f>
        <v>-</v>
      </c>
      <c r="DG42" s="27" t="str">
        <f>Daten!DG49</f>
        <v>-</v>
      </c>
      <c r="DH42" s="27" t="str">
        <f>Daten!DH49</f>
        <v>-</v>
      </c>
      <c r="DI42" s="27" t="str">
        <f>Daten!DI49</f>
        <v>-</v>
      </c>
      <c r="DJ42" s="27" t="str">
        <f>Daten!DJ49</f>
        <v>-</v>
      </c>
      <c r="DK42" s="27" t="str">
        <f>Daten!DK49</f>
        <v>-</v>
      </c>
      <c r="DL42" s="27" t="str">
        <f>Daten!DL49</f>
        <v>-</v>
      </c>
      <c r="DM42" s="27" t="str">
        <f>Daten!DM49</f>
        <v>-</v>
      </c>
      <c r="DN42" s="27" t="str">
        <f>Daten!DN49</f>
        <v>-</v>
      </c>
      <c r="DO42" s="27" t="str">
        <f>Daten!DO49</f>
        <v>-</v>
      </c>
      <c r="DP42" s="27" t="str">
        <f>Daten!DP49</f>
        <v>-</v>
      </c>
      <c r="DQ42" s="27" t="str">
        <f>Daten!DQ49</f>
        <v>-</v>
      </c>
      <c r="DR42" s="27" t="str">
        <f>Daten!DR49</f>
        <v>-</v>
      </c>
      <c r="DS42" s="27" t="str">
        <f>Daten!DS49</f>
        <v>-</v>
      </c>
      <c r="DT42" s="27" t="str">
        <f t="shared" si="3"/>
        <v>-</v>
      </c>
      <c r="DU42" s="27" t="str">
        <f>Daten!DT49</f>
        <v>-</v>
      </c>
      <c r="DV42" s="27" t="str">
        <f t="shared" si="4"/>
        <v>-</v>
      </c>
      <c r="DW42" s="27" t="str">
        <f>Daten!DU49</f>
        <v>-</v>
      </c>
      <c r="DX42" s="27" t="str">
        <f>Daten!DV49</f>
        <v>-</v>
      </c>
    </row>
    <row r="43" spans="1:128" x14ac:dyDescent="0.2">
      <c r="A43" s="8" t="s">
        <v>189</v>
      </c>
      <c r="B43" s="20" t="s">
        <v>186</v>
      </c>
      <c r="C43" s="10" t="s">
        <v>165</v>
      </c>
      <c r="D43" s="10">
        <v>0.01</v>
      </c>
      <c r="E43" s="27" t="str">
        <f>Daten!E50</f>
        <v>-</v>
      </c>
      <c r="F43" s="27" t="str">
        <f>Daten!F50</f>
        <v>-</v>
      </c>
      <c r="G43" s="27" t="str">
        <f>Daten!G50</f>
        <v>-</v>
      </c>
      <c r="H43" s="27" t="str">
        <f>Daten!H50</f>
        <v>-</v>
      </c>
      <c r="I43" s="27" t="str">
        <f>Daten!I50</f>
        <v>-</v>
      </c>
      <c r="J43" s="27" t="str">
        <f>Daten!J50</f>
        <v>-</v>
      </c>
      <c r="K43" s="27" t="str">
        <f>Daten!K50</f>
        <v>-</v>
      </c>
      <c r="L43" s="27" t="str">
        <f>Daten!L50</f>
        <v>-</v>
      </c>
      <c r="M43" s="27" t="str">
        <f>Daten!M50</f>
        <v>-</v>
      </c>
      <c r="N43" s="27" t="str">
        <f>Daten!N50</f>
        <v>-</v>
      </c>
      <c r="O43" s="27" t="str">
        <f>Daten!O50</f>
        <v>-</v>
      </c>
      <c r="P43" s="27" t="str">
        <f>Daten!P50</f>
        <v>-</v>
      </c>
      <c r="Q43" s="27" t="str">
        <f>Daten!Q50</f>
        <v>-</v>
      </c>
      <c r="R43" s="27" t="str">
        <f>Daten!R50</f>
        <v>-</v>
      </c>
      <c r="S43" s="27" t="str">
        <f>Daten!S50</f>
        <v>-</v>
      </c>
      <c r="T43" s="27" t="str">
        <f>Daten!T50</f>
        <v>-</v>
      </c>
      <c r="U43" s="27" t="str">
        <f>Daten!U50</f>
        <v>-</v>
      </c>
      <c r="V43" s="27" t="str">
        <f>Daten!V50</f>
        <v>-</v>
      </c>
      <c r="W43" s="27" t="str">
        <f>Daten!W50</f>
        <v>-</v>
      </c>
      <c r="X43" s="27" t="str">
        <f>Daten!X50</f>
        <v>-</v>
      </c>
      <c r="Y43" s="27" t="str">
        <f>Daten!Y50</f>
        <v>-</v>
      </c>
      <c r="Z43" s="27" t="str">
        <f>Daten!Z50</f>
        <v>-</v>
      </c>
      <c r="AA43" s="27" t="str">
        <f>Daten!AA50</f>
        <v>-</v>
      </c>
      <c r="AB43" s="27" t="str">
        <f>Daten!AB50</f>
        <v>-</v>
      </c>
      <c r="AC43" s="27" t="str">
        <f>Daten!AC50</f>
        <v>-</v>
      </c>
      <c r="AD43" s="27" t="str">
        <f>Daten!AD50</f>
        <v>-</v>
      </c>
      <c r="AE43" s="27" t="str">
        <f>Daten!AE50</f>
        <v>-</v>
      </c>
      <c r="AF43" s="27" t="str">
        <f>Daten!AF50</f>
        <v>-</v>
      </c>
      <c r="AG43" s="27" t="str">
        <f>Daten!AG50</f>
        <v>-</v>
      </c>
      <c r="AH43" s="27" t="str">
        <f>Daten!AH50</f>
        <v>-</v>
      </c>
      <c r="AI43" s="27" t="str">
        <f>Daten!AI50</f>
        <v>-</v>
      </c>
      <c r="AJ43" s="27" t="str">
        <f>Daten!AJ50</f>
        <v>-</v>
      </c>
      <c r="AK43" s="27" t="str">
        <f>Daten!AK50</f>
        <v>-</v>
      </c>
      <c r="AL43" s="27" t="str">
        <f>Daten!AL50</f>
        <v>-</v>
      </c>
      <c r="AM43" s="27" t="str">
        <f>Daten!AM50</f>
        <v>-</v>
      </c>
      <c r="AN43" s="27" t="str">
        <f>Daten!AN50</f>
        <v>-</v>
      </c>
      <c r="AO43" s="27" t="str">
        <f>Daten!AO50</f>
        <v>-</v>
      </c>
      <c r="AP43" s="27" t="str">
        <f>Daten!AP50</f>
        <v>-</v>
      </c>
      <c r="AQ43" s="27" t="str">
        <f>Daten!AQ50</f>
        <v>-</v>
      </c>
      <c r="AR43" s="27" t="str">
        <f>Daten!AR50</f>
        <v>-</v>
      </c>
      <c r="AS43" s="27" t="str">
        <f>Daten!AS50</f>
        <v>-</v>
      </c>
      <c r="AT43" s="27" t="str">
        <f>Daten!AT50</f>
        <v>-</v>
      </c>
      <c r="AU43" s="27" t="str">
        <f>Daten!AU50</f>
        <v>-</v>
      </c>
      <c r="AV43" s="27" t="str">
        <f>Daten!AV50</f>
        <v>-</v>
      </c>
      <c r="AW43" s="27" t="str">
        <f>Daten!AW50</f>
        <v>-</v>
      </c>
      <c r="AX43" s="27" t="str">
        <f>Daten!AX50</f>
        <v>-</v>
      </c>
      <c r="AY43" s="27" t="str">
        <f>Daten!AY50</f>
        <v>-</v>
      </c>
      <c r="AZ43" s="27" t="str">
        <f>Daten!AZ50</f>
        <v>-</v>
      </c>
      <c r="BA43" s="27" t="str">
        <f>Daten!BA50</f>
        <v>-</v>
      </c>
      <c r="BB43" s="27" t="str">
        <f>Daten!BB50</f>
        <v>-</v>
      </c>
      <c r="BC43" s="27" t="str">
        <f>Daten!BC50</f>
        <v>-</v>
      </c>
      <c r="BD43" s="27" t="str">
        <f>Daten!BD50</f>
        <v>-</v>
      </c>
      <c r="BE43" s="27" t="str">
        <f>Daten!BE50</f>
        <v>-</v>
      </c>
      <c r="BF43" s="27" t="str">
        <f>Daten!BF50</f>
        <v>-</v>
      </c>
      <c r="BG43" s="27" t="str">
        <f>Daten!BG50</f>
        <v>-</v>
      </c>
      <c r="BH43" s="27" t="str">
        <f>Daten!BH50</f>
        <v>-</v>
      </c>
      <c r="BI43" s="27" t="str">
        <f>Daten!BI50</f>
        <v>-</v>
      </c>
      <c r="BJ43" s="27" t="str">
        <f>Daten!BJ50</f>
        <v>-</v>
      </c>
      <c r="BK43" s="27" t="str">
        <f>Daten!BK50</f>
        <v>-</v>
      </c>
      <c r="BL43" s="27" t="str">
        <f>Daten!BL50</f>
        <v>-</v>
      </c>
      <c r="BM43" s="27" t="str">
        <f>Daten!BM50</f>
        <v>-</v>
      </c>
      <c r="BN43" s="27" t="str">
        <f>Daten!BN50</f>
        <v>-</v>
      </c>
      <c r="BO43" s="27" t="str">
        <f>Daten!BO50</f>
        <v>-</v>
      </c>
      <c r="BP43" s="27" t="str">
        <f>Daten!BP50</f>
        <v>-</v>
      </c>
      <c r="BQ43" s="27" t="str">
        <f>Daten!BQ50</f>
        <v>-</v>
      </c>
      <c r="BR43" s="27" t="str">
        <f>Daten!BR50</f>
        <v>-</v>
      </c>
      <c r="BS43" s="27" t="str">
        <f>Daten!BS50</f>
        <v>-</v>
      </c>
      <c r="BT43" s="27" t="str">
        <f>Daten!BT50</f>
        <v>-</v>
      </c>
      <c r="BU43" s="27" t="str">
        <f>Daten!BU50</f>
        <v>-</v>
      </c>
      <c r="BV43" s="27" t="str">
        <f>Daten!BV50</f>
        <v>-</v>
      </c>
      <c r="BW43" s="27" t="str">
        <f>Daten!BW50</f>
        <v>-</v>
      </c>
      <c r="BX43" s="27" t="str">
        <f>Daten!BX50</f>
        <v>-</v>
      </c>
      <c r="BY43" s="27" t="str">
        <f>Daten!BY50</f>
        <v>-</v>
      </c>
      <c r="BZ43" s="27" t="str">
        <f>Daten!BZ50</f>
        <v>-</v>
      </c>
      <c r="CA43" s="27" t="str">
        <f>Daten!CA50</f>
        <v>-</v>
      </c>
      <c r="CB43" s="27" t="str">
        <f>Daten!CB50</f>
        <v>-</v>
      </c>
      <c r="CC43" s="27" t="str">
        <f>Daten!CC50</f>
        <v>-</v>
      </c>
      <c r="CD43" s="27" t="str">
        <f>Daten!CD50</f>
        <v>-</v>
      </c>
      <c r="CE43" s="27" t="str">
        <f>Daten!CE50</f>
        <v>-</v>
      </c>
      <c r="CF43" s="27" t="str">
        <f>Daten!CF50</f>
        <v>-</v>
      </c>
      <c r="CG43" s="27" t="str">
        <f>Daten!CG50</f>
        <v>-</v>
      </c>
      <c r="CH43" s="27" t="str">
        <f>Daten!CH50</f>
        <v>-</v>
      </c>
      <c r="CI43" s="27" t="str">
        <f>Daten!CI50</f>
        <v>-</v>
      </c>
      <c r="CJ43" s="27" t="str">
        <f>Daten!CJ50</f>
        <v>-</v>
      </c>
      <c r="CK43" s="27" t="str">
        <f>Daten!CK50</f>
        <v>-</v>
      </c>
      <c r="CL43" s="27" t="str">
        <f>Daten!CL50</f>
        <v>-</v>
      </c>
      <c r="CM43" s="27" t="str">
        <f>Daten!CM50</f>
        <v>-</v>
      </c>
      <c r="CN43" s="27" t="str">
        <f>Daten!CN50</f>
        <v>-</v>
      </c>
      <c r="CO43" s="27" t="str">
        <f>Daten!CO50</f>
        <v>-</v>
      </c>
      <c r="CP43" s="27" t="str">
        <f>Daten!CP50</f>
        <v>-</v>
      </c>
      <c r="CQ43" s="27" t="str">
        <f>Daten!CQ50</f>
        <v>-</v>
      </c>
      <c r="CR43" s="27" t="str">
        <f>Daten!CR50</f>
        <v>-</v>
      </c>
      <c r="CS43" s="27" t="str">
        <f>Daten!CS50</f>
        <v>-</v>
      </c>
      <c r="CT43" s="27" t="str">
        <f>Daten!CT50</f>
        <v>-</v>
      </c>
      <c r="CU43" s="27" t="str">
        <f>Daten!CU50</f>
        <v>-</v>
      </c>
      <c r="CV43" s="27" t="str">
        <f>Daten!CV50</f>
        <v>-</v>
      </c>
      <c r="CW43" s="27" t="str">
        <f>Daten!CW50</f>
        <v>-</v>
      </c>
      <c r="CX43" s="27" t="str">
        <f>Daten!CX50</f>
        <v>-</v>
      </c>
      <c r="CY43" s="27" t="str">
        <f>Daten!CY50</f>
        <v>-</v>
      </c>
      <c r="CZ43" s="27" t="str">
        <f>Daten!CZ50</f>
        <v>-</v>
      </c>
      <c r="DA43" s="27" t="str">
        <f>Daten!DA50</f>
        <v>-</v>
      </c>
      <c r="DB43" s="27" t="str">
        <f>Daten!DB50</f>
        <v>-</v>
      </c>
      <c r="DC43" s="27" t="str">
        <f>Daten!DC50</f>
        <v>-</v>
      </c>
      <c r="DD43" s="27" t="str">
        <f>Daten!DD50</f>
        <v>-</v>
      </c>
      <c r="DE43" s="27" t="str">
        <f>Daten!DE50</f>
        <v>-</v>
      </c>
      <c r="DF43" s="27" t="str">
        <f>Daten!DF50</f>
        <v>-</v>
      </c>
      <c r="DG43" s="27" t="str">
        <f>Daten!DG50</f>
        <v>-</v>
      </c>
      <c r="DH43" s="27" t="str">
        <f>Daten!DH50</f>
        <v>-</v>
      </c>
      <c r="DI43" s="27" t="str">
        <f>Daten!DI50</f>
        <v>-</v>
      </c>
      <c r="DJ43" s="27" t="str">
        <f>Daten!DJ50</f>
        <v>-</v>
      </c>
      <c r="DK43" s="27" t="str">
        <f>Daten!DK50</f>
        <v>-</v>
      </c>
      <c r="DL43" s="27" t="str">
        <f>Daten!DL50</f>
        <v>-</v>
      </c>
      <c r="DM43" s="27" t="str">
        <f>Daten!DM50</f>
        <v>-</v>
      </c>
      <c r="DN43" s="27" t="str">
        <f>Daten!DN50</f>
        <v>-</v>
      </c>
      <c r="DO43" s="27" t="str">
        <f>Daten!DO50</f>
        <v>-</v>
      </c>
      <c r="DP43" s="27" t="str">
        <f>Daten!DP50</f>
        <v>-</v>
      </c>
      <c r="DQ43" s="27" t="str">
        <f>Daten!DQ50</f>
        <v>-</v>
      </c>
      <c r="DR43" s="27" t="str">
        <f>Daten!DR50</f>
        <v>-</v>
      </c>
      <c r="DS43" s="27" t="str">
        <f>Daten!DS50</f>
        <v>-</v>
      </c>
      <c r="DT43" s="27" t="str">
        <f t="shared" si="3"/>
        <v>-</v>
      </c>
      <c r="DU43" s="27" t="str">
        <f>Daten!DT50</f>
        <v>-</v>
      </c>
      <c r="DV43" s="27" t="str">
        <f t="shared" si="4"/>
        <v>-</v>
      </c>
      <c r="DW43" s="27" t="str">
        <f>Daten!DU50</f>
        <v>-</v>
      </c>
      <c r="DX43" s="27" t="str">
        <f>Daten!DV50</f>
        <v>-</v>
      </c>
    </row>
    <row r="44" spans="1:128" x14ac:dyDescent="0.2">
      <c r="A44" s="8" t="s">
        <v>190</v>
      </c>
      <c r="B44" s="20" t="s">
        <v>186</v>
      </c>
      <c r="C44" s="10" t="s">
        <v>165</v>
      </c>
      <c r="D44" s="10">
        <v>5.0000000000000001E-3</v>
      </c>
      <c r="E44" s="27" t="str">
        <f>Daten!E51</f>
        <v>-</v>
      </c>
      <c r="F44" s="27" t="str">
        <f>Daten!F51</f>
        <v>-</v>
      </c>
      <c r="G44" s="27" t="str">
        <f>Daten!G51</f>
        <v>-</v>
      </c>
      <c r="H44" s="27" t="str">
        <f>Daten!H51</f>
        <v>-</v>
      </c>
      <c r="I44" s="27" t="str">
        <f>Daten!I51</f>
        <v>-</v>
      </c>
      <c r="J44" s="27" t="str">
        <f>Daten!J51</f>
        <v>-</v>
      </c>
      <c r="K44" s="27" t="str">
        <f>Daten!K51</f>
        <v>-</v>
      </c>
      <c r="L44" s="27" t="str">
        <f>Daten!L51</f>
        <v>-</v>
      </c>
      <c r="M44" s="27" t="str">
        <f>Daten!M51</f>
        <v>-</v>
      </c>
      <c r="N44" s="27" t="str">
        <f>Daten!N51</f>
        <v>-</v>
      </c>
      <c r="O44" s="27" t="str">
        <f>Daten!O51</f>
        <v>-</v>
      </c>
      <c r="P44" s="27" t="str">
        <f>Daten!P51</f>
        <v>-</v>
      </c>
      <c r="Q44" s="27" t="str">
        <f>Daten!Q51</f>
        <v>-</v>
      </c>
      <c r="R44" s="27" t="str">
        <f>Daten!R51</f>
        <v>-</v>
      </c>
      <c r="S44" s="27" t="str">
        <f>Daten!S51</f>
        <v>-</v>
      </c>
      <c r="T44" s="27" t="str">
        <f>Daten!T51</f>
        <v>-</v>
      </c>
      <c r="U44" s="27" t="str">
        <f>Daten!U51</f>
        <v>-</v>
      </c>
      <c r="V44" s="27" t="str">
        <f>Daten!V51</f>
        <v>-</v>
      </c>
      <c r="W44" s="27" t="str">
        <f>Daten!W51</f>
        <v>-</v>
      </c>
      <c r="X44" s="27" t="str">
        <f>Daten!X51</f>
        <v>-</v>
      </c>
      <c r="Y44" s="27" t="str">
        <f>Daten!Y51</f>
        <v>-</v>
      </c>
      <c r="Z44" s="27" t="str">
        <f>Daten!Z51</f>
        <v>-</v>
      </c>
      <c r="AA44" s="27" t="str">
        <f>Daten!AA51</f>
        <v>-</v>
      </c>
      <c r="AB44" s="27" t="str">
        <f>Daten!AB51</f>
        <v>-</v>
      </c>
      <c r="AC44" s="27" t="str">
        <f>Daten!AC51</f>
        <v>-</v>
      </c>
      <c r="AD44" s="27" t="str">
        <f>Daten!AD51</f>
        <v>-</v>
      </c>
      <c r="AE44" s="27" t="str">
        <f>Daten!AE51</f>
        <v>-</v>
      </c>
      <c r="AF44" s="27" t="str">
        <f>Daten!AF51</f>
        <v>-</v>
      </c>
      <c r="AG44" s="27" t="str">
        <f>Daten!AG51</f>
        <v>-</v>
      </c>
      <c r="AH44" s="27" t="str">
        <f>Daten!AH51</f>
        <v>-</v>
      </c>
      <c r="AI44" s="27" t="str">
        <f>Daten!AI51</f>
        <v>-</v>
      </c>
      <c r="AJ44" s="27" t="str">
        <f>Daten!AJ51</f>
        <v>-</v>
      </c>
      <c r="AK44" s="27" t="str">
        <f>Daten!AK51</f>
        <v>-</v>
      </c>
      <c r="AL44" s="27" t="str">
        <f>Daten!AL51</f>
        <v>-</v>
      </c>
      <c r="AM44" s="27" t="str">
        <f>Daten!AM51</f>
        <v>-</v>
      </c>
      <c r="AN44" s="27" t="str">
        <f>Daten!AN51</f>
        <v>-</v>
      </c>
      <c r="AO44" s="27" t="str">
        <f>Daten!AO51</f>
        <v>-</v>
      </c>
      <c r="AP44" s="27" t="str">
        <f>Daten!AP51</f>
        <v>-</v>
      </c>
      <c r="AQ44" s="27" t="str">
        <f>Daten!AQ51</f>
        <v>-</v>
      </c>
      <c r="AR44" s="27" t="str">
        <f>Daten!AR51</f>
        <v>-</v>
      </c>
      <c r="AS44" s="27" t="str">
        <f>Daten!AS51</f>
        <v>-</v>
      </c>
      <c r="AT44" s="27" t="str">
        <f>Daten!AT51</f>
        <v>-</v>
      </c>
      <c r="AU44" s="27" t="str">
        <f>Daten!AU51</f>
        <v>-</v>
      </c>
      <c r="AV44" s="27" t="str">
        <f>Daten!AV51</f>
        <v>-</v>
      </c>
      <c r="AW44" s="27" t="str">
        <f>Daten!AW51</f>
        <v>-</v>
      </c>
      <c r="AX44" s="27" t="str">
        <f>Daten!AX51</f>
        <v>-</v>
      </c>
      <c r="AY44" s="27" t="str">
        <f>Daten!AY51</f>
        <v>-</v>
      </c>
      <c r="AZ44" s="27" t="str">
        <f>Daten!AZ51</f>
        <v>-</v>
      </c>
      <c r="BA44" s="27" t="str">
        <f>Daten!BA51</f>
        <v>-</v>
      </c>
      <c r="BB44" s="27" t="str">
        <f>Daten!BB51</f>
        <v>-</v>
      </c>
      <c r="BC44" s="27" t="str">
        <f>Daten!BC51</f>
        <v>-</v>
      </c>
      <c r="BD44" s="27" t="str">
        <f>Daten!BD51</f>
        <v>-</v>
      </c>
      <c r="BE44" s="27" t="str">
        <f>Daten!BE51</f>
        <v>-</v>
      </c>
      <c r="BF44" s="27" t="str">
        <f>Daten!BF51</f>
        <v>-</v>
      </c>
      <c r="BG44" s="27" t="str">
        <f>Daten!BG51</f>
        <v>-</v>
      </c>
      <c r="BH44" s="27" t="str">
        <f>Daten!BH51</f>
        <v>-</v>
      </c>
      <c r="BI44" s="27" t="str">
        <f>Daten!BI51</f>
        <v>-</v>
      </c>
      <c r="BJ44" s="27" t="str">
        <f>Daten!BJ51</f>
        <v>-</v>
      </c>
      <c r="BK44" s="27" t="str">
        <f>Daten!BK51</f>
        <v>-</v>
      </c>
      <c r="BL44" s="27" t="str">
        <f>Daten!BL51</f>
        <v>-</v>
      </c>
      <c r="BM44" s="27" t="str">
        <f>Daten!BM51</f>
        <v>-</v>
      </c>
      <c r="BN44" s="27" t="str">
        <f>Daten!BN51</f>
        <v>-</v>
      </c>
      <c r="BO44" s="27" t="str">
        <f>Daten!BO51</f>
        <v>-</v>
      </c>
      <c r="BP44" s="27" t="str">
        <f>Daten!BP51</f>
        <v>-</v>
      </c>
      <c r="BQ44" s="27" t="str">
        <f>Daten!BQ51</f>
        <v>-</v>
      </c>
      <c r="BR44" s="27" t="str">
        <f>Daten!BR51</f>
        <v>-</v>
      </c>
      <c r="BS44" s="27" t="str">
        <f>Daten!BS51</f>
        <v>-</v>
      </c>
      <c r="BT44" s="27" t="str">
        <f>Daten!BT51</f>
        <v>-</v>
      </c>
      <c r="BU44" s="27" t="str">
        <f>Daten!BU51</f>
        <v>-</v>
      </c>
      <c r="BV44" s="27" t="str">
        <f>Daten!BV51</f>
        <v>-</v>
      </c>
      <c r="BW44" s="27" t="str">
        <f>Daten!BW51</f>
        <v>-</v>
      </c>
      <c r="BX44" s="27" t="str">
        <f>Daten!BX51</f>
        <v>-</v>
      </c>
      <c r="BY44" s="27" t="str">
        <f>Daten!BY51</f>
        <v>-</v>
      </c>
      <c r="BZ44" s="27" t="str">
        <f>Daten!BZ51</f>
        <v>-</v>
      </c>
      <c r="CA44" s="27" t="str">
        <f>Daten!CA51</f>
        <v>-</v>
      </c>
      <c r="CB44" s="27" t="str">
        <f>Daten!CB51</f>
        <v>-</v>
      </c>
      <c r="CC44" s="27" t="str">
        <f>Daten!CC51</f>
        <v>-</v>
      </c>
      <c r="CD44" s="27" t="str">
        <f>Daten!CD51</f>
        <v>-</v>
      </c>
      <c r="CE44" s="27" t="str">
        <f>Daten!CE51</f>
        <v>-</v>
      </c>
      <c r="CF44" s="27" t="str">
        <f>Daten!CF51</f>
        <v>-</v>
      </c>
      <c r="CG44" s="27" t="str">
        <f>Daten!CG51</f>
        <v>-</v>
      </c>
      <c r="CH44" s="27" t="str">
        <f>Daten!CH51</f>
        <v>-</v>
      </c>
      <c r="CI44" s="27" t="str">
        <f>Daten!CI51</f>
        <v>-</v>
      </c>
      <c r="CJ44" s="27" t="str">
        <f>Daten!CJ51</f>
        <v>-</v>
      </c>
      <c r="CK44" s="27" t="str">
        <f>Daten!CK51</f>
        <v>-</v>
      </c>
      <c r="CL44" s="27" t="str">
        <f>Daten!CL51</f>
        <v>-</v>
      </c>
      <c r="CM44" s="27" t="str">
        <f>Daten!CM51</f>
        <v>-</v>
      </c>
      <c r="CN44" s="27" t="str">
        <f>Daten!CN51</f>
        <v>-</v>
      </c>
      <c r="CO44" s="27" t="str">
        <f>Daten!CO51</f>
        <v>-</v>
      </c>
      <c r="CP44" s="27" t="str">
        <f>Daten!CP51</f>
        <v>-</v>
      </c>
      <c r="CQ44" s="27" t="str">
        <f>Daten!CQ51</f>
        <v>-</v>
      </c>
      <c r="CR44" s="27" t="str">
        <f>Daten!CR51</f>
        <v>-</v>
      </c>
      <c r="CS44" s="27" t="str">
        <f>Daten!CS51</f>
        <v>-</v>
      </c>
      <c r="CT44" s="27" t="str">
        <f>Daten!CT51</f>
        <v>-</v>
      </c>
      <c r="CU44" s="27" t="str">
        <f>Daten!CU51</f>
        <v>-</v>
      </c>
      <c r="CV44" s="27" t="str">
        <f>Daten!CV51</f>
        <v>-</v>
      </c>
      <c r="CW44" s="27" t="str">
        <f>Daten!CW51</f>
        <v>-</v>
      </c>
      <c r="CX44" s="27" t="str">
        <f>Daten!CX51</f>
        <v>-</v>
      </c>
      <c r="CY44" s="27" t="str">
        <f>Daten!CY51</f>
        <v>-</v>
      </c>
      <c r="CZ44" s="27" t="str">
        <f>Daten!CZ51</f>
        <v>-</v>
      </c>
      <c r="DA44" s="27" t="str">
        <f>Daten!DA51</f>
        <v>-</v>
      </c>
      <c r="DB44" s="27" t="str">
        <f>Daten!DB51</f>
        <v>-</v>
      </c>
      <c r="DC44" s="27" t="str">
        <f>Daten!DC51</f>
        <v>-</v>
      </c>
      <c r="DD44" s="27" t="str">
        <f>Daten!DD51</f>
        <v>-</v>
      </c>
      <c r="DE44" s="27" t="str">
        <f>Daten!DE51</f>
        <v>-</v>
      </c>
      <c r="DF44" s="27" t="str">
        <f>Daten!DF51</f>
        <v>-</v>
      </c>
      <c r="DG44" s="27" t="str">
        <f>Daten!DG51</f>
        <v>-</v>
      </c>
      <c r="DH44" s="27" t="str">
        <f>Daten!DH51</f>
        <v>-</v>
      </c>
      <c r="DI44" s="27" t="str">
        <f>Daten!DI51</f>
        <v>-</v>
      </c>
      <c r="DJ44" s="27" t="str">
        <f>Daten!DJ51</f>
        <v>-</v>
      </c>
      <c r="DK44" s="27" t="str">
        <f>Daten!DK51</f>
        <v>-</v>
      </c>
      <c r="DL44" s="27" t="str">
        <f>Daten!DL51</f>
        <v>-</v>
      </c>
      <c r="DM44" s="27" t="str">
        <f>Daten!DM51</f>
        <v>-</v>
      </c>
      <c r="DN44" s="27" t="str">
        <f>Daten!DN51</f>
        <v>-</v>
      </c>
      <c r="DO44" s="27" t="str">
        <f>Daten!DO51</f>
        <v>-</v>
      </c>
      <c r="DP44" s="27" t="str">
        <f>Daten!DP51</f>
        <v>-</v>
      </c>
      <c r="DQ44" s="27" t="str">
        <f>Daten!DQ51</f>
        <v>-</v>
      </c>
      <c r="DR44" s="27" t="str">
        <f>Daten!DR51</f>
        <v>-</v>
      </c>
      <c r="DS44" s="27" t="str">
        <f>Daten!DS51</f>
        <v>-</v>
      </c>
      <c r="DT44" s="27" t="str">
        <f t="shared" si="3"/>
        <v>-</v>
      </c>
      <c r="DU44" s="27" t="str">
        <f>Daten!DT51</f>
        <v>-</v>
      </c>
      <c r="DV44" s="27" t="str">
        <f t="shared" si="4"/>
        <v>-</v>
      </c>
      <c r="DW44" s="27" t="str">
        <f>Daten!DU51</f>
        <v>-</v>
      </c>
      <c r="DX44" s="27" t="str">
        <f>Daten!DV51</f>
        <v>-</v>
      </c>
    </row>
    <row r="45" spans="1:128" x14ac:dyDescent="0.2">
      <c r="A45" s="8" t="s">
        <v>191</v>
      </c>
      <c r="B45" s="20" t="s">
        <v>192</v>
      </c>
      <c r="C45" s="10" t="s">
        <v>165</v>
      </c>
      <c r="D45" s="10">
        <v>2.0000000000000001E-4</v>
      </c>
      <c r="E45" s="27" t="str">
        <f>Daten!E52</f>
        <v>-</v>
      </c>
      <c r="F45" s="27" t="str">
        <f>Daten!F52</f>
        <v>-</v>
      </c>
      <c r="G45" s="27" t="str">
        <f>Daten!G52</f>
        <v>-</v>
      </c>
      <c r="H45" s="27" t="str">
        <f>Daten!H52</f>
        <v>-</v>
      </c>
      <c r="I45" s="27" t="str">
        <f>Daten!I52</f>
        <v>-</v>
      </c>
      <c r="J45" s="27" t="str">
        <f>Daten!J52</f>
        <v>-</v>
      </c>
      <c r="K45" s="27" t="str">
        <f>Daten!K52</f>
        <v>-</v>
      </c>
      <c r="L45" s="27" t="str">
        <f>Daten!L52</f>
        <v>-</v>
      </c>
      <c r="M45" s="27" t="str">
        <f>Daten!M52</f>
        <v>-</v>
      </c>
      <c r="N45" s="27" t="str">
        <f>Daten!N52</f>
        <v>-</v>
      </c>
      <c r="O45" s="27" t="str">
        <f>Daten!O52</f>
        <v>-</v>
      </c>
      <c r="P45" s="27" t="str">
        <f>Daten!P52</f>
        <v>-</v>
      </c>
      <c r="Q45" s="27" t="str">
        <f>Daten!Q52</f>
        <v>-</v>
      </c>
      <c r="R45" s="27" t="str">
        <f>Daten!R52</f>
        <v>-</v>
      </c>
      <c r="S45" s="27" t="str">
        <f>Daten!S52</f>
        <v>-</v>
      </c>
      <c r="T45" s="27" t="str">
        <f>Daten!T52</f>
        <v>-</v>
      </c>
      <c r="U45" s="27" t="str">
        <f>Daten!U52</f>
        <v>-</v>
      </c>
      <c r="V45" s="27" t="str">
        <f>Daten!V52</f>
        <v>-</v>
      </c>
      <c r="W45" s="27" t="str">
        <f>Daten!W52</f>
        <v>-</v>
      </c>
      <c r="X45" s="27" t="str">
        <f>Daten!X52</f>
        <v>-</v>
      </c>
      <c r="Y45" s="27" t="str">
        <f>Daten!Y52</f>
        <v>-</v>
      </c>
      <c r="Z45" s="27" t="str">
        <f>Daten!Z52</f>
        <v>-</v>
      </c>
      <c r="AA45" s="27" t="str">
        <f>Daten!AA52</f>
        <v>-</v>
      </c>
      <c r="AB45" s="27" t="str">
        <f>Daten!AB52</f>
        <v>-</v>
      </c>
      <c r="AC45" s="27" t="str">
        <f>Daten!AC52</f>
        <v>-</v>
      </c>
      <c r="AD45" s="27" t="str">
        <f>Daten!AD52</f>
        <v>-</v>
      </c>
      <c r="AE45" s="27" t="str">
        <f>Daten!AE52</f>
        <v>-</v>
      </c>
      <c r="AF45" s="27" t="str">
        <f>Daten!AF52</f>
        <v>-</v>
      </c>
      <c r="AG45" s="27" t="str">
        <f>Daten!AG52</f>
        <v>-</v>
      </c>
      <c r="AH45" s="27" t="str">
        <f>Daten!AH52</f>
        <v>-</v>
      </c>
      <c r="AI45" s="27" t="str">
        <f>Daten!AI52</f>
        <v>-</v>
      </c>
      <c r="AJ45" s="27" t="str">
        <f>Daten!AJ52</f>
        <v>-</v>
      </c>
      <c r="AK45" s="27" t="str">
        <f>Daten!AK52</f>
        <v>-</v>
      </c>
      <c r="AL45" s="27" t="str">
        <f>Daten!AL52</f>
        <v>-</v>
      </c>
      <c r="AM45" s="27" t="str">
        <f>Daten!AM52</f>
        <v>-</v>
      </c>
      <c r="AN45" s="27" t="str">
        <f>Daten!AN52</f>
        <v>-</v>
      </c>
      <c r="AO45" s="27" t="str">
        <f>Daten!AO52</f>
        <v>-</v>
      </c>
      <c r="AP45" s="27" t="str">
        <f>Daten!AP52</f>
        <v>-</v>
      </c>
      <c r="AQ45" s="27" t="str">
        <f>Daten!AQ52</f>
        <v>-</v>
      </c>
      <c r="AR45" s="27" t="str">
        <f>Daten!AR52</f>
        <v>-</v>
      </c>
      <c r="AS45" s="27" t="str">
        <f>Daten!AS52</f>
        <v>-</v>
      </c>
      <c r="AT45" s="27" t="str">
        <f>Daten!AT52</f>
        <v>-</v>
      </c>
      <c r="AU45" s="27" t="str">
        <f>Daten!AU52</f>
        <v>-</v>
      </c>
      <c r="AV45" s="27" t="str">
        <f>Daten!AV52</f>
        <v>-</v>
      </c>
      <c r="AW45" s="27" t="str">
        <f>Daten!AW52</f>
        <v>-</v>
      </c>
      <c r="AX45" s="27" t="str">
        <f>Daten!AX52</f>
        <v>-</v>
      </c>
      <c r="AY45" s="27" t="str">
        <f>Daten!AY52</f>
        <v>-</v>
      </c>
      <c r="AZ45" s="27" t="str">
        <f>Daten!AZ52</f>
        <v>-</v>
      </c>
      <c r="BA45" s="27" t="str">
        <f>Daten!BA52</f>
        <v>-</v>
      </c>
      <c r="BB45" s="27" t="str">
        <f>Daten!BB52</f>
        <v>-</v>
      </c>
      <c r="BC45" s="27" t="str">
        <f>Daten!BC52</f>
        <v>-</v>
      </c>
      <c r="BD45" s="27" t="str">
        <f>Daten!BD52</f>
        <v>-</v>
      </c>
      <c r="BE45" s="27" t="str">
        <f>Daten!BE52</f>
        <v>-</v>
      </c>
      <c r="BF45" s="27" t="str">
        <f>Daten!BF52</f>
        <v>-</v>
      </c>
      <c r="BG45" s="27" t="str">
        <f>Daten!BG52</f>
        <v>-</v>
      </c>
      <c r="BH45" s="27" t="str">
        <f>Daten!BH52</f>
        <v>-</v>
      </c>
      <c r="BI45" s="27" t="str">
        <f>Daten!BI52</f>
        <v>-</v>
      </c>
      <c r="BJ45" s="27" t="str">
        <f>Daten!BJ52</f>
        <v>-</v>
      </c>
      <c r="BK45" s="27" t="str">
        <f>Daten!BK52</f>
        <v>-</v>
      </c>
      <c r="BL45" s="27" t="str">
        <f>Daten!BL52</f>
        <v>-</v>
      </c>
      <c r="BM45" s="27" t="str">
        <f>Daten!BM52</f>
        <v>-</v>
      </c>
      <c r="BN45" s="27" t="str">
        <f>Daten!BN52</f>
        <v>-</v>
      </c>
      <c r="BO45" s="27" t="str">
        <f>Daten!BO52</f>
        <v>-</v>
      </c>
      <c r="BP45" s="27" t="str">
        <f>Daten!BP52</f>
        <v>-</v>
      </c>
      <c r="BQ45" s="27" t="str">
        <f>Daten!BQ52</f>
        <v>-</v>
      </c>
      <c r="BR45" s="27" t="str">
        <f>Daten!BR52</f>
        <v>-</v>
      </c>
      <c r="BS45" s="27" t="str">
        <f>Daten!BS52</f>
        <v>-</v>
      </c>
      <c r="BT45" s="27" t="str">
        <f>Daten!BT52</f>
        <v>-</v>
      </c>
      <c r="BU45" s="27" t="str">
        <f>Daten!BU52</f>
        <v>-</v>
      </c>
      <c r="BV45" s="27" t="str">
        <f>Daten!BV52</f>
        <v>-</v>
      </c>
      <c r="BW45" s="27" t="str">
        <f>Daten!BW52</f>
        <v>-</v>
      </c>
      <c r="BX45" s="27" t="str">
        <f>Daten!BX52</f>
        <v>-</v>
      </c>
      <c r="BY45" s="27" t="str">
        <f>Daten!BY52</f>
        <v>-</v>
      </c>
      <c r="BZ45" s="27" t="str">
        <f>Daten!BZ52</f>
        <v>-</v>
      </c>
      <c r="CA45" s="27" t="str">
        <f>Daten!CA52</f>
        <v>-</v>
      </c>
      <c r="CB45" s="27" t="str">
        <f>Daten!CB52</f>
        <v>-</v>
      </c>
      <c r="CC45" s="27" t="str">
        <f>Daten!CC52</f>
        <v>-</v>
      </c>
      <c r="CD45" s="27" t="str">
        <f>Daten!CD52</f>
        <v>-</v>
      </c>
      <c r="CE45" s="27" t="str">
        <f>Daten!CE52</f>
        <v>-</v>
      </c>
      <c r="CF45" s="27" t="str">
        <f>Daten!CF52</f>
        <v>-</v>
      </c>
      <c r="CG45" s="27" t="str">
        <f>Daten!CG52</f>
        <v>-</v>
      </c>
      <c r="CH45" s="27" t="str">
        <f>Daten!CH52</f>
        <v>-</v>
      </c>
      <c r="CI45" s="27" t="str">
        <f>Daten!CI52</f>
        <v>-</v>
      </c>
      <c r="CJ45" s="27" t="str">
        <f>Daten!CJ52</f>
        <v>-</v>
      </c>
      <c r="CK45" s="27" t="str">
        <f>Daten!CK52</f>
        <v>-</v>
      </c>
      <c r="CL45" s="27" t="str">
        <f>Daten!CL52</f>
        <v>-</v>
      </c>
      <c r="CM45" s="27" t="str">
        <f>Daten!CM52</f>
        <v>-</v>
      </c>
      <c r="CN45" s="27" t="str">
        <f>Daten!CN52</f>
        <v>-</v>
      </c>
      <c r="CO45" s="27" t="str">
        <f>Daten!CO52</f>
        <v>-</v>
      </c>
      <c r="CP45" s="27" t="str">
        <f>Daten!CP52</f>
        <v>-</v>
      </c>
      <c r="CQ45" s="27" t="str">
        <f>Daten!CQ52</f>
        <v>-</v>
      </c>
      <c r="CR45" s="27" t="str">
        <f>Daten!CR52</f>
        <v>-</v>
      </c>
      <c r="CS45" s="27" t="str">
        <f>Daten!CS52</f>
        <v>-</v>
      </c>
      <c r="CT45" s="27" t="str">
        <f>Daten!CT52</f>
        <v>-</v>
      </c>
      <c r="CU45" s="27" t="str">
        <f>Daten!CU52</f>
        <v>-</v>
      </c>
      <c r="CV45" s="27" t="str">
        <f>Daten!CV52</f>
        <v>-</v>
      </c>
      <c r="CW45" s="27" t="str">
        <f>Daten!CW52</f>
        <v>-</v>
      </c>
      <c r="CX45" s="27" t="str">
        <f>Daten!CX52</f>
        <v>-</v>
      </c>
      <c r="CY45" s="27" t="str">
        <f>Daten!CY52</f>
        <v>-</v>
      </c>
      <c r="CZ45" s="27" t="str">
        <f>Daten!CZ52</f>
        <v>-</v>
      </c>
      <c r="DA45" s="27" t="str">
        <f>Daten!DA52</f>
        <v>-</v>
      </c>
      <c r="DB45" s="27" t="str">
        <f>Daten!DB52</f>
        <v>-</v>
      </c>
      <c r="DC45" s="27" t="str">
        <f>Daten!DC52</f>
        <v>-</v>
      </c>
      <c r="DD45" s="27" t="str">
        <f>Daten!DD52</f>
        <v>-</v>
      </c>
      <c r="DE45" s="27" t="str">
        <f>Daten!DE52</f>
        <v>-</v>
      </c>
      <c r="DF45" s="27" t="str">
        <f>Daten!DF52</f>
        <v>-</v>
      </c>
      <c r="DG45" s="27" t="str">
        <f>Daten!DG52</f>
        <v>-</v>
      </c>
      <c r="DH45" s="27" t="str">
        <f>Daten!DH52</f>
        <v>-</v>
      </c>
      <c r="DI45" s="27" t="str">
        <f>Daten!DI52</f>
        <v>-</v>
      </c>
      <c r="DJ45" s="27" t="str">
        <f>Daten!DJ52</f>
        <v>-</v>
      </c>
      <c r="DK45" s="27" t="str">
        <f>Daten!DK52</f>
        <v>-</v>
      </c>
      <c r="DL45" s="27" t="str">
        <f>Daten!DL52</f>
        <v>-</v>
      </c>
      <c r="DM45" s="27" t="str">
        <f>Daten!DM52</f>
        <v>-</v>
      </c>
      <c r="DN45" s="27" t="str">
        <f>Daten!DN52</f>
        <v>-</v>
      </c>
      <c r="DO45" s="27" t="str">
        <f>Daten!DO52</f>
        <v>-</v>
      </c>
      <c r="DP45" s="27" t="str">
        <f>Daten!DP52</f>
        <v>-</v>
      </c>
      <c r="DQ45" s="27" t="str">
        <f>Daten!DQ52</f>
        <v>-</v>
      </c>
      <c r="DR45" s="27" t="str">
        <f>Daten!DR52</f>
        <v>-</v>
      </c>
      <c r="DS45" s="27" t="str">
        <f>Daten!DS52</f>
        <v>-</v>
      </c>
      <c r="DT45" s="27" t="str">
        <f t="shared" si="3"/>
        <v>-</v>
      </c>
      <c r="DU45" s="27" t="str">
        <f>Daten!DT52</f>
        <v>-</v>
      </c>
      <c r="DV45" s="27" t="str">
        <f t="shared" si="4"/>
        <v>-</v>
      </c>
      <c r="DW45" s="27" t="str">
        <f>Daten!DU52</f>
        <v>-</v>
      </c>
      <c r="DX45" s="27" t="str">
        <f>Daten!DV52</f>
        <v>-</v>
      </c>
    </row>
    <row r="46" spans="1:128" x14ac:dyDescent="0.2">
      <c r="A46" s="8" t="s">
        <v>193</v>
      </c>
      <c r="B46" s="20" t="s">
        <v>186</v>
      </c>
      <c r="C46" s="10" t="s">
        <v>165</v>
      </c>
      <c r="D46" s="10">
        <v>0.05</v>
      </c>
      <c r="E46" s="27" t="str">
        <f>Daten!E53</f>
        <v>-</v>
      </c>
      <c r="F46" s="27" t="str">
        <f>Daten!F53</f>
        <v>-</v>
      </c>
      <c r="G46" s="27" t="str">
        <f>Daten!G53</f>
        <v>-</v>
      </c>
      <c r="H46" s="27" t="str">
        <f>Daten!H53</f>
        <v>-</v>
      </c>
      <c r="I46" s="27" t="str">
        <f>Daten!I53</f>
        <v>-</v>
      </c>
      <c r="J46" s="27" t="str">
        <f>Daten!J53</f>
        <v>-</v>
      </c>
      <c r="K46" s="27" t="str">
        <f>Daten!K53</f>
        <v>-</v>
      </c>
      <c r="L46" s="27" t="str">
        <f>Daten!L53</f>
        <v>-</v>
      </c>
      <c r="M46" s="27" t="str">
        <f>Daten!M53</f>
        <v>-</v>
      </c>
      <c r="N46" s="27" t="str">
        <f>Daten!N53</f>
        <v>-</v>
      </c>
      <c r="O46" s="27" t="str">
        <f>Daten!O53</f>
        <v>-</v>
      </c>
      <c r="P46" s="27" t="str">
        <f>Daten!P53</f>
        <v>-</v>
      </c>
      <c r="Q46" s="27" t="str">
        <f>Daten!Q53</f>
        <v>-</v>
      </c>
      <c r="R46" s="27" t="str">
        <f>Daten!R53</f>
        <v>-</v>
      </c>
      <c r="S46" s="27" t="str">
        <f>Daten!S53</f>
        <v>-</v>
      </c>
      <c r="T46" s="27" t="str">
        <f>Daten!T53</f>
        <v>-</v>
      </c>
      <c r="U46" s="27" t="str">
        <f>Daten!U53</f>
        <v>-</v>
      </c>
      <c r="V46" s="27" t="str">
        <f>Daten!V53</f>
        <v>-</v>
      </c>
      <c r="W46" s="27" t="str">
        <f>Daten!W53</f>
        <v>-</v>
      </c>
      <c r="X46" s="27" t="str">
        <f>Daten!X53</f>
        <v>-</v>
      </c>
      <c r="Y46" s="27" t="str">
        <f>Daten!Y53</f>
        <v>-</v>
      </c>
      <c r="Z46" s="27" t="str">
        <f>Daten!Z53</f>
        <v>-</v>
      </c>
      <c r="AA46" s="27" t="str">
        <f>Daten!AA53</f>
        <v>-</v>
      </c>
      <c r="AB46" s="27" t="str">
        <f>Daten!AB53</f>
        <v>-</v>
      </c>
      <c r="AC46" s="27" t="str">
        <f>Daten!AC53</f>
        <v>-</v>
      </c>
      <c r="AD46" s="27" t="str">
        <f>Daten!AD53</f>
        <v>-</v>
      </c>
      <c r="AE46" s="27" t="str">
        <f>Daten!AE53</f>
        <v>-</v>
      </c>
      <c r="AF46" s="27" t="str">
        <f>Daten!AF53</f>
        <v>-</v>
      </c>
      <c r="AG46" s="27" t="str">
        <f>Daten!AG53</f>
        <v>-</v>
      </c>
      <c r="AH46" s="27" t="str">
        <f>Daten!AH53</f>
        <v>-</v>
      </c>
      <c r="AI46" s="27" t="str">
        <f>Daten!AI53</f>
        <v>-</v>
      </c>
      <c r="AJ46" s="27" t="str">
        <f>Daten!AJ53</f>
        <v>-</v>
      </c>
      <c r="AK46" s="27" t="str">
        <f>Daten!AK53</f>
        <v>-</v>
      </c>
      <c r="AL46" s="27" t="str">
        <f>Daten!AL53</f>
        <v>-</v>
      </c>
      <c r="AM46" s="27" t="str">
        <f>Daten!AM53</f>
        <v>-</v>
      </c>
      <c r="AN46" s="27" t="str">
        <f>Daten!AN53</f>
        <v>-</v>
      </c>
      <c r="AO46" s="27" t="str">
        <f>Daten!AO53</f>
        <v>-</v>
      </c>
      <c r="AP46" s="27" t="str">
        <f>Daten!AP53</f>
        <v>-</v>
      </c>
      <c r="AQ46" s="27" t="str">
        <f>Daten!AQ53</f>
        <v>-</v>
      </c>
      <c r="AR46" s="27" t="str">
        <f>Daten!AR53</f>
        <v>-</v>
      </c>
      <c r="AS46" s="27" t="str">
        <f>Daten!AS53</f>
        <v>-</v>
      </c>
      <c r="AT46" s="27" t="str">
        <f>Daten!AT53</f>
        <v>-</v>
      </c>
      <c r="AU46" s="27" t="str">
        <f>Daten!AU53</f>
        <v>-</v>
      </c>
      <c r="AV46" s="27" t="str">
        <f>Daten!AV53</f>
        <v>-</v>
      </c>
      <c r="AW46" s="27" t="str">
        <f>Daten!AW53</f>
        <v>-</v>
      </c>
      <c r="AX46" s="27" t="str">
        <f>Daten!AX53</f>
        <v>-</v>
      </c>
      <c r="AY46" s="27" t="str">
        <f>Daten!AY53</f>
        <v>-</v>
      </c>
      <c r="AZ46" s="27" t="str">
        <f>Daten!AZ53</f>
        <v>-</v>
      </c>
      <c r="BA46" s="27" t="str">
        <f>Daten!BA53</f>
        <v>-</v>
      </c>
      <c r="BB46" s="27" t="str">
        <f>Daten!BB53</f>
        <v>-</v>
      </c>
      <c r="BC46" s="27" t="str">
        <f>Daten!BC53</f>
        <v>-</v>
      </c>
      <c r="BD46" s="27" t="str">
        <f>Daten!BD53</f>
        <v>-</v>
      </c>
      <c r="BE46" s="27" t="str">
        <f>Daten!BE53</f>
        <v>-</v>
      </c>
      <c r="BF46" s="27" t="str">
        <f>Daten!BF53</f>
        <v>-</v>
      </c>
      <c r="BG46" s="27" t="str">
        <f>Daten!BG53</f>
        <v>-</v>
      </c>
      <c r="BH46" s="27" t="str">
        <f>Daten!BH53</f>
        <v>-</v>
      </c>
      <c r="BI46" s="27" t="str">
        <f>Daten!BI53</f>
        <v>-</v>
      </c>
      <c r="BJ46" s="27" t="str">
        <f>Daten!BJ53</f>
        <v>-</v>
      </c>
      <c r="BK46" s="27" t="str">
        <f>Daten!BK53</f>
        <v>-</v>
      </c>
      <c r="BL46" s="27" t="str">
        <f>Daten!BL53</f>
        <v>-</v>
      </c>
      <c r="BM46" s="27" t="str">
        <f>Daten!BM53</f>
        <v>-</v>
      </c>
      <c r="BN46" s="27" t="str">
        <f>Daten!BN53</f>
        <v>-</v>
      </c>
      <c r="BO46" s="27" t="str">
        <f>Daten!BO53</f>
        <v>-</v>
      </c>
      <c r="BP46" s="27" t="str">
        <f>Daten!BP53</f>
        <v>-</v>
      </c>
      <c r="BQ46" s="27" t="str">
        <f>Daten!BQ53</f>
        <v>-</v>
      </c>
      <c r="BR46" s="27" t="str">
        <f>Daten!BR53</f>
        <v>-</v>
      </c>
      <c r="BS46" s="27" t="str">
        <f>Daten!BS53</f>
        <v>-</v>
      </c>
      <c r="BT46" s="27" t="str">
        <f>Daten!BT53</f>
        <v>-</v>
      </c>
      <c r="BU46" s="27" t="str">
        <f>Daten!BU53</f>
        <v>-</v>
      </c>
      <c r="BV46" s="27" t="str">
        <f>Daten!BV53</f>
        <v>-</v>
      </c>
      <c r="BW46" s="27" t="str">
        <f>Daten!BW53</f>
        <v>-</v>
      </c>
      <c r="BX46" s="27" t="str">
        <f>Daten!BX53</f>
        <v>-</v>
      </c>
      <c r="BY46" s="27" t="str">
        <f>Daten!BY53</f>
        <v>-</v>
      </c>
      <c r="BZ46" s="27" t="str">
        <f>Daten!BZ53</f>
        <v>-</v>
      </c>
      <c r="CA46" s="27" t="str">
        <f>Daten!CA53</f>
        <v>-</v>
      </c>
      <c r="CB46" s="27" t="str">
        <f>Daten!CB53</f>
        <v>-</v>
      </c>
      <c r="CC46" s="27" t="str">
        <f>Daten!CC53</f>
        <v>-</v>
      </c>
      <c r="CD46" s="27" t="str">
        <f>Daten!CD53</f>
        <v>-</v>
      </c>
      <c r="CE46" s="27" t="str">
        <f>Daten!CE53</f>
        <v>-</v>
      </c>
      <c r="CF46" s="27" t="str">
        <f>Daten!CF53</f>
        <v>-</v>
      </c>
      <c r="CG46" s="27" t="str">
        <f>Daten!CG53</f>
        <v>-</v>
      </c>
      <c r="CH46" s="27" t="str">
        <f>Daten!CH53</f>
        <v>-</v>
      </c>
      <c r="CI46" s="27" t="str">
        <f>Daten!CI53</f>
        <v>-</v>
      </c>
      <c r="CJ46" s="27" t="str">
        <f>Daten!CJ53</f>
        <v>-</v>
      </c>
      <c r="CK46" s="27" t="str">
        <f>Daten!CK53</f>
        <v>-</v>
      </c>
      <c r="CL46" s="27" t="str">
        <f>Daten!CL53</f>
        <v>-</v>
      </c>
      <c r="CM46" s="27" t="str">
        <f>Daten!CM53</f>
        <v>-</v>
      </c>
      <c r="CN46" s="27" t="str">
        <f>Daten!CN53</f>
        <v>-</v>
      </c>
      <c r="CO46" s="27" t="str">
        <f>Daten!CO53</f>
        <v>-</v>
      </c>
      <c r="CP46" s="27" t="str">
        <f>Daten!CP53</f>
        <v>-</v>
      </c>
      <c r="CQ46" s="27" t="str">
        <f>Daten!CQ53</f>
        <v>-</v>
      </c>
      <c r="CR46" s="27" t="str">
        <f>Daten!CR53</f>
        <v>-</v>
      </c>
      <c r="CS46" s="27" t="str">
        <f>Daten!CS53</f>
        <v>-</v>
      </c>
      <c r="CT46" s="27" t="str">
        <f>Daten!CT53</f>
        <v>-</v>
      </c>
      <c r="CU46" s="27" t="str">
        <f>Daten!CU53</f>
        <v>-</v>
      </c>
      <c r="CV46" s="27" t="str">
        <f>Daten!CV53</f>
        <v>-</v>
      </c>
      <c r="CW46" s="27" t="str">
        <f>Daten!CW53</f>
        <v>-</v>
      </c>
      <c r="CX46" s="27" t="str">
        <f>Daten!CX53</f>
        <v>-</v>
      </c>
      <c r="CY46" s="27" t="str">
        <f>Daten!CY53</f>
        <v>-</v>
      </c>
      <c r="CZ46" s="27" t="str">
        <f>Daten!CZ53</f>
        <v>-</v>
      </c>
      <c r="DA46" s="27" t="str">
        <f>Daten!DA53</f>
        <v>-</v>
      </c>
      <c r="DB46" s="27" t="str">
        <f>Daten!DB53</f>
        <v>-</v>
      </c>
      <c r="DC46" s="27" t="str">
        <f>Daten!DC53</f>
        <v>-</v>
      </c>
      <c r="DD46" s="27" t="str">
        <f>Daten!DD53</f>
        <v>-</v>
      </c>
      <c r="DE46" s="27" t="str">
        <f>Daten!DE53</f>
        <v>-</v>
      </c>
      <c r="DF46" s="27" t="str">
        <f>Daten!DF53</f>
        <v>-</v>
      </c>
      <c r="DG46" s="27" t="str">
        <f>Daten!DG53</f>
        <v>-</v>
      </c>
      <c r="DH46" s="27" t="str">
        <f>Daten!DH53</f>
        <v>-</v>
      </c>
      <c r="DI46" s="27" t="str">
        <f>Daten!DI53</f>
        <v>-</v>
      </c>
      <c r="DJ46" s="27" t="str">
        <f>Daten!DJ53</f>
        <v>-</v>
      </c>
      <c r="DK46" s="27" t="str">
        <f>Daten!DK53</f>
        <v>-</v>
      </c>
      <c r="DL46" s="27" t="str">
        <f>Daten!DL53</f>
        <v>-</v>
      </c>
      <c r="DM46" s="27" t="str">
        <f>Daten!DM53</f>
        <v>-</v>
      </c>
      <c r="DN46" s="27" t="str">
        <f>Daten!DN53</f>
        <v>-</v>
      </c>
      <c r="DO46" s="27" t="str">
        <f>Daten!DO53</f>
        <v>-</v>
      </c>
      <c r="DP46" s="27" t="str">
        <f>Daten!DP53</f>
        <v>-</v>
      </c>
      <c r="DQ46" s="27" t="str">
        <f>Daten!DQ53</f>
        <v>-</v>
      </c>
      <c r="DR46" s="27" t="str">
        <f>Daten!DR53</f>
        <v>-</v>
      </c>
      <c r="DS46" s="27" t="str">
        <f>Daten!DS53</f>
        <v>-</v>
      </c>
      <c r="DT46" s="27" t="str">
        <f t="shared" si="3"/>
        <v>-</v>
      </c>
      <c r="DU46" s="27" t="str">
        <f>Daten!DT53</f>
        <v>-</v>
      </c>
      <c r="DV46" s="27" t="str">
        <f t="shared" si="4"/>
        <v>-</v>
      </c>
      <c r="DW46" s="27" t="str">
        <f>Daten!DU53</f>
        <v>-</v>
      </c>
      <c r="DX46" s="27" t="str">
        <f>Daten!DV53</f>
        <v>-</v>
      </c>
    </row>
    <row r="47" spans="1:128" ht="12.75" x14ac:dyDescent="0.2">
      <c r="A47"/>
      <c r="B47"/>
      <c r="C47"/>
      <c r="D4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</row>
    <row r="48" spans="1:128" ht="12.75" x14ac:dyDescent="0.2">
      <c r="A48" s="8" t="s">
        <v>183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</row>
    <row r="49" spans="1:128" ht="12.75" x14ac:dyDescent="0.2"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</row>
    <row r="50" spans="1:128" ht="12.75" x14ac:dyDescent="0.2">
      <c r="A50" s="8" t="s">
        <v>145</v>
      </c>
      <c r="B50" s="9" t="s">
        <v>146</v>
      </c>
      <c r="C50" s="9" t="s">
        <v>147</v>
      </c>
      <c r="D50" s="17" t="s">
        <v>148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</row>
    <row r="51" spans="1:128" ht="12.75" x14ac:dyDescent="0.2">
      <c r="B51" s="9"/>
      <c r="C51" s="9"/>
      <c r="D51" s="9" t="s">
        <v>149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</row>
    <row r="52" spans="1:128" x14ac:dyDescent="0.2">
      <c r="A52" s="8" t="s">
        <v>194</v>
      </c>
      <c r="B52" s="18" t="s">
        <v>195</v>
      </c>
      <c r="C52" s="10" t="s">
        <v>165</v>
      </c>
      <c r="D52" s="10">
        <v>0.03</v>
      </c>
      <c r="E52" s="27" t="str">
        <f>Daten!E55</f>
        <v>-</v>
      </c>
      <c r="F52" s="27" t="str">
        <f>Daten!F55</f>
        <v>-</v>
      </c>
      <c r="G52" s="27" t="str">
        <f>Daten!G55</f>
        <v>-</v>
      </c>
      <c r="H52" s="27" t="str">
        <f>Daten!H55</f>
        <v>-</v>
      </c>
      <c r="I52" s="27" t="str">
        <f>Daten!I55</f>
        <v>-</v>
      </c>
      <c r="J52" s="27" t="str">
        <f>Daten!J55</f>
        <v>-</v>
      </c>
      <c r="K52" s="27" t="str">
        <f>Daten!K55</f>
        <v>-</v>
      </c>
      <c r="L52" s="27" t="str">
        <f>Daten!L55</f>
        <v>-</v>
      </c>
      <c r="M52" s="27" t="str">
        <f>Daten!M55</f>
        <v>-</v>
      </c>
      <c r="N52" s="27" t="str">
        <f>Daten!N55</f>
        <v>-</v>
      </c>
      <c r="O52" s="27" t="str">
        <f>Daten!O55</f>
        <v>-</v>
      </c>
      <c r="P52" s="27" t="str">
        <f>Daten!P55</f>
        <v>-</v>
      </c>
      <c r="Q52" s="27" t="str">
        <f>Daten!Q55</f>
        <v>-</v>
      </c>
      <c r="R52" s="27">
        <f>Daten!R55</f>
        <v>0.05</v>
      </c>
      <c r="S52" s="27">
        <f>Daten!S55</f>
        <v>0.05</v>
      </c>
      <c r="T52" s="27">
        <f>Daten!T55</f>
        <v>0.85</v>
      </c>
      <c r="U52" s="27">
        <f>Daten!U55</f>
        <v>0.09</v>
      </c>
      <c r="V52" s="27" t="str">
        <f>Daten!V55</f>
        <v>-</v>
      </c>
      <c r="W52" s="27" t="str">
        <f>Daten!W55</f>
        <v>-</v>
      </c>
      <c r="X52" s="27" t="str">
        <f>Daten!X55</f>
        <v>-</v>
      </c>
      <c r="Y52" s="27" t="str">
        <f>Daten!Y55</f>
        <v>-</v>
      </c>
      <c r="Z52" s="27" t="str">
        <f>Daten!Z55</f>
        <v>-</v>
      </c>
      <c r="AA52" s="27" t="str">
        <f>Daten!AA55</f>
        <v>-</v>
      </c>
      <c r="AB52" s="27">
        <f>Daten!AB55</f>
        <v>0.06</v>
      </c>
      <c r="AC52" s="27" t="str">
        <f>Daten!AC55</f>
        <v>-</v>
      </c>
      <c r="AD52" s="27" t="str">
        <f>Daten!AD55</f>
        <v>-</v>
      </c>
      <c r="AE52" s="27" t="str">
        <f>Daten!AE55</f>
        <v>-</v>
      </c>
      <c r="AF52" s="27" t="str">
        <f>Daten!AF55</f>
        <v>-</v>
      </c>
      <c r="AG52" s="27" t="str">
        <f>Daten!AG55</f>
        <v>-</v>
      </c>
      <c r="AH52" s="27" t="str">
        <f>Daten!AH55</f>
        <v>-</v>
      </c>
      <c r="AI52" s="27">
        <f>Daten!AI55</f>
        <v>0.15</v>
      </c>
      <c r="AJ52" s="27" t="str">
        <f>Daten!AJ55</f>
        <v>-</v>
      </c>
      <c r="AK52" s="27" t="str">
        <f>Daten!AK55</f>
        <v>-</v>
      </c>
      <c r="AL52" s="27" t="str">
        <f>Daten!AL55</f>
        <v>-</v>
      </c>
      <c r="AM52" s="27" t="str">
        <f>Daten!AM55</f>
        <v>-</v>
      </c>
      <c r="AN52" s="27" t="str">
        <f>Daten!AN55</f>
        <v>-</v>
      </c>
      <c r="AO52" s="27" t="str">
        <f>Daten!AO55</f>
        <v>-</v>
      </c>
      <c r="AP52" s="27" t="str">
        <f>Daten!AP55</f>
        <v>-</v>
      </c>
      <c r="AQ52" s="27" t="str">
        <f>Daten!AQ55</f>
        <v>-</v>
      </c>
      <c r="AR52" s="27" t="str">
        <f>Daten!AR55</f>
        <v>-</v>
      </c>
      <c r="AS52" s="27" t="str">
        <f>Daten!AS55</f>
        <v>-</v>
      </c>
      <c r="AT52" s="27" t="str">
        <f>Daten!AT55</f>
        <v>-</v>
      </c>
      <c r="AU52" s="27">
        <f>Daten!AU55</f>
        <v>0.13</v>
      </c>
      <c r="AV52" s="27" t="str">
        <f>Daten!AV55</f>
        <v>-</v>
      </c>
      <c r="AW52" s="27" t="str">
        <f>Daten!AW55</f>
        <v>-</v>
      </c>
      <c r="AX52" s="27" t="str">
        <f>Daten!AX55</f>
        <v>-</v>
      </c>
      <c r="AY52" s="27" t="str">
        <f>Daten!AY55</f>
        <v>-</v>
      </c>
      <c r="AZ52" s="27" t="str">
        <f>Daten!AZ55</f>
        <v>-</v>
      </c>
      <c r="BA52" s="27" t="str">
        <f>Daten!BA55</f>
        <v>-</v>
      </c>
      <c r="BB52" s="27" t="str">
        <f>Daten!BB55</f>
        <v>-</v>
      </c>
      <c r="BC52" s="27" t="str">
        <f>Daten!BC55</f>
        <v>-</v>
      </c>
      <c r="BD52" s="27" t="str">
        <f>Daten!BD55</f>
        <v>-</v>
      </c>
      <c r="BE52" s="27" t="str">
        <f>Daten!BE55</f>
        <v>-</v>
      </c>
      <c r="BF52" s="27" t="str">
        <f>Daten!BF55</f>
        <v>-</v>
      </c>
      <c r="BG52" s="27" t="str">
        <f>Daten!BG55</f>
        <v>-</v>
      </c>
      <c r="BH52" s="27">
        <f>Daten!BH55</f>
        <v>0.05</v>
      </c>
      <c r="BI52" s="27" t="str">
        <f>Daten!BI55</f>
        <v>&lt; 0,03</v>
      </c>
      <c r="BJ52" s="27">
        <f>Daten!BJ55</f>
        <v>19</v>
      </c>
      <c r="BK52" s="27">
        <f>Daten!BK55</f>
        <v>0.69</v>
      </c>
      <c r="BL52" s="27" t="str">
        <f>Daten!BL55</f>
        <v>&lt; 0,03</v>
      </c>
      <c r="BM52" s="27">
        <f>Daten!BM55</f>
        <v>0.06</v>
      </c>
      <c r="BN52" s="27">
        <f>Daten!BN55</f>
        <v>0.06</v>
      </c>
      <c r="BO52" s="27" t="str">
        <f>Daten!BO55</f>
        <v>&lt; 0,03</v>
      </c>
      <c r="BP52" s="27" t="str">
        <f>Daten!BP55</f>
        <v>&lt; 0,03</v>
      </c>
      <c r="BQ52" s="27">
        <f>Daten!BQ55</f>
        <v>0.03</v>
      </c>
      <c r="BR52" s="27">
        <f>Daten!BR55</f>
        <v>8.5</v>
      </c>
      <c r="BS52" s="27">
        <f>Daten!BS55</f>
        <v>26</v>
      </c>
      <c r="BT52" s="27">
        <f>Daten!BT55</f>
        <v>7.1</v>
      </c>
      <c r="BU52" s="27">
        <f>Daten!BU55</f>
        <v>0.85</v>
      </c>
      <c r="BV52" s="27" t="str">
        <f>Daten!BV55</f>
        <v>&lt; 0,03</v>
      </c>
      <c r="BW52" s="27" t="str">
        <f>Daten!BW55</f>
        <v>&lt; 0,03</v>
      </c>
      <c r="BX52" s="27">
        <f>Daten!BX55</f>
        <v>23</v>
      </c>
      <c r="BY52" s="27">
        <f>Daten!BY55</f>
        <v>15</v>
      </c>
      <c r="BZ52" s="27">
        <f>Daten!BZ55</f>
        <v>0.23</v>
      </c>
      <c r="CA52" s="27" t="str">
        <f>Daten!CA55</f>
        <v>&lt; 0,03</v>
      </c>
      <c r="CB52" s="27">
        <f>Daten!CB55</f>
        <v>7.0000000000000007E-2</v>
      </c>
      <c r="CC52" s="27" t="str">
        <f>Daten!CC55</f>
        <v>&lt; 0,03</v>
      </c>
      <c r="CD52" s="27">
        <f>Daten!CD55</f>
        <v>5.5</v>
      </c>
      <c r="CE52" s="27">
        <f>Daten!CE55</f>
        <v>15</v>
      </c>
      <c r="CF52" s="27">
        <f>Daten!CF55</f>
        <v>0.93</v>
      </c>
      <c r="CG52" s="27">
        <f>Daten!CG55</f>
        <v>1.2</v>
      </c>
      <c r="CH52" s="27">
        <f>Daten!CH55</f>
        <v>8.5</v>
      </c>
      <c r="CI52" s="27">
        <f>Daten!CI55</f>
        <v>56</v>
      </c>
      <c r="CJ52" s="27">
        <f>Daten!CJ55</f>
        <v>4.7</v>
      </c>
      <c r="CK52" s="27">
        <f>Daten!CK55</f>
        <v>0.1</v>
      </c>
      <c r="CL52" s="27" t="str">
        <f>Daten!CL55</f>
        <v>&lt; 0,03</v>
      </c>
      <c r="CM52" s="27">
        <f>Daten!CM55</f>
        <v>0.53</v>
      </c>
      <c r="CN52" s="27">
        <f>Daten!CN55</f>
        <v>4.3</v>
      </c>
      <c r="CO52" s="27" t="str">
        <f>Daten!CO55</f>
        <v>-</v>
      </c>
      <c r="CP52" s="27">
        <f>Daten!CP55</f>
        <v>65</v>
      </c>
      <c r="CQ52" s="27">
        <f>Daten!CQ55</f>
        <v>66</v>
      </c>
      <c r="CR52" s="27">
        <f>Daten!CR55</f>
        <v>62</v>
      </c>
      <c r="CS52" s="27">
        <f>Daten!CS55</f>
        <v>43</v>
      </c>
      <c r="CT52" s="27">
        <f>Daten!CT55</f>
        <v>16</v>
      </c>
      <c r="CU52" s="27">
        <f>Daten!CU55</f>
        <v>3.5</v>
      </c>
      <c r="CV52" s="27">
        <f>Daten!CV55</f>
        <v>12</v>
      </c>
      <c r="CW52" s="27">
        <f>Daten!CW55</f>
        <v>19</v>
      </c>
      <c r="CX52" s="27">
        <f>Daten!CX55</f>
        <v>10</v>
      </c>
      <c r="CY52" s="27">
        <f>Daten!CY55</f>
        <v>7.4</v>
      </c>
      <c r="CZ52" s="27" t="str">
        <f>Daten!CZ55</f>
        <v>-</v>
      </c>
      <c r="DA52" s="27">
        <f>Daten!DA55</f>
        <v>0.09</v>
      </c>
      <c r="DB52" s="27">
        <f>Daten!DB55</f>
        <v>9.3000000000000007</v>
      </c>
      <c r="DC52" s="27">
        <f>Daten!DC55</f>
        <v>26</v>
      </c>
      <c r="DD52" s="27" t="str">
        <f>Daten!DD55</f>
        <v>-</v>
      </c>
      <c r="DE52" s="27">
        <f>Daten!DE55</f>
        <v>29</v>
      </c>
      <c r="DF52" s="27">
        <f>Daten!DF55</f>
        <v>27</v>
      </c>
      <c r="DG52" s="27">
        <f>Daten!DG55</f>
        <v>43</v>
      </c>
      <c r="DH52" s="27">
        <f>Daten!DH55</f>
        <v>11</v>
      </c>
      <c r="DI52" s="27">
        <f>Daten!DI55</f>
        <v>0.75</v>
      </c>
      <c r="DJ52" s="27">
        <f>Daten!DJ55</f>
        <v>6.1</v>
      </c>
      <c r="DK52" s="27">
        <f>Daten!DK55</f>
        <v>140</v>
      </c>
      <c r="DL52" s="27" t="str">
        <f>Daten!DL55</f>
        <v>-</v>
      </c>
      <c r="DM52" s="27">
        <f>Daten!DM55</f>
        <v>0.85</v>
      </c>
      <c r="DN52" s="27">
        <f>Daten!DN55</f>
        <v>30</v>
      </c>
      <c r="DO52" s="27">
        <f>Daten!DO55</f>
        <v>470</v>
      </c>
      <c r="DP52" s="27">
        <f>Daten!DP55</f>
        <v>430</v>
      </c>
      <c r="DQ52" s="27">
        <f>Daten!DQ55</f>
        <v>220</v>
      </c>
      <c r="DR52" s="27">
        <f>Daten!DR55</f>
        <v>10</v>
      </c>
      <c r="DS52" s="27">
        <f>Daten!DS55</f>
        <v>12</v>
      </c>
      <c r="DT52" s="27">
        <f>CV52</f>
        <v>12</v>
      </c>
      <c r="DU52" s="27" t="str">
        <f>Daten!DT55</f>
        <v>&lt; 0,03</v>
      </c>
      <c r="DV52" s="27" t="str">
        <f>BV52</f>
        <v>&lt; 0,03</v>
      </c>
      <c r="DW52" s="27" t="str">
        <f>Daten!DU55</f>
        <v>&lt; 0,03</v>
      </c>
      <c r="DX52" s="27" t="str">
        <f>Daten!DV55</f>
        <v>-</v>
      </c>
    </row>
    <row r="53" spans="1:128" x14ac:dyDescent="0.2">
      <c r="A53" s="8" t="s">
        <v>197</v>
      </c>
      <c r="B53" s="20" t="s">
        <v>186</v>
      </c>
      <c r="C53" s="10" t="s">
        <v>165</v>
      </c>
      <c r="D53" s="10">
        <v>0.5</v>
      </c>
      <c r="E53" s="27">
        <f>Daten!E57</f>
        <v>146</v>
      </c>
      <c r="F53" s="27">
        <f>Daten!F57</f>
        <v>106</v>
      </c>
      <c r="G53" s="27">
        <f>Daten!G57</f>
        <v>127</v>
      </c>
      <c r="H53" s="27">
        <f>Daten!H57</f>
        <v>105</v>
      </c>
      <c r="I53" s="27">
        <f>Daten!I57</f>
        <v>108</v>
      </c>
      <c r="J53" s="27">
        <f>Daten!J57</f>
        <v>87</v>
      </c>
      <c r="K53" s="27">
        <f>Daten!K57</f>
        <v>60.9</v>
      </c>
      <c r="L53" s="27">
        <f>Daten!L57</f>
        <v>96.2</v>
      </c>
      <c r="M53" s="27">
        <f>Daten!M57</f>
        <v>82.2</v>
      </c>
      <c r="N53" s="27">
        <f>Daten!N57</f>
        <v>164</v>
      </c>
      <c r="O53" s="27">
        <f>Daten!O57</f>
        <v>102</v>
      </c>
      <c r="P53" s="27">
        <f>Daten!P57</f>
        <v>68.400000000000006</v>
      </c>
      <c r="Q53" s="27">
        <f>Daten!Q57</f>
        <v>163</v>
      </c>
      <c r="R53" s="27">
        <f>Daten!R57</f>
        <v>211</v>
      </c>
      <c r="S53" s="27">
        <f>Daten!S57</f>
        <v>167</v>
      </c>
      <c r="T53" s="27">
        <f>Daten!T57</f>
        <v>257</v>
      </c>
      <c r="U53" s="27">
        <f>Daten!U57</f>
        <v>139</v>
      </c>
      <c r="V53" s="27">
        <f>Daten!V57</f>
        <v>120</v>
      </c>
      <c r="W53" s="27">
        <f>Daten!W57</f>
        <v>213</v>
      </c>
      <c r="X53" s="27">
        <f>Daten!X57</f>
        <v>174</v>
      </c>
      <c r="Y53" s="27">
        <f>Daten!Y57</f>
        <v>175</v>
      </c>
      <c r="Z53" s="27">
        <f>Daten!Z57</f>
        <v>156</v>
      </c>
      <c r="AA53" s="27">
        <f>Daten!AA57</f>
        <v>157</v>
      </c>
      <c r="AB53" s="27">
        <f>Daten!AB57</f>
        <v>118</v>
      </c>
      <c r="AC53" s="27">
        <f>Daten!AC57</f>
        <v>145</v>
      </c>
      <c r="AD53" s="27">
        <f>Daten!AD57</f>
        <v>27.9</v>
      </c>
      <c r="AE53" s="27">
        <f>Daten!AE57</f>
        <v>48.1</v>
      </c>
      <c r="AF53" s="27">
        <f>Daten!AF57</f>
        <v>118</v>
      </c>
      <c r="AG53" s="27">
        <f>Daten!AG57</f>
        <v>103</v>
      </c>
      <c r="AH53" s="27">
        <f>Daten!AH57</f>
        <v>191</v>
      </c>
      <c r="AI53" s="27">
        <f>Daten!AI57</f>
        <v>88.1</v>
      </c>
      <c r="AJ53" s="27">
        <f>Daten!AJ57</f>
        <v>152</v>
      </c>
      <c r="AK53" s="27">
        <f>Daten!AK57</f>
        <v>108</v>
      </c>
      <c r="AL53" s="27">
        <f>Daten!AL57</f>
        <v>107</v>
      </c>
      <c r="AM53" s="27">
        <f>Daten!AM57</f>
        <v>162</v>
      </c>
      <c r="AN53" s="27">
        <f>Daten!AN57</f>
        <v>174</v>
      </c>
      <c r="AO53" s="27">
        <f>Daten!AO57</f>
        <v>75.3</v>
      </c>
      <c r="AP53" s="27">
        <f>Daten!AP57</f>
        <v>94.2</v>
      </c>
      <c r="AQ53" s="27">
        <f>Daten!AQ57</f>
        <v>83.2</v>
      </c>
      <c r="AR53" s="27">
        <f>Daten!AR57</f>
        <v>141</v>
      </c>
      <c r="AS53" s="27">
        <f>Daten!AS57</f>
        <v>139</v>
      </c>
      <c r="AT53" s="27">
        <f>Daten!AT57</f>
        <v>0</v>
      </c>
      <c r="AU53" s="27">
        <f>Daten!AU57</f>
        <v>213</v>
      </c>
      <c r="AV53" s="27">
        <f>Daten!AV57</f>
        <v>138</v>
      </c>
      <c r="AW53" s="27">
        <f>Daten!AW57</f>
        <v>85.5</v>
      </c>
      <c r="AX53" s="27">
        <f>Daten!AX57</f>
        <v>117</v>
      </c>
      <c r="AY53" s="27">
        <f>Daten!AY57</f>
        <v>75.400000000000006</v>
      </c>
      <c r="AZ53" s="27">
        <f>Daten!AZ57</f>
        <v>217</v>
      </c>
      <c r="BA53" s="27">
        <f>Daten!BA57</f>
        <v>112</v>
      </c>
      <c r="BB53" s="27">
        <f>Daten!BB57</f>
        <v>237</v>
      </c>
      <c r="BC53" s="27" t="str">
        <f>Daten!BC57</f>
        <v>-</v>
      </c>
      <c r="BD53" s="27">
        <f>Daten!BD57</f>
        <v>58.9</v>
      </c>
      <c r="BE53" s="27">
        <f>Daten!BE57</f>
        <v>232</v>
      </c>
      <c r="BF53" s="27">
        <f>Daten!BF57</f>
        <v>119</v>
      </c>
      <c r="BG53" s="27">
        <f>Daten!BG57</f>
        <v>177</v>
      </c>
      <c r="BH53" s="27">
        <f>Daten!BH57</f>
        <v>177</v>
      </c>
      <c r="BI53" s="27">
        <f>Daten!BI57</f>
        <v>82.4</v>
      </c>
      <c r="BJ53" s="27">
        <f>Daten!BJ57</f>
        <v>24.2</v>
      </c>
      <c r="BK53" s="27">
        <f>Daten!BK57</f>
        <v>71.3</v>
      </c>
      <c r="BL53" s="27">
        <f>Daten!BL57</f>
        <v>133</v>
      </c>
      <c r="BM53" s="27">
        <f>Daten!BM57</f>
        <v>66.8</v>
      </c>
      <c r="BN53" s="27">
        <f>Daten!BN57</f>
        <v>137</v>
      </c>
      <c r="BO53" s="27">
        <f>Daten!BO57</f>
        <v>96.3</v>
      </c>
      <c r="BP53" s="27">
        <f>Daten!BP57</f>
        <v>152</v>
      </c>
      <c r="BQ53" s="27">
        <f>Daten!BQ57</f>
        <v>202</v>
      </c>
      <c r="BR53" s="27">
        <f>Daten!BR57</f>
        <v>57.4</v>
      </c>
      <c r="BS53" s="27">
        <f>Daten!BS57</f>
        <v>68.400000000000006</v>
      </c>
      <c r="BT53" s="27">
        <f>Daten!BT57</f>
        <v>111</v>
      </c>
      <c r="BU53" s="27">
        <f>Daten!BU57</f>
        <v>149</v>
      </c>
      <c r="BV53" s="27">
        <f>Daten!BV57</f>
        <v>119</v>
      </c>
      <c r="BW53" s="27">
        <f>Daten!BW57</f>
        <v>117</v>
      </c>
      <c r="BX53" s="27">
        <f>Daten!BX57</f>
        <v>56.4</v>
      </c>
      <c r="BY53" s="27">
        <f>Daten!BY57</f>
        <v>365</v>
      </c>
      <c r="BZ53" s="27">
        <f>Daten!BZ57</f>
        <v>79.7</v>
      </c>
      <c r="CA53" s="27">
        <f>Daten!CA57</f>
        <v>87.5</v>
      </c>
      <c r="CB53" s="27">
        <f>Daten!CB57</f>
        <v>198</v>
      </c>
      <c r="CC53" s="27">
        <f>Daten!CC57</f>
        <v>84.7</v>
      </c>
      <c r="CD53" s="27">
        <f>Daten!CD57</f>
        <v>216</v>
      </c>
      <c r="CE53" s="27">
        <f>Daten!CE57</f>
        <v>107</v>
      </c>
      <c r="CF53" s="27">
        <f>Daten!CF57</f>
        <v>94.9</v>
      </c>
      <c r="CG53" s="27">
        <f>Daten!CG57</f>
        <v>117</v>
      </c>
      <c r="CH53" s="27">
        <f>Daten!CH57</f>
        <v>333</v>
      </c>
      <c r="CI53" s="27">
        <f>Daten!CI57</f>
        <v>27.5</v>
      </c>
      <c r="CJ53" s="27">
        <f>Daten!CJ57</f>
        <v>322</v>
      </c>
      <c r="CK53" s="27">
        <f>Daten!CK57</f>
        <v>81.3</v>
      </c>
      <c r="CL53" s="27">
        <f>Daten!CL57</f>
        <v>92.2</v>
      </c>
      <c r="CM53" s="27">
        <f>Daten!CM57</f>
        <v>146</v>
      </c>
      <c r="CN53" s="27">
        <f>Daten!CN57</f>
        <v>140</v>
      </c>
      <c r="CO53" s="27" t="str">
        <f>Daten!CO57</f>
        <v>-</v>
      </c>
      <c r="CP53" s="27">
        <f>Daten!CP57</f>
        <v>14.7</v>
      </c>
      <c r="CQ53" s="27">
        <f>Daten!CQ57</f>
        <v>39.1</v>
      </c>
      <c r="CR53" s="27">
        <f>Daten!CR57</f>
        <v>38.799999999999997</v>
      </c>
      <c r="CS53" s="27">
        <f>Daten!CS57</f>
        <v>155</v>
      </c>
      <c r="CT53" s="27">
        <f>Daten!CT57</f>
        <v>229</v>
      </c>
      <c r="CU53" s="27">
        <f>Daten!CU57</f>
        <v>337</v>
      </c>
      <c r="CV53" s="27">
        <f>Daten!CV57</f>
        <v>271</v>
      </c>
      <c r="CW53" s="27">
        <f>Daten!CW57</f>
        <v>290</v>
      </c>
      <c r="CX53" s="27">
        <f>Daten!CX57</f>
        <v>222</v>
      </c>
      <c r="CY53" s="27">
        <f>Daten!CY57</f>
        <v>57.9</v>
      </c>
      <c r="CZ53" s="27" t="str">
        <f>Daten!CZ57</f>
        <v>-</v>
      </c>
      <c r="DA53" s="27">
        <f>Daten!DA57</f>
        <v>88.3</v>
      </c>
      <c r="DB53" s="27">
        <f>Daten!DB57</f>
        <v>137</v>
      </c>
      <c r="DC53" s="27">
        <f>Daten!DC57</f>
        <v>596</v>
      </c>
      <c r="DD53" s="27" t="str">
        <f>Daten!DD57</f>
        <v>-</v>
      </c>
      <c r="DE53" s="27">
        <f>Daten!DE57</f>
        <v>143</v>
      </c>
      <c r="DF53" s="27">
        <f>Daten!DF57</f>
        <v>267</v>
      </c>
      <c r="DG53" s="27">
        <f>Daten!DG57</f>
        <v>56.2</v>
      </c>
      <c r="DH53" s="27">
        <f>Daten!DH57</f>
        <v>344</v>
      </c>
      <c r="DI53" s="27">
        <f>Daten!DI57</f>
        <v>214</v>
      </c>
      <c r="DJ53" s="27">
        <f>Daten!DJ57</f>
        <v>229</v>
      </c>
      <c r="DK53" s="27">
        <f>Daten!DK57</f>
        <v>217</v>
      </c>
      <c r="DL53" s="27" t="str">
        <f>Daten!DL57</f>
        <v>-</v>
      </c>
      <c r="DM53" s="27">
        <f>Daten!DM57</f>
        <v>210</v>
      </c>
      <c r="DN53" s="27">
        <f>Daten!DN57</f>
        <v>87.8</v>
      </c>
      <c r="DO53" s="27">
        <f>Daten!DO57</f>
        <v>17.399999999999999</v>
      </c>
      <c r="DP53" s="27">
        <f>Daten!DP57</f>
        <v>21.8</v>
      </c>
      <c r="DQ53" s="27">
        <f>Daten!DQ57</f>
        <v>96.6</v>
      </c>
      <c r="DR53" s="27">
        <f>Daten!DR57</f>
        <v>83.8</v>
      </c>
      <c r="DS53" s="27">
        <f>Daten!DS57</f>
        <v>269</v>
      </c>
      <c r="DT53" s="27">
        <f t="shared" ref="DT53:DT58" si="5">CV53</f>
        <v>271</v>
      </c>
      <c r="DU53" s="27">
        <f>Daten!DT57</f>
        <v>114</v>
      </c>
      <c r="DV53" s="27">
        <f t="shared" ref="DV53:DV58" si="6">BV53</f>
        <v>119</v>
      </c>
      <c r="DW53" s="27" t="str">
        <f>Daten!DU57</f>
        <v>&lt; 0,5</v>
      </c>
      <c r="DX53" s="27">
        <f>Daten!DV57</f>
        <v>21.3</v>
      </c>
    </row>
    <row r="54" spans="1:128" x14ac:dyDescent="0.2">
      <c r="A54" s="8" t="s">
        <v>198</v>
      </c>
      <c r="B54" s="20" t="s">
        <v>186</v>
      </c>
      <c r="C54" s="10" t="s">
        <v>165</v>
      </c>
      <c r="D54" s="10">
        <v>0.01</v>
      </c>
      <c r="E54" s="21">
        <f>Daten!E58</f>
        <v>4.4000000000000004</v>
      </c>
      <c r="F54" s="21">
        <f>Daten!F58</f>
        <v>0.08</v>
      </c>
      <c r="G54" s="21">
        <f>Daten!G58</f>
        <v>0.78</v>
      </c>
      <c r="H54" s="21">
        <f>Daten!H58</f>
        <v>1.3</v>
      </c>
      <c r="I54" s="21">
        <f>Daten!I58</f>
        <v>0.12</v>
      </c>
      <c r="J54" s="21">
        <f>Daten!J58</f>
        <v>0.2</v>
      </c>
      <c r="K54" s="21">
        <f>Daten!K58</f>
        <v>0.02</v>
      </c>
      <c r="L54" s="21">
        <f>Daten!L58</f>
        <v>0.13</v>
      </c>
      <c r="M54" s="21">
        <f>Daten!M58</f>
        <v>0.1</v>
      </c>
      <c r="N54" s="21">
        <f>Daten!N58</f>
        <v>0.23</v>
      </c>
      <c r="O54" s="21">
        <f>Daten!O58</f>
        <v>1.1000000000000001</v>
      </c>
      <c r="P54" s="21">
        <f>Daten!P58</f>
        <v>0.02</v>
      </c>
      <c r="Q54" s="21">
        <f>Daten!Q58</f>
        <v>0.65</v>
      </c>
      <c r="R54" s="21">
        <f>Daten!R58</f>
        <v>0.08</v>
      </c>
      <c r="S54" s="21">
        <f>Daten!S58</f>
        <v>0.36</v>
      </c>
      <c r="T54" s="21">
        <f>Daten!T58</f>
        <v>0.69</v>
      </c>
      <c r="U54" s="21">
        <f>Daten!U58</f>
        <v>0.1</v>
      </c>
      <c r="V54" s="21">
        <f>Daten!V58</f>
        <v>0.04</v>
      </c>
      <c r="W54" s="21">
        <f>Daten!W58</f>
        <v>7.0000000000000007E-2</v>
      </c>
      <c r="X54" s="21">
        <f>Daten!X58</f>
        <v>1.2</v>
      </c>
      <c r="Y54" s="21">
        <f>Daten!Y58</f>
        <v>0.03</v>
      </c>
      <c r="Z54" s="21">
        <f>Daten!Z58</f>
        <v>3.9</v>
      </c>
      <c r="AA54" s="21">
        <f>Daten!AA58</f>
        <v>0.79</v>
      </c>
      <c r="AB54" s="21">
        <f>Daten!AB58</f>
        <v>1</v>
      </c>
      <c r="AC54" s="21">
        <f>Daten!AC58</f>
        <v>0.18</v>
      </c>
      <c r="AD54" s="21">
        <f>Daten!AD58</f>
        <v>0.09</v>
      </c>
      <c r="AE54" s="21">
        <f>Daten!AE58</f>
        <v>0.01</v>
      </c>
      <c r="AF54" s="21">
        <f>Daten!AF58</f>
        <v>0.01</v>
      </c>
      <c r="AG54" s="21">
        <f>Daten!AG58</f>
        <v>1.1000000000000001</v>
      </c>
      <c r="AH54" s="21">
        <f>Daten!AH58</f>
        <v>0.05</v>
      </c>
      <c r="AI54" s="21">
        <f>Daten!AI58</f>
        <v>0.02</v>
      </c>
      <c r="AJ54" s="21">
        <f>Daten!AJ58</f>
        <v>0.02</v>
      </c>
      <c r="AK54" s="21">
        <f>Daten!AK58</f>
        <v>0.03</v>
      </c>
      <c r="AL54" s="21">
        <f>Daten!AL58</f>
        <v>0.01</v>
      </c>
      <c r="AM54" s="21">
        <f>Daten!AM58</f>
        <v>0.02</v>
      </c>
      <c r="AN54" s="21">
        <f>Daten!AN58</f>
        <v>0.01</v>
      </c>
      <c r="AO54" s="21">
        <f>Daten!AO58</f>
        <v>0.02</v>
      </c>
      <c r="AP54" s="21">
        <f>Daten!AP58</f>
        <v>0.03</v>
      </c>
      <c r="AQ54" s="21" t="str">
        <f>Daten!AQ58</f>
        <v>&lt; 0,01</v>
      </c>
      <c r="AR54" s="21">
        <f>Daten!AR58</f>
        <v>0.65</v>
      </c>
      <c r="AS54" s="21">
        <f>Daten!AS58</f>
        <v>0.04</v>
      </c>
      <c r="AT54" s="21">
        <f>Daten!AT58</f>
        <v>0</v>
      </c>
      <c r="AU54" s="21">
        <f>Daten!AU58</f>
        <v>0.32</v>
      </c>
      <c r="AV54" s="21">
        <f>Daten!AV58</f>
        <v>0.47</v>
      </c>
      <c r="AW54" s="21">
        <f>Daten!AW58</f>
        <v>0.02</v>
      </c>
      <c r="AX54" s="21">
        <f>Daten!AX58</f>
        <v>0.04</v>
      </c>
      <c r="AY54" s="21">
        <f>Daten!AY58</f>
        <v>0.03</v>
      </c>
      <c r="AZ54" s="21">
        <f>Daten!AZ58</f>
        <v>1.9</v>
      </c>
      <c r="BA54" s="21">
        <f>Daten!BA58</f>
        <v>0.06</v>
      </c>
      <c r="BB54" s="21">
        <f>Daten!BB58</f>
        <v>2.8</v>
      </c>
      <c r="BC54" s="21" t="str">
        <f>Daten!BC58</f>
        <v>-</v>
      </c>
      <c r="BD54" s="21">
        <f>Daten!BD58</f>
        <v>0.53</v>
      </c>
      <c r="BE54" s="21">
        <f>Daten!BE58</f>
        <v>0.21</v>
      </c>
      <c r="BF54" s="21">
        <f>Daten!BF58</f>
        <v>0.04</v>
      </c>
      <c r="BG54" s="21">
        <f>Daten!BG58</f>
        <v>0.02</v>
      </c>
      <c r="BH54" s="21">
        <f>Daten!BH58</f>
        <v>3.6</v>
      </c>
      <c r="BI54" s="21">
        <f>Daten!BI58</f>
        <v>0.02</v>
      </c>
      <c r="BJ54" s="21">
        <f>Daten!BJ58</f>
        <v>0.24</v>
      </c>
      <c r="BK54" s="21">
        <f>Daten!BK58</f>
        <v>0.8</v>
      </c>
      <c r="BL54" s="21">
        <f>Daten!BL58</f>
        <v>0.26</v>
      </c>
      <c r="BM54" s="21">
        <f>Daten!BM58</f>
        <v>0.33</v>
      </c>
      <c r="BN54" s="21">
        <f>Daten!BN58</f>
        <v>0.37</v>
      </c>
      <c r="BO54" s="21">
        <f>Daten!BO58</f>
        <v>0.33</v>
      </c>
      <c r="BP54" s="21">
        <f>Daten!BP58</f>
        <v>0.02</v>
      </c>
      <c r="BQ54" s="21">
        <f>Daten!BQ58</f>
        <v>0.06</v>
      </c>
      <c r="BR54" s="21">
        <f>Daten!BR58</f>
        <v>0.5</v>
      </c>
      <c r="BS54" s="21">
        <f>Daten!BS58</f>
        <v>3.3</v>
      </c>
      <c r="BT54" s="21">
        <f>Daten!BT58</f>
        <v>2.1</v>
      </c>
      <c r="BU54" s="21">
        <f>Daten!BU58</f>
        <v>0.13</v>
      </c>
      <c r="BV54" s="21">
        <f>Daten!BV58</f>
        <v>0.67</v>
      </c>
      <c r="BW54" s="21">
        <f>Daten!BW58</f>
        <v>0.42</v>
      </c>
      <c r="BX54" s="21">
        <f>Daten!BX58</f>
        <v>0.83</v>
      </c>
      <c r="BY54" s="21">
        <f>Daten!BY58</f>
        <v>7.6</v>
      </c>
      <c r="BZ54" s="21">
        <f>Daten!BZ58</f>
        <v>2.2999999999999998</v>
      </c>
      <c r="CA54" s="21">
        <f>Daten!CA58</f>
        <v>0.14000000000000001</v>
      </c>
      <c r="CB54" s="21">
        <f>Daten!CB58</f>
        <v>6.8</v>
      </c>
      <c r="CC54" s="21">
        <f>Daten!CC58</f>
        <v>0.31</v>
      </c>
      <c r="CD54" s="21">
        <f>Daten!CD58</f>
        <v>15</v>
      </c>
      <c r="CE54" s="21">
        <f>Daten!CE58</f>
        <v>4.0999999999999996</v>
      </c>
      <c r="CF54" s="21">
        <f>Daten!CF58</f>
        <v>1.9</v>
      </c>
      <c r="CG54" s="21">
        <f>Daten!CG58</f>
        <v>0.13</v>
      </c>
      <c r="CH54" s="21">
        <f>Daten!CH58</f>
        <v>3.6</v>
      </c>
      <c r="CI54" s="21">
        <f>Daten!CI58</f>
        <v>0.32</v>
      </c>
      <c r="CJ54" s="21">
        <f>Daten!CJ58</f>
        <v>11</v>
      </c>
      <c r="CK54" s="21">
        <f>Daten!CK58</f>
        <v>2.5</v>
      </c>
      <c r="CL54" s="21">
        <f>Daten!CL58</f>
        <v>0.04</v>
      </c>
      <c r="CM54" s="21">
        <f>Daten!CM58</f>
        <v>0.81</v>
      </c>
      <c r="CN54" s="21">
        <f>Daten!CN58</f>
        <v>0.78</v>
      </c>
      <c r="CO54" s="21" t="str">
        <f>Daten!CO58</f>
        <v>-</v>
      </c>
      <c r="CP54" s="21">
        <f>Daten!CP58</f>
        <v>0.21</v>
      </c>
      <c r="CQ54" s="21">
        <f>Daten!CQ58</f>
        <v>2.1</v>
      </c>
      <c r="CR54" s="21">
        <f>Daten!CR58</f>
        <v>0.24</v>
      </c>
      <c r="CS54" s="21">
        <f>Daten!CS58</f>
        <v>8.1999999999999993</v>
      </c>
      <c r="CT54" s="21">
        <f>Daten!CT58</f>
        <v>8.1999999999999993</v>
      </c>
      <c r="CU54" s="21">
        <f>Daten!CU58</f>
        <v>3.9</v>
      </c>
      <c r="CV54" s="21">
        <f>Daten!CV58</f>
        <v>23</v>
      </c>
      <c r="CW54" s="21">
        <f>Daten!CW58</f>
        <v>10</v>
      </c>
      <c r="CX54" s="21">
        <f>Daten!CX58</f>
        <v>7.1</v>
      </c>
      <c r="CY54" s="21">
        <f>Daten!CY58</f>
        <v>0.8</v>
      </c>
      <c r="CZ54" s="21" t="str">
        <f>Daten!CZ58</f>
        <v>-</v>
      </c>
      <c r="DA54" s="21">
        <f>Daten!DA58</f>
        <v>2.2000000000000002</v>
      </c>
      <c r="DB54" s="21">
        <f>Daten!DB58</f>
        <v>14</v>
      </c>
      <c r="DC54" s="21">
        <f>Daten!DC58</f>
        <v>88</v>
      </c>
      <c r="DD54" s="21" t="str">
        <f>Daten!DD58</f>
        <v>-</v>
      </c>
      <c r="DE54" s="21">
        <f>Daten!DE58</f>
        <v>1.1000000000000001</v>
      </c>
      <c r="DF54" s="21">
        <f>Daten!DF58</f>
        <v>48</v>
      </c>
      <c r="DG54" s="21">
        <f>Daten!DG58</f>
        <v>0.67</v>
      </c>
      <c r="DH54" s="21">
        <f>Daten!DH58</f>
        <v>1.4</v>
      </c>
      <c r="DI54" s="21">
        <f>Daten!DI58</f>
        <v>3.5</v>
      </c>
      <c r="DJ54" s="21">
        <f>Daten!DJ58</f>
        <v>20</v>
      </c>
      <c r="DK54" s="21">
        <f>Daten!DK58</f>
        <v>1.4</v>
      </c>
      <c r="DL54" s="21" t="str">
        <f>Daten!DL58</f>
        <v>-</v>
      </c>
      <c r="DM54" s="21">
        <f>Daten!DM58</f>
        <v>17</v>
      </c>
      <c r="DN54" s="21">
        <f>Daten!DN58</f>
        <v>0.17</v>
      </c>
      <c r="DO54" s="21">
        <f>Daten!DO58</f>
        <v>0.96</v>
      </c>
      <c r="DP54" s="21">
        <f>Daten!DP58</f>
        <v>2</v>
      </c>
      <c r="DQ54" s="21">
        <f>Daten!DQ58</f>
        <v>0.87</v>
      </c>
      <c r="DR54" s="50">
        <f>Daten!DR58</f>
        <v>48</v>
      </c>
      <c r="DS54" s="50">
        <f>Daten!DS58</f>
        <v>25</v>
      </c>
      <c r="DT54" s="27">
        <f t="shared" si="5"/>
        <v>23</v>
      </c>
      <c r="DU54" s="21">
        <f>Daten!DT58</f>
        <v>0.66</v>
      </c>
      <c r="DV54" s="27">
        <f t="shared" si="6"/>
        <v>0.67</v>
      </c>
      <c r="DW54" s="21" t="str">
        <f>Daten!DU58</f>
        <v>&lt; 0,01</v>
      </c>
      <c r="DX54" s="21">
        <f>Daten!DV58</f>
        <v>0.56000000000000005</v>
      </c>
    </row>
    <row r="55" spans="1:128" x14ac:dyDescent="0.2">
      <c r="A55" s="8" t="s">
        <v>199</v>
      </c>
      <c r="B55" s="20" t="s">
        <v>186</v>
      </c>
      <c r="C55" s="10" t="s">
        <v>165</v>
      </c>
      <c r="D55" s="10">
        <v>0.5</v>
      </c>
      <c r="E55" s="27">
        <f>Daten!E59</f>
        <v>5.5</v>
      </c>
      <c r="F55" s="27">
        <f>Daten!F59</f>
        <v>10.8</v>
      </c>
      <c r="G55" s="27">
        <f>Daten!G59</f>
        <v>16</v>
      </c>
      <c r="H55" s="27">
        <f>Daten!H59</f>
        <v>4.9000000000000004</v>
      </c>
      <c r="I55" s="27">
        <f>Daten!I59</f>
        <v>5.2</v>
      </c>
      <c r="J55" s="27">
        <f>Daten!J59</f>
        <v>3.8</v>
      </c>
      <c r="K55" s="27">
        <f>Daten!K59</f>
        <v>2.5</v>
      </c>
      <c r="L55" s="27">
        <f>Daten!L59</f>
        <v>4.3</v>
      </c>
      <c r="M55" s="27">
        <f>Daten!M59</f>
        <v>6.4</v>
      </c>
      <c r="N55" s="27">
        <f>Daten!N59</f>
        <v>4.5</v>
      </c>
      <c r="O55" s="27">
        <f>Daten!O59</f>
        <v>37</v>
      </c>
      <c r="P55" s="27">
        <f>Daten!P59</f>
        <v>8.8000000000000007</v>
      </c>
      <c r="Q55" s="27">
        <f>Daten!Q59</f>
        <v>4.9000000000000004</v>
      </c>
      <c r="R55" s="27">
        <f>Daten!R59</f>
        <v>7.4</v>
      </c>
      <c r="S55" s="27">
        <f>Daten!S59</f>
        <v>1.8</v>
      </c>
      <c r="T55" s="27">
        <f>Daten!T59</f>
        <v>8.6999999999999993</v>
      </c>
      <c r="U55" s="27">
        <f>Daten!U59</f>
        <v>8.6</v>
      </c>
      <c r="V55" s="27">
        <f>Daten!V59</f>
        <v>7.7</v>
      </c>
      <c r="W55" s="27">
        <f>Daten!W59</f>
        <v>9.9</v>
      </c>
      <c r="X55" s="27">
        <f>Daten!X59</f>
        <v>16.100000000000001</v>
      </c>
      <c r="Y55" s="27">
        <f>Daten!Y59</f>
        <v>9.1999999999999993</v>
      </c>
      <c r="Z55" s="27">
        <f>Daten!Z59</f>
        <v>5.4</v>
      </c>
      <c r="AA55" s="27">
        <f>Daten!AA59</f>
        <v>4</v>
      </c>
      <c r="AB55" s="27">
        <f>Daten!AB59</f>
        <v>13.7</v>
      </c>
      <c r="AC55" s="27">
        <f>Daten!AC59</f>
        <v>5</v>
      </c>
      <c r="AD55" s="27">
        <f>Daten!AD59</f>
        <v>119</v>
      </c>
      <c r="AE55" s="27">
        <f>Daten!AE59</f>
        <v>178</v>
      </c>
      <c r="AF55" s="27">
        <f>Daten!AF59</f>
        <v>4.5</v>
      </c>
      <c r="AG55" s="27">
        <f>Daten!AG59</f>
        <v>37.1</v>
      </c>
      <c r="AH55" s="27">
        <f>Daten!AH59</f>
        <v>19</v>
      </c>
      <c r="AI55" s="27">
        <f>Daten!AI59</f>
        <v>7.9</v>
      </c>
      <c r="AJ55" s="27">
        <f>Daten!AJ59</f>
        <v>15.1</v>
      </c>
      <c r="AK55" s="27">
        <f>Daten!AK59</f>
        <v>17.3</v>
      </c>
      <c r="AL55" s="27">
        <f>Daten!AL59</f>
        <v>8</v>
      </c>
      <c r="AM55" s="27">
        <f>Daten!AM59</f>
        <v>33.9</v>
      </c>
      <c r="AN55" s="27">
        <f>Daten!AN59</f>
        <v>6.2</v>
      </c>
      <c r="AO55" s="27">
        <f>Daten!AO59</f>
        <v>140</v>
      </c>
      <c r="AP55" s="27">
        <f>Daten!AP59</f>
        <v>114</v>
      </c>
      <c r="AQ55" s="27">
        <f>Daten!AQ59</f>
        <v>247</v>
      </c>
      <c r="AR55" s="27">
        <f>Daten!AR59</f>
        <v>100</v>
      </c>
      <c r="AS55" s="27">
        <f>Daten!AS59</f>
        <v>196</v>
      </c>
      <c r="AT55" s="27">
        <f>Daten!AT59</f>
        <v>0</v>
      </c>
      <c r="AU55" s="27">
        <f>Daten!AU59</f>
        <v>23.5</v>
      </c>
      <c r="AV55" s="27">
        <f>Daten!AV59</f>
        <v>7.7</v>
      </c>
      <c r="AW55" s="27">
        <f>Daten!AW59</f>
        <v>3.2</v>
      </c>
      <c r="AX55" s="27">
        <f>Daten!AX59</f>
        <v>3.7</v>
      </c>
      <c r="AY55" s="27">
        <f>Daten!AY59</f>
        <v>3.7</v>
      </c>
      <c r="AZ55" s="27">
        <f>Daten!AZ59</f>
        <v>11</v>
      </c>
      <c r="BA55" s="27">
        <f>Daten!BA59</f>
        <v>33.9</v>
      </c>
      <c r="BB55" s="27">
        <f>Daten!BB59</f>
        <v>81.7</v>
      </c>
      <c r="BC55" s="27" t="str">
        <f>Daten!BC59</f>
        <v>-</v>
      </c>
      <c r="BD55" s="27">
        <f>Daten!BD59</f>
        <v>5.2</v>
      </c>
      <c r="BE55" s="27">
        <f>Daten!BE59</f>
        <v>8.1</v>
      </c>
      <c r="BF55" s="27">
        <f>Daten!BF59</f>
        <v>16.2</v>
      </c>
      <c r="BG55" s="27">
        <f>Daten!BG59</f>
        <v>16.100000000000001</v>
      </c>
      <c r="BH55" s="27">
        <f>Daten!BH59</f>
        <v>5.0999999999999996</v>
      </c>
      <c r="BI55" s="27">
        <f>Daten!BI59</f>
        <v>5.9</v>
      </c>
      <c r="BJ55" s="27">
        <f>Daten!BJ59</f>
        <v>17.399999999999999</v>
      </c>
      <c r="BK55" s="27">
        <f>Daten!BK59</f>
        <v>6.4</v>
      </c>
      <c r="BL55" s="27">
        <f>Daten!BL59</f>
        <v>8</v>
      </c>
      <c r="BM55" s="27">
        <f>Daten!BM59</f>
        <v>6.6</v>
      </c>
      <c r="BN55" s="27">
        <f>Daten!BN59</f>
        <v>6.8</v>
      </c>
      <c r="BO55" s="27">
        <f>Daten!BO59</f>
        <v>7.7</v>
      </c>
      <c r="BP55" s="27">
        <f>Daten!BP59</f>
        <v>6.6</v>
      </c>
      <c r="BQ55" s="27">
        <f>Daten!BQ59</f>
        <v>3.3</v>
      </c>
      <c r="BR55" s="27">
        <f>Daten!BR59</f>
        <v>8.4</v>
      </c>
      <c r="BS55" s="27">
        <f>Daten!BS59</f>
        <v>15.7</v>
      </c>
      <c r="BT55" s="27">
        <f>Daten!BT59</f>
        <v>9.8000000000000007</v>
      </c>
      <c r="BU55" s="27">
        <f>Daten!BU59</f>
        <v>6.6</v>
      </c>
      <c r="BV55" s="27">
        <f>Daten!BV59</f>
        <v>3.9</v>
      </c>
      <c r="BW55" s="27">
        <f>Daten!BW59</f>
        <v>5.2</v>
      </c>
      <c r="BX55" s="27">
        <f>Daten!BX59</f>
        <v>37</v>
      </c>
      <c r="BY55" s="27">
        <f>Daten!BY59</f>
        <v>50.9</v>
      </c>
      <c r="BZ55" s="27">
        <f>Daten!BZ59</f>
        <v>2.2000000000000002</v>
      </c>
      <c r="CA55" s="27">
        <f>Daten!CA59</f>
        <v>4.9000000000000004</v>
      </c>
      <c r="CB55" s="27">
        <f>Daten!CB59</f>
        <v>7.7</v>
      </c>
      <c r="CC55" s="27">
        <f>Daten!CC59</f>
        <v>4.8</v>
      </c>
      <c r="CD55" s="27">
        <f>Daten!CD59</f>
        <v>17.600000000000001</v>
      </c>
      <c r="CE55" s="27">
        <f>Daten!CE59</f>
        <v>14.3</v>
      </c>
      <c r="CF55" s="27">
        <f>Daten!CF59</f>
        <v>8</v>
      </c>
      <c r="CG55" s="27">
        <f>Daten!CG59</f>
        <v>9.1999999999999993</v>
      </c>
      <c r="CH55" s="27">
        <f>Daten!CH59</f>
        <v>34.799999999999997</v>
      </c>
      <c r="CI55" s="27">
        <f>Daten!CI59</f>
        <v>33.6</v>
      </c>
      <c r="CJ55" s="27">
        <f>Daten!CJ59</f>
        <v>61.3</v>
      </c>
      <c r="CK55" s="27">
        <f>Daten!CK59</f>
        <v>8.1999999999999993</v>
      </c>
      <c r="CL55" s="27">
        <f>Daten!CL59</f>
        <v>5.0999999999999996</v>
      </c>
      <c r="CM55" s="27">
        <f>Daten!CM59</f>
        <v>22.9</v>
      </c>
      <c r="CN55" s="27">
        <f>Daten!CN59</f>
        <v>58</v>
      </c>
      <c r="CO55" s="27" t="str">
        <f>Daten!CO59</f>
        <v>-</v>
      </c>
      <c r="CP55" s="27">
        <f>Daten!CP59</f>
        <v>45.9</v>
      </c>
      <c r="CQ55" s="27">
        <f>Daten!CQ59</f>
        <v>54.4</v>
      </c>
      <c r="CR55" s="27">
        <f>Daten!CR59</f>
        <v>67.8</v>
      </c>
      <c r="CS55" s="27">
        <f>Daten!CS59</f>
        <v>49.3</v>
      </c>
      <c r="CT55" s="27">
        <f>Daten!CT59</f>
        <v>18.5</v>
      </c>
      <c r="CU55" s="27">
        <f>Daten!CU59</f>
        <v>58.9</v>
      </c>
      <c r="CV55" s="27">
        <f>Daten!CV59</f>
        <v>17.2</v>
      </c>
      <c r="CW55" s="27">
        <f>Daten!CW59</f>
        <v>11.1</v>
      </c>
      <c r="CX55" s="27">
        <f>Daten!CX59</f>
        <v>12.1</v>
      </c>
      <c r="CY55" s="27">
        <f>Daten!CY59</f>
        <v>8.6</v>
      </c>
      <c r="CZ55" s="27" t="str">
        <f>Daten!CZ59</f>
        <v>-</v>
      </c>
      <c r="DA55" s="27">
        <f>Daten!DA59</f>
        <v>6.1</v>
      </c>
      <c r="DB55" s="27">
        <f>Daten!DB59</f>
        <v>86</v>
      </c>
      <c r="DC55" s="27">
        <f>Daten!DC59</f>
        <v>25.2</v>
      </c>
      <c r="DD55" s="27" t="str">
        <f>Daten!DD59</f>
        <v>-</v>
      </c>
      <c r="DE55" s="27">
        <f>Daten!DE59</f>
        <v>14.7</v>
      </c>
      <c r="DF55" s="27">
        <f>Daten!DF59</f>
        <v>33.9</v>
      </c>
      <c r="DG55" s="27">
        <f>Daten!DG59</f>
        <v>45.8</v>
      </c>
      <c r="DH55" s="27">
        <f>Daten!DH59</f>
        <v>43.2</v>
      </c>
      <c r="DI55" s="27">
        <f>Daten!DI59</f>
        <v>18.5</v>
      </c>
      <c r="DJ55" s="27">
        <f>Daten!DJ59</f>
        <v>12.3</v>
      </c>
      <c r="DK55" s="27">
        <f>Daten!DK59</f>
        <v>130</v>
      </c>
      <c r="DL55" s="27" t="str">
        <f>Daten!DL59</f>
        <v>-</v>
      </c>
      <c r="DM55" s="27">
        <f>Daten!DM59</f>
        <v>13</v>
      </c>
      <c r="DN55" s="27">
        <f>Daten!DN59</f>
        <v>60.4</v>
      </c>
      <c r="DO55" s="27">
        <f>Daten!DO59</f>
        <v>300</v>
      </c>
      <c r="DP55" s="27">
        <f>Daten!DP59</f>
        <v>255</v>
      </c>
      <c r="DQ55" s="27">
        <f>Daten!DQ59</f>
        <v>106</v>
      </c>
      <c r="DR55" s="27">
        <f>Daten!DR59</f>
        <v>13.5</v>
      </c>
      <c r="DS55" s="27">
        <f>Daten!DS59</f>
        <v>19</v>
      </c>
      <c r="DT55" s="27">
        <f t="shared" si="5"/>
        <v>17.2</v>
      </c>
      <c r="DU55" s="27">
        <f>Daten!DT59</f>
        <v>3.8</v>
      </c>
      <c r="DV55" s="27">
        <f t="shared" si="6"/>
        <v>3.9</v>
      </c>
      <c r="DW55" s="27" t="str">
        <f>Daten!DU59</f>
        <v>&lt; 0,5</v>
      </c>
      <c r="DX55" s="27">
        <f>Daten!DV59</f>
        <v>11.5</v>
      </c>
    </row>
    <row r="56" spans="1:128" x14ac:dyDescent="0.2">
      <c r="A56" s="8" t="s">
        <v>200</v>
      </c>
      <c r="B56" s="20" t="s">
        <v>186</v>
      </c>
      <c r="C56" s="10" t="s">
        <v>165</v>
      </c>
      <c r="D56" s="10">
        <v>0.05</v>
      </c>
      <c r="E56" s="27">
        <f>Daten!E60</f>
        <v>147</v>
      </c>
      <c r="F56" s="27">
        <f>Daten!F60</f>
        <v>168</v>
      </c>
      <c r="G56" s="27">
        <f>Daten!G60</f>
        <v>144</v>
      </c>
      <c r="H56" s="27">
        <f>Daten!H60</f>
        <v>143</v>
      </c>
      <c r="I56" s="27">
        <f>Daten!I60</f>
        <v>154</v>
      </c>
      <c r="J56" s="27">
        <f>Daten!J60</f>
        <v>127</v>
      </c>
      <c r="K56" s="27">
        <f>Daten!K60</f>
        <v>51.6</v>
      </c>
      <c r="L56" s="27">
        <f>Daten!L60</f>
        <v>122</v>
      </c>
      <c r="M56" s="27">
        <f>Daten!M60</f>
        <v>164</v>
      </c>
      <c r="N56" s="27">
        <f>Daten!N60</f>
        <v>118</v>
      </c>
      <c r="O56" s="27">
        <f>Daten!O60</f>
        <v>42.5</v>
      </c>
      <c r="P56" s="27">
        <f>Daten!P60</f>
        <v>162</v>
      </c>
      <c r="Q56" s="27">
        <f>Daten!Q60</f>
        <v>113</v>
      </c>
      <c r="R56" s="27">
        <f>Daten!R60</f>
        <v>283</v>
      </c>
      <c r="S56" s="27">
        <f>Daten!S60</f>
        <v>123</v>
      </c>
      <c r="T56" s="27">
        <f>Daten!T60</f>
        <v>298</v>
      </c>
      <c r="U56" s="27">
        <f>Daten!U60</f>
        <v>174</v>
      </c>
      <c r="V56" s="27">
        <f>Daten!V60</f>
        <v>202</v>
      </c>
      <c r="W56" s="27">
        <f>Daten!W60</f>
        <v>248</v>
      </c>
      <c r="X56" s="27">
        <f>Daten!X60</f>
        <v>285</v>
      </c>
      <c r="Y56" s="27">
        <f>Daten!Y60</f>
        <v>110</v>
      </c>
      <c r="Z56" s="27">
        <f>Daten!Z60</f>
        <v>115</v>
      </c>
      <c r="AA56" s="27">
        <f>Daten!AA60</f>
        <v>103</v>
      </c>
      <c r="AB56" s="27">
        <f>Daten!AB60</f>
        <v>146</v>
      </c>
      <c r="AC56" s="27">
        <f>Daten!AC60</f>
        <v>123</v>
      </c>
      <c r="AD56" s="27">
        <f>Daten!AD60</f>
        <v>25.7</v>
      </c>
      <c r="AE56" s="27">
        <f>Daten!AE60</f>
        <v>19</v>
      </c>
      <c r="AF56" s="27">
        <f>Daten!AF60</f>
        <v>107</v>
      </c>
      <c r="AG56" s="27">
        <f>Daten!AG60</f>
        <v>44.1</v>
      </c>
      <c r="AH56" s="27">
        <f>Daten!AH60</f>
        <v>85.1</v>
      </c>
      <c r="AI56" s="27">
        <f>Daten!AI60</f>
        <v>128</v>
      </c>
      <c r="AJ56" s="27">
        <f>Daten!AJ60</f>
        <v>72.8</v>
      </c>
      <c r="AK56" s="27">
        <f>Daten!AK60</f>
        <v>84.3</v>
      </c>
      <c r="AL56" s="27">
        <f>Daten!AL60</f>
        <v>137</v>
      </c>
      <c r="AM56" s="27">
        <f>Daten!AM60</f>
        <v>114</v>
      </c>
      <c r="AN56" s="27">
        <f>Daten!AN60</f>
        <v>92</v>
      </c>
      <c r="AO56" s="27">
        <f>Daten!AO60</f>
        <v>46.9</v>
      </c>
      <c r="AP56" s="27">
        <f>Daten!AP60</f>
        <v>91.6</v>
      </c>
      <c r="AQ56" s="27">
        <f>Daten!AQ60</f>
        <v>41.6</v>
      </c>
      <c r="AR56" s="27">
        <f>Daten!AR60</f>
        <v>113</v>
      </c>
      <c r="AS56" s="27">
        <f>Daten!AS60</f>
        <v>30.6</v>
      </c>
      <c r="AT56" s="27">
        <f>Daten!AT60</f>
        <v>0</v>
      </c>
      <c r="AU56" s="27">
        <f>Daten!AU60</f>
        <v>186</v>
      </c>
      <c r="AV56" s="27">
        <f>Daten!AV60</f>
        <v>144</v>
      </c>
      <c r="AW56" s="27">
        <f>Daten!AW60</f>
        <v>84.3</v>
      </c>
      <c r="AX56" s="27">
        <f>Daten!AX60</f>
        <v>96.8</v>
      </c>
      <c r="AY56" s="27">
        <f>Daten!AY60</f>
        <v>84.4</v>
      </c>
      <c r="AZ56" s="27">
        <f>Daten!AZ60</f>
        <v>178</v>
      </c>
      <c r="BA56" s="27">
        <f>Daten!BA60</f>
        <v>73.7</v>
      </c>
      <c r="BB56" s="27">
        <f>Daten!BB60</f>
        <v>117</v>
      </c>
      <c r="BC56" s="27" t="str">
        <f>Daten!BC60</f>
        <v>-</v>
      </c>
      <c r="BD56" s="27">
        <f>Daten!BD60</f>
        <v>66.599999999999994</v>
      </c>
      <c r="BE56" s="27">
        <f>Daten!BE60</f>
        <v>227</v>
      </c>
      <c r="BF56" s="27">
        <f>Daten!BF60</f>
        <v>94.6</v>
      </c>
      <c r="BG56" s="27">
        <f>Daten!BG60</f>
        <v>120</v>
      </c>
      <c r="BH56" s="27">
        <f>Daten!BH60</f>
        <v>288</v>
      </c>
      <c r="BI56" s="27">
        <f>Daten!BI60</f>
        <v>151</v>
      </c>
      <c r="BJ56" s="27">
        <f>Daten!BJ60</f>
        <v>105</v>
      </c>
      <c r="BK56" s="27">
        <f>Daten!BK60</f>
        <v>136</v>
      </c>
      <c r="BL56" s="27">
        <f>Daten!BL60</f>
        <v>144</v>
      </c>
      <c r="BM56" s="27">
        <f>Daten!BM60</f>
        <v>95.8</v>
      </c>
      <c r="BN56" s="27">
        <f>Daten!BN60</f>
        <v>166</v>
      </c>
      <c r="BO56" s="27">
        <f>Daten!BO60</f>
        <v>104</v>
      </c>
      <c r="BP56" s="27">
        <f>Daten!BP60</f>
        <v>157</v>
      </c>
      <c r="BQ56" s="27">
        <f>Daten!BQ60</f>
        <v>92.1</v>
      </c>
      <c r="BR56" s="27">
        <f>Daten!BR60</f>
        <v>104</v>
      </c>
      <c r="BS56" s="27">
        <f>Daten!BS60</f>
        <v>95.6</v>
      </c>
      <c r="BT56" s="27">
        <f>Daten!BT60</f>
        <v>368</v>
      </c>
      <c r="BU56" s="27">
        <f>Daten!BU60</f>
        <v>275</v>
      </c>
      <c r="BV56" s="27">
        <f>Daten!BV60</f>
        <v>123</v>
      </c>
      <c r="BW56" s="27">
        <f>Daten!BW60</f>
        <v>129</v>
      </c>
      <c r="BX56" s="27">
        <f>Daten!BX60</f>
        <v>149</v>
      </c>
      <c r="BY56" s="27">
        <f>Daten!BY60</f>
        <v>1190</v>
      </c>
      <c r="BZ56" s="27">
        <f>Daten!BZ60</f>
        <v>22.5</v>
      </c>
      <c r="CA56" s="27">
        <f>Daten!CA60</f>
        <v>107</v>
      </c>
      <c r="CB56" s="27">
        <f>Daten!CB60</f>
        <v>158</v>
      </c>
      <c r="CC56" s="27">
        <f>Daten!CC60</f>
        <v>109</v>
      </c>
      <c r="CD56" s="27">
        <f>Daten!CD60</f>
        <v>568</v>
      </c>
      <c r="CE56" s="27">
        <f>Daten!CE60</f>
        <v>387</v>
      </c>
      <c r="CF56" s="27">
        <f>Daten!CF60</f>
        <v>173</v>
      </c>
      <c r="CG56" s="27">
        <f>Daten!CG60</f>
        <v>194</v>
      </c>
      <c r="CH56" s="27">
        <f>Daten!CH60</f>
        <v>885</v>
      </c>
      <c r="CI56" s="27">
        <f>Daten!CI60</f>
        <v>256</v>
      </c>
      <c r="CJ56" s="27">
        <f>Daten!CJ60</f>
        <v>1210</v>
      </c>
      <c r="CK56" s="27">
        <f>Daten!CK60</f>
        <v>140</v>
      </c>
      <c r="CL56" s="27">
        <f>Daten!CL60</f>
        <v>124</v>
      </c>
      <c r="CM56" s="27">
        <f>Daten!CM60</f>
        <v>199</v>
      </c>
      <c r="CN56" s="27">
        <f>Daten!CN60</f>
        <v>198</v>
      </c>
      <c r="CO56" s="27" t="str">
        <f>Daten!CO60</f>
        <v>-</v>
      </c>
      <c r="CP56" s="27">
        <f>Daten!CP60</f>
        <v>311</v>
      </c>
      <c r="CQ56" s="27">
        <f>Daten!CQ60</f>
        <v>368</v>
      </c>
      <c r="CR56" s="27">
        <f>Daten!CR60</f>
        <v>260</v>
      </c>
      <c r="CS56" s="27">
        <f>Daten!CS60</f>
        <v>744</v>
      </c>
      <c r="CT56" s="27">
        <f>Daten!CT60</f>
        <v>493</v>
      </c>
      <c r="CU56" s="27">
        <f>Daten!CU60</f>
        <v>469</v>
      </c>
      <c r="CV56" s="27">
        <f>Daten!CV60</f>
        <v>823</v>
      </c>
      <c r="CW56" s="27">
        <f>Daten!CW60</f>
        <v>720</v>
      </c>
      <c r="CX56" s="27">
        <f>Daten!CX60</f>
        <v>548</v>
      </c>
      <c r="CY56" s="27">
        <f>Daten!CY60</f>
        <v>286</v>
      </c>
      <c r="CZ56" s="27" t="str">
        <f>Daten!CZ60</f>
        <v>-</v>
      </c>
      <c r="DA56" s="27">
        <f>Daten!DA60</f>
        <v>118</v>
      </c>
      <c r="DB56" s="27">
        <f>Daten!DB60</f>
        <v>584</v>
      </c>
      <c r="DC56" s="27">
        <f>Daten!DC60</f>
        <v>855</v>
      </c>
      <c r="DD56" s="27" t="str">
        <f>Daten!DD60</f>
        <v>-</v>
      </c>
      <c r="DE56" s="27">
        <f>Daten!DE60</f>
        <v>812</v>
      </c>
      <c r="DF56" s="27">
        <f>Daten!DF60</f>
        <v>440</v>
      </c>
      <c r="DG56" s="27">
        <f>Daten!DG60</f>
        <v>352</v>
      </c>
      <c r="DH56" s="27">
        <f>Daten!DH60</f>
        <v>564</v>
      </c>
      <c r="DI56" s="27">
        <f>Daten!DI60</f>
        <v>312</v>
      </c>
      <c r="DJ56" s="27">
        <f>Daten!DJ60</f>
        <v>371</v>
      </c>
      <c r="DK56" s="27">
        <f>Daten!DK60</f>
        <v>1150</v>
      </c>
      <c r="DL56" s="27" t="str">
        <f>Daten!DL60</f>
        <v>-</v>
      </c>
      <c r="DM56" s="27">
        <f>Daten!DM60</f>
        <v>332</v>
      </c>
      <c r="DN56" s="27">
        <f>Daten!DN60</f>
        <v>865</v>
      </c>
      <c r="DO56" s="27">
        <f>Daten!DO60</f>
        <v>201</v>
      </c>
      <c r="DP56" s="27">
        <f>Daten!DP60</f>
        <v>526</v>
      </c>
      <c r="DQ56" s="27">
        <f>Daten!DQ60</f>
        <v>532</v>
      </c>
      <c r="DR56" s="27">
        <f>Daten!DR60</f>
        <v>335</v>
      </c>
      <c r="DS56" s="27">
        <f>Daten!DS60</f>
        <v>851</v>
      </c>
      <c r="DT56" s="27">
        <f t="shared" si="5"/>
        <v>823</v>
      </c>
      <c r="DU56" s="27">
        <f>Daten!DT60</f>
        <v>114</v>
      </c>
      <c r="DV56" s="27">
        <f t="shared" si="6"/>
        <v>123</v>
      </c>
      <c r="DW56" s="27">
        <f>Daten!DU60</f>
        <v>0.08</v>
      </c>
      <c r="DX56" s="27">
        <f>Daten!DV60</f>
        <v>33.6</v>
      </c>
    </row>
    <row r="57" spans="1:128" x14ac:dyDescent="0.2">
      <c r="A57" s="8" t="s">
        <v>201</v>
      </c>
      <c r="B57" s="20" t="s">
        <v>186</v>
      </c>
      <c r="C57" s="10" t="s">
        <v>165</v>
      </c>
      <c r="D57" s="10">
        <v>5.0000000000000001E-3</v>
      </c>
      <c r="E57" s="27">
        <f>Daten!E61</f>
        <v>0.53</v>
      </c>
      <c r="F57" s="27">
        <f>Daten!F61</f>
        <v>2.1000000000000001E-2</v>
      </c>
      <c r="G57" s="27">
        <f>Daten!G61</f>
        <v>0.23</v>
      </c>
      <c r="H57" s="27">
        <f>Daten!H61</f>
        <v>4.5999999999999999E-2</v>
      </c>
      <c r="I57" s="27">
        <f>Daten!I61</f>
        <v>1.6E-2</v>
      </c>
      <c r="J57" s="27">
        <f>Daten!J61</f>
        <v>2.3E-2</v>
      </c>
      <c r="K57" s="27" t="str">
        <f>Daten!K61</f>
        <v>&lt; 0,005</v>
      </c>
      <c r="L57" s="27">
        <f>Daten!L61</f>
        <v>1.4999999999999999E-2</v>
      </c>
      <c r="M57" s="27">
        <f>Daten!M61</f>
        <v>6.0000000000000001E-3</v>
      </c>
      <c r="N57" s="27">
        <f>Daten!N61</f>
        <v>0.43</v>
      </c>
      <c r="O57" s="27">
        <f>Daten!O61</f>
        <v>0.16</v>
      </c>
      <c r="P57" s="27" t="str">
        <f>Daten!P61</f>
        <v>&lt; 0,005</v>
      </c>
      <c r="Q57" s="27">
        <f>Daten!Q61</f>
        <v>0.32</v>
      </c>
      <c r="R57" s="27">
        <f>Daten!R61</f>
        <v>0.1</v>
      </c>
      <c r="S57" s="27">
        <f>Daten!S61</f>
        <v>0.7</v>
      </c>
      <c r="T57" s="27">
        <f>Daten!T61</f>
        <v>0.15</v>
      </c>
      <c r="U57" s="27">
        <f>Daten!U61</f>
        <v>0.03</v>
      </c>
      <c r="V57" s="27" t="str">
        <f>Daten!V61</f>
        <v>&lt; 0,005</v>
      </c>
      <c r="W57" s="27">
        <f>Daten!W61</f>
        <v>6.4000000000000001E-2</v>
      </c>
      <c r="X57" s="27">
        <f>Daten!X61</f>
        <v>0.15</v>
      </c>
      <c r="Y57" s="27">
        <f>Daten!Y61</f>
        <v>0.5</v>
      </c>
      <c r="Z57" s="27">
        <f>Daten!Z61</f>
        <v>0.86</v>
      </c>
      <c r="AA57" s="27">
        <f>Daten!AA61</f>
        <v>0.01</v>
      </c>
      <c r="AB57" s="27">
        <f>Daten!AB61</f>
        <v>0.18</v>
      </c>
      <c r="AC57" s="27">
        <f>Daten!AC61</f>
        <v>4.7E-2</v>
      </c>
      <c r="AD57" s="27" t="str">
        <f>Daten!AD61</f>
        <v>&lt; 0,005</v>
      </c>
      <c r="AE57" s="27" t="str">
        <f>Daten!AE61</f>
        <v>&lt; 0,005</v>
      </c>
      <c r="AF57" s="27" t="str">
        <f>Daten!AF61</f>
        <v>&lt; 0,005</v>
      </c>
      <c r="AG57" s="27">
        <f>Daten!AG61</f>
        <v>0.17</v>
      </c>
      <c r="AH57" s="27" t="str">
        <f>Daten!AH61</f>
        <v>&lt; 0,005</v>
      </c>
      <c r="AI57" s="27">
        <f>Daten!AI61</f>
        <v>7.0000000000000001E-3</v>
      </c>
      <c r="AJ57" s="27">
        <f>Daten!AJ61</f>
        <v>1.6E-2</v>
      </c>
      <c r="AK57" s="27" t="str">
        <f>Daten!AK61</f>
        <v>&lt; 0,005</v>
      </c>
      <c r="AL57" s="27">
        <f>Daten!AL61</f>
        <v>1.4E-2</v>
      </c>
      <c r="AM57" s="27" t="str">
        <f>Daten!AM61</f>
        <v>&lt; 0,005</v>
      </c>
      <c r="AN57" s="27">
        <f>Daten!AN61</f>
        <v>0.3</v>
      </c>
      <c r="AO57" s="27">
        <f>Daten!AO61</f>
        <v>7.0000000000000001E-3</v>
      </c>
      <c r="AP57" s="27" t="str">
        <f>Daten!AP61</f>
        <v>&lt; 0,005</v>
      </c>
      <c r="AQ57" s="27">
        <f>Daten!AQ61</f>
        <v>7.0000000000000001E-3</v>
      </c>
      <c r="AR57" s="27">
        <f>Daten!AR61</f>
        <v>0.32</v>
      </c>
      <c r="AS57" s="27">
        <f>Daten!AS61</f>
        <v>1.4999999999999999E-2</v>
      </c>
      <c r="AT57" s="27">
        <f>Daten!AT61</f>
        <v>0</v>
      </c>
      <c r="AU57" s="27">
        <f>Daten!AU61</f>
        <v>0.15</v>
      </c>
      <c r="AV57" s="27">
        <f>Daten!AV61</f>
        <v>0.69</v>
      </c>
      <c r="AW57" s="27" t="str">
        <f>Daten!AW61</f>
        <v>&lt; 0,005</v>
      </c>
      <c r="AX57" s="27">
        <f>Daten!AX61</f>
        <v>6.0000000000000001E-3</v>
      </c>
      <c r="AY57" s="27">
        <f>Daten!AY61</f>
        <v>2.5999999999999999E-2</v>
      </c>
      <c r="AZ57" s="27">
        <f>Daten!AZ61</f>
        <v>0.42</v>
      </c>
      <c r="BA57" s="27">
        <f>Daten!BA61</f>
        <v>0.35</v>
      </c>
      <c r="BB57" s="27">
        <f>Daten!BB61</f>
        <v>0.68</v>
      </c>
      <c r="BC57" s="27" t="str">
        <f>Daten!BC61</f>
        <v>-</v>
      </c>
      <c r="BD57" s="27">
        <f>Daten!BD61</f>
        <v>2.3E-2</v>
      </c>
      <c r="BE57" s="27">
        <f>Daten!BE61</f>
        <v>0.22</v>
      </c>
      <c r="BF57" s="27">
        <f>Daten!BF61</f>
        <v>5.0999999999999997E-2</v>
      </c>
      <c r="BG57" s="27">
        <f>Daten!BG61</f>
        <v>5.8999999999999997E-2</v>
      </c>
      <c r="BH57" s="27">
        <f>Daten!BH61</f>
        <v>0.2</v>
      </c>
      <c r="BI57" s="27">
        <f>Daten!BI61</f>
        <v>0.01</v>
      </c>
      <c r="BJ57" s="27">
        <f>Daten!BJ61</f>
        <v>0.18</v>
      </c>
      <c r="BK57" s="27">
        <f>Daten!BK61</f>
        <v>0.83</v>
      </c>
      <c r="BL57" s="27">
        <f>Daten!BL61</f>
        <v>1.1000000000000001</v>
      </c>
      <c r="BM57" s="27">
        <f>Daten!BM61</f>
        <v>0.25</v>
      </c>
      <c r="BN57" s="27">
        <f>Daten!BN61</f>
        <v>0.27</v>
      </c>
      <c r="BO57" s="27">
        <f>Daten!BO61</f>
        <v>9.0999999999999998E-2</v>
      </c>
      <c r="BP57" s="27">
        <f>Daten!BP61</f>
        <v>0.88</v>
      </c>
      <c r="BQ57" s="27">
        <f>Daten!BQ61</f>
        <v>4.2</v>
      </c>
      <c r="BR57" s="27">
        <f>Daten!BR61</f>
        <v>0.45</v>
      </c>
      <c r="BS57" s="27">
        <f>Daten!BS61</f>
        <v>0.37</v>
      </c>
      <c r="BT57" s="27">
        <f>Daten!BT61</f>
        <v>0.84</v>
      </c>
      <c r="BU57" s="27">
        <f>Daten!BU61</f>
        <v>1.6</v>
      </c>
      <c r="BV57" s="27">
        <f>Daten!BV61</f>
        <v>3.1E-2</v>
      </c>
      <c r="BW57" s="27">
        <f>Daten!BW61</f>
        <v>2.8000000000000001E-2</v>
      </c>
      <c r="BX57" s="27">
        <f>Daten!BX61</f>
        <v>0.28999999999999998</v>
      </c>
      <c r="BY57" s="27">
        <f>Daten!BY61</f>
        <v>5</v>
      </c>
      <c r="BZ57" s="27">
        <f>Daten!BZ61</f>
        <v>3.4</v>
      </c>
      <c r="CA57" s="27">
        <f>Daten!CA61</f>
        <v>0.68</v>
      </c>
      <c r="CB57" s="27">
        <f>Daten!CB61</f>
        <v>0.71</v>
      </c>
      <c r="CC57" s="27">
        <f>Daten!CC61</f>
        <v>7.9000000000000001E-2</v>
      </c>
      <c r="CD57" s="27">
        <f>Daten!CD61</f>
        <v>3.4</v>
      </c>
      <c r="CE57" s="27">
        <f>Daten!CE61</f>
        <v>0.59</v>
      </c>
      <c r="CF57" s="27">
        <f>Daten!CF61</f>
        <v>0.83</v>
      </c>
      <c r="CG57" s="27">
        <f>Daten!CG61</f>
        <v>0.84</v>
      </c>
      <c r="CH57" s="27">
        <f>Daten!CH61</f>
        <v>4.9000000000000004</v>
      </c>
      <c r="CI57" s="27">
        <f>Daten!CI61</f>
        <v>0.24</v>
      </c>
      <c r="CJ57" s="27">
        <f>Daten!CJ61</f>
        <v>14</v>
      </c>
      <c r="CK57" s="27">
        <f>Daten!CK61</f>
        <v>0.42</v>
      </c>
      <c r="CL57" s="27">
        <f>Daten!CL61</f>
        <v>1.3</v>
      </c>
      <c r="CM57" s="27">
        <f>Daten!CM61</f>
        <v>0.85</v>
      </c>
      <c r="CN57" s="27">
        <f>Daten!CN61</f>
        <v>0.27</v>
      </c>
      <c r="CO57" s="27" t="str">
        <f>Daten!CO61</f>
        <v>-</v>
      </c>
      <c r="CP57" s="27">
        <f>Daten!CP61</f>
        <v>0.12</v>
      </c>
      <c r="CQ57" s="27">
        <f>Daten!CQ61</f>
        <v>0.21</v>
      </c>
      <c r="CR57" s="27">
        <f>Daten!CR61</f>
        <v>0.13</v>
      </c>
      <c r="CS57" s="27">
        <f>Daten!CS61</f>
        <v>0.39</v>
      </c>
      <c r="CT57" s="27">
        <f>Daten!CT61</f>
        <v>2.1</v>
      </c>
      <c r="CU57" s="27">
        <f>Daten!CU61</f>
        <v>0.57999999999999996</v>
      </c>
      <c r="CV57" s="27">
        <f>Daten!CV61</f>
        <v>2.7</v>
      </c>
      <c r="CW57" s="27">
        <f>Daten!CW61</f>
        <v>5.7</v>
      </c>
      <c r="CX57" s="27">
        <f>Daten!CX61</f>
        <v>3.7</v>
      </c>
      <c r="CY57" s="27">
        <f>Daten!CY61</f>
        <v>0.63</v>
      </c>
      <c r="CZ57" s="27" t="str">
        <f>Daten!CZ61</f>
        <v>-</v>
      </c>
      <c r="DA57" s="27">
        <f>Daten!DA61</f>
        <v>0.56000000000000005</v>
      </c>
      <c r="DB57" s="27">
        <f>Daten!DB61</f>
        <v>0.77</v>
      </c>
      <c r="DC57" s="27">
        <f>Daten!DC61</f>
        <v>12</v>
      </c>
      <c r="DD57" s="27" t="str">
        <f>Daten!DD61</f>
        <v>-</v>
      </c>
      <c r="DE57" s="27">
        <f>Daten!DE61</f>
        <v>0.56999999999999995</v>
      </c>
      <c r="DF57" s="27">
        <f>Daten!DF61</f>
        <v>1.5</v>
      </c>
      <c r="DG57" s="27">
        <f>Daten!DG61</f>
        <v>0.17</v>
      </c>
      <c r="DH57" s="27">
        <f>Daten!DH61</f>
        <v>0.79</v>
      </c>
      <c r="DI57" s="27">
        <f>Daten!DI61</f>
        <v>5.2</v>
      </c>
      <c r="DJ57" s="27">
        <f>Daten!DJ61</f>
        <v>1</v>
      </c>
      <c r="DK57" s="27">
        <f>Daten!DK61</f>
        <v>1.9</v>
      </c>
      <c r="DL57" s="27" t="str">
        <f>Daten!DL61</f>
        <v>-</v>
      </c>
      <c r="DM57" s="27">
        <f>Daten!DM61</f>
        <v>2.2999999999999998</v>
      </c>
      <c r="DN57" s="27">
        <f>Daten!DN61</f>
        <v>0.78</v>
      </c>
      <c r="DO57" s="27">
        <f>Daten!DO61</f>
        <v>0.33</v>
      </c>
      <c r="DP57" s="27">
        <f>Daten!DP61</f>
        <v>0.28999999999999998</v>
      </c>
      <c r="DQ57" s="27">
        <f>Daten!DQ61</f>
        <v>0.38</v>
      </c>
      <c r="DR57" s="27">
        <f>Daten!DR61</f>
        <v>0.38</v>
      </c>
      <c r="DS57" s="27">
        <f>Daten!DS61</f>
        <v>2.5</v>
      </c>
      <c r="DT57" s="27">
        <f t="shared" si="5"/>
        <v>2.7</v>
      </c>
      <c r="DU57" s="27">
        <f>Daten!DT61</f>
        <v>2.7E-2</v>
      </c>
      <c r="DV57" s="27">
        <f t="shared" si="6"/>
        <v>3.1E-2</v>
      </c>
      <c r="DW57" s="27" t="str">
        <f>Daten!DU61</f>
        <v>&lt; 0,005</v>
      </c>
      <c r="DX57" s="27">
        <f>Daten!DV61</f>
        <v>4.9000000000000002E-2</v>
      </c>
    </row>
    <row r="58" spans="1:128" x14ac:dyDescent="0.2">
      <c r="A58" s="8" t="s">
        <v>202</v>
      </c>
      <c r="B58" s="20" t="s">
        <v>186</v>
      </c>
      <c r="C58" s="10" t="s">
        <v>165</v>
      </c>
      <c r="D58" s="10">
        <v>0.5</v>
      </c>
      <c r="E58" s="27">
        <f>Daten!E62</f>
        <v>119</v>
      </c>
      <c r="F58" s="27">
        <f>Daten!F62</f>
        <v>132</v>
      </c>
      <c r="G58" s="27">
        <f>Daten!G62</f>
        <v>238</v>
      </c>
      <c r="H58" s="27">
        <f>Daten!H62</f>
        <v>87.6</v>
      </c>
      <c r="I58" s="27">
        <f>Daten!I62</f>
        <v>137</v>
      </c>
      <c r="J58" s="27">
        <f>Daten!J62</f>
        <v>58</v>
      </c>
      <c r="K58" s="27">
        <f>Daten!K62</f>
        <v>36.200000000000003</v>
      </c>
      <c r="L58" s="27">
        <f>Daten!L62</f>
        <v>64.900000000000006</v>
      </c>
      <c r="M58" s="27">
        <f>Daten!M62</f>
        <v>157</v>
      </c>
      <c r="N58" s="27">
        <f>Daten!N62</f>
        <v>73.8</v>
      </c>
      <c r="O58" s="27">
        <f>Daten!O62</f>
        <v>123</v>
      </c>
      <c r="P58" s="27">
        <f>Daten!P62</f>
        <v>721</v>
      </c>
      <c r="Q58" s="27">
        <f>Daten!Q62</f>
        <v>73.599999999999994</v>
      </c>
      <c r="R58" s="27">
        <f>Daten!R62</f>
        <v>197</v>
      </c>
      <c r="S58" s="27">
        <f>Daten!S62</f>
        <v>77.7</v>
      </c>
      <c r="T58" s="27">
        <f>Daten!T62</f>
        <v>316</v>
      </c>
      <c r="U58" s="27">
        <f>Daten!U62</f>
        <v>80.599999999999994</v>
      </c>
      <c r="V58" s="27">
        <f>Daten!V62</f>
        <v>89.4</v>
      </c>
      <c r="W58" s="27">
        <f>Daten!W62</f>
        <v>141</v>
      </c>
      <c r="X58" s="27">
        <f>Daten!X62</f>
        <v>178</v>
      </c>
      <c r="Y58" s="27">
        <f>Daten!Y62</f>
        <v>80.7</v>
      </c>
      <c r="Z58" s="27">
        <f>Daten!Z62</f>
        <v>73.099999999999994</v>
      </c>
      <c r="AA58" s="27">
        <f>Daten!AA62</f>
        <v>143</v>
      </c>
      <c r="AB58" s="27">
        <f>Daten!AB62</f>
        <v>173</v>
      </c>
      <c r="AC58" s="27">
        <f>Daten!AC62</f>
        <v>77.400000000000006</v>
      </c>
      <c r="AD58" s="27">
        <f>Daten!AD62</f>
        <v>114</v>
      </c>
      <c r="AE58" s="27">
        <f>Daten!AE62</f>
        <v>35.799999999999997</v>
      </c>
      <c r="AF58" s="27">
        <f>Daten!AF62</f>
        <v>68.599999999999994</v>
      </c>
      <c r="AG58" s="27">
        <f>Daten!AG62</f>
        <v>124</v>
      </c>
      <c r="AH58" s="27">
        <f>Daten!AH62</f>
        <v>101</v>
      </c>
      <c r="AI58" s="27">
        <f>Daten!AI62</f>
        <v>113</v>
      </c>
      <c r="AJ58" s="27">
        <f>Daten!AJ62</f>
        <v>86.5</v>
      </c>
      <c r="AK58" s="27">
        <f>Daten!AK62</f>
        <v>86.8</v>
      </c>
      <c r="AL58" s="27">
        <f>Daten!AL62</f>
        <v>149</v>
      </c>
      <c r="AM58" s="27">
        <f>Daten!AM62</f>
        <v>126</v>
      </c>
      <c r="AN58" s="27">
        <f>Daten!AN62</f>
        <v>75.7</v>
      </c>
      <c r="AO58" s="27">
        <f>Daten!AO62</f>
        <v>84.2</v>
      </c>
      <c r="AP58" s="27">
        <f>Daten!AP62</f>
        <v>189</v>
      </c>
      <c r="AQ58" s="27">
        <f>Daten!AQ62</f>
        <v>112</v>
      </c>
      <c r="AR58" s="27">
        <f>Daten!AR62</f>
        <v>193</v>
      </c>
      <c r="AS58" s="27">
        <f>Daten!AS62</f>
        <v>86.5</v>
      </c>
      <c r="AT58" s="27">
        <f>Daten!AT62</f>
        <v>0</v>
      </c>
      <c r="AU58" s="27">
        <f>Daten!AU62</f>
        <v>270</v>
      </c>
      <c r="AV58" s="27">
        <f>Daten!AV62</f>
        <v>90.2</v>
      </c>
      <c r="AW58" s="27">
        <f>Daten!AW62</f>
        <v>42</v>
      </c>
      <c r="AX58" s="27">
        <f>Daten!AX62</f>
        <v>61.3</v>
      </c>
      <c r="AY58" s="27">
        <f>Daten!AY62</f>
        <v>46.6</v>
      </c>
      <c r="AZ58" s="27">
        <f>Daten!AZ62</f>
        <v>147</v>
      </c>
      <c r="BA58" s="27">
        <f>Daten!BA62</f>
        <v>88.4</v>
      </c>
      <c r="BB58" s="27">
        <f>Daten!BB62</f>
        <v>173</v>
      </c>
      <c r="BC58" s="27" t="str">
        <f>Daten!BC62</f>
        <v>-</v>
      </c>
      <c r="BD58" s="27">
        <f>Daten!BD62</f>
        <v>78</v>
      </c>
      <c r="BE58" s="27">
        <f>Daten!BE62</f>
        <v>175</v>
      </c>
      <c r="BF58" s="27">
        <f>Daten!BF62</f>
        <v>83.4</v>
      </c>
      <c r="BG58" s="27">
        <f>Daten!BG62</f>
        <v>102</v>
      </c>
      <c r="BH58" s="27">
        <f>Daten!BH62</f>
        <v>69.599999999999994</v>
      </c>
      <c r="BI58" s="27">
        <f>Daten!BI62</f>
        <v>141</v>
      </c>
      <c r="BJ58" s="27">
        <f>Daten!BJ62</f>
        <v>878</v>
      </c>
      <c r="BK58" s="27">
        <f>Daten!BK62</f>
        <v>490</v>
      </c>
      <c r="BL58" s="27">
        <f>Daten!BL62</f>
        <v>269</v>
      </c>
      <c r="BM58" s="27">
        <f>Daten!BM62</f>
        <v>242</v>
      </c>
      <c r="BN58" s="27">
        <f>Daten!BN62</f>
        <v>219</v>
      </c>
      <c r="BO58" s="27">
        <f>Daten!BO62</f>
        <v>234</v>
      </c>
      <c r="BP58" s="27">
        <f>Daten!BP62</f>
        <v>348</v>
      </c>
      <c r="BQ58" s="27">
        <f>Daten!BQ62</f>
        <v>82.3</v>
      </c>
      <c r="BR58" s="27">
        <f>Daten!BR62</f>
        <v>1810</v>
      </c>
      <c r="BS58" s="27">
        <f>Daten!BS62</f>
        <v>2210</v>
      </c>
      <c r="BT58" s="27">
        <f>Daten!BT62</f>
        <v>1770</v>
      </c>
      <c r="BU58" s="27">
        <f>Daten!BU62</f>
        <v>207</v>
      </c>
      <c r="BV58" s="27">
        <f>Daten!BV62</f>
        <v>166</v>
      </c>
      <c r="BW58" s="27">
        <f>Daten!BW62</f>
        <v>173</v>
      </c>
      <c r="BX58" s="27">
        <f>Daten!BX62</f>
        <v>1870</v>
      </c>
      <c r="BY58" s="27">
        <f>Daten!BY62</f>
        <v>3490</v>
      </c>
      <c r="BZ58" s="27">
        <f>Daten!BZ62</f>
        <v>49.1</v>
      </c>
      <c r="CA58" s="27">
        <f>Daten!CA62</f>
        <v>147</v>
      </c>
      <c r="CB58" s="27">
        <f>Daten!CB62</f>
        <v>562</v>
      </c>
      <c r="CC58" s="27">
        <f>Daten!CC62</f>
        <v>131</v>
      </c>
      <c r="CD58" s="27">
        <f>Daten!CD62</f>
        <v>1440</v>
      </c>
      <c r="CE58" s="27">
        <f>Daten!CE62</f>
        <v>745</v>
      </c>
      <c r="CF58" s="27">
        <f>Daten!CF62</f>
        <v>603</v>
      </c>
      <c r="CG58" s="27">
        <f>Daten!CG62</f>
        <v>614</v>
      </c>
      <c r="CH58" s="27">
        <f>Daten!CH62</f>
        <v>2680</v>
      </c>
      <c r="CI58" s="27">
        <f>Daten!CI62</f>
        <v>3080</v>
      </c>
      <c r="CJ58" s="27">
        <f>Daten!CJ62</f>
        <v>7130</v>
      </c>
      <c r="CK58" s="27">
        <f>Daten!CK62</f>
        <v>269</v>
      </c>
      <c r="CL58" s="27">
        <f>Daten!CL62</f>
        <v>185</v>
      </c>
      <c r="CM58" s="27">
        <f>Daten!CM62</f>
        <v>436</v>
      </c>
      <c r="CN58" s="27">
        <f>Daten!CN62</f>
        <v>1040</v>
      </c>
      <c r="CO58" s="27" t="str">
        <f>Daten!CO62</f>
        <v>-</v>
      </c>
      <c r="CP58" s="27">
        <f>Daten!CP62</f>
        <v>4660</v>
      </c>
      <c r="CQ58" s="27">
        <f>Daten!CQ62</f>
        <v>4710</v>
      </c>
      <c r="CR58" s="27">
        <f>Daten!CR62</f>
        <v>3790</v>
      </c>
      <c r="CS58" s="27">
        <f>Daten!CS62</f>
        <v>1680</v>
      </c>
      <c r="CT58" s="27">
        <f>Daten!CT62</f>
        <v>828</v>
      </c>
      <c r="CU58" s="27">
        <f>Daten!CU62</f>
        <v>1150</v>
      </c>
      <c r="CV58" s="27">
        <f>Daten!CV62</f>
        <v>1360</v>
      </c>
      <c r="CW58" s="27">
        <f>Daten!CW62</f>
        <v>862</v>
      </c>
      <c r="CX58" s="27">
        <f>Daten!CX62</f>
        <v>608</v>
      </c>
      <c r="CY58" s="27">
        <f>Daten!CY62</f>
        <v>2320</v>
      </c>
      <c r="CZ58" s="27" t="str">
        <f>Daten!CZ62</f>
        <v>-</v>
      </c>
      <c r="DA58" s="27">
        <f>Daten!DA62</f>
        <v>203</v>
      </c>
      <c r="DB58" s="27">
        <f>Daten!DB62</f>
        <v>3550</v>
      </c>
      <c r="DC58" s="27">
        <f>Daten!DC62</f>
        <v>3810</v>
      </c>
      <c r="DD58" s="27" t="str">
        <f>Daten!DD62</f>
        <v>-</v>
      </c>
      <c r="DE58" s="27">
        <f>Daten!DE62</f>
        <v>3060</v>
      </c>
      <c r="DF58" s="27">
        <f>Daten!DF62</f>
        <v>3210</v>
      </c>
      <c r="DG58" s="27">
        <f>Daten!DG62</f>
        <v>3710</v>
      </c>
      <c r="DH58" s="27">
        <f>Daten!DH62</f>
        <v>1380</v>
      </c>
      <c r="DI58" s="27">
        <f>Daten!DI62</f>
        <v>1030</v>
      </c>
      <c r="DJ58" s="27">
        <f>Daten!DJ62</f>
        <v>2220</v>
      </c>
      <c r="DK58" s="27">
        <f>Daten!DK62</f>
        <v>15900</v>
      </c>
      <c r="DL58" s="27" t="str">
        <f>Daten!DL62</f>
        <v>-</v>
      </c>
      <c r="DM58" s="27">
        <f>Daten!DM62</f>
        <v>1350</v>
      </c>
      <c r="DN58" s="27">
        <f>Daten!DN62</f>
        <v>7330</v>
      </c>
      <c r="DO58" s="27">
        <f>Daten!DO62</f>
        <v>23400</v>
      </c>
      <c r="DP58" s="27">
        <f>Daten!DP62</f>
        <v>21500</v>
      </c>
      <c r="DQ58" s="27">
        <f>Daten!DQ62</f>
        <v>13100</v>
      </c>
      <c r="DR58" s="27">
        <f>Daten!DR62</f>
        <v>1600</v>
      </c>
      <c r="DS58" s="27">
        <f>Daten!DS62</f>
        <v>1380</v>
      </c>
      <c r="DT58" s="27">
        <f t="shared" si="5"/>
        <v>1360</v>
      </c>
      <c r="DU58" s="27">
        <f>Daten!DT62</f>
        <v>168</v>
      </c>
      <c r="DV58" s="27">
        <f t="shared" si="6"/>
        <v>166</v>
      </c>
      <c r="DW58" s="27">
        <f>Daten!DU62</f>
        <v>3.4</v>
      </c>
      <c r="DX58" s="27">
        <f>Daten!DV62</f>
        <v>61.6</v>
      </c>
    </row>
    <row r="59" spans="1:128" ht="12.75" x14ac:dyDescent="0.2">
      <c r="A59"/>
      <c r="B59"/>
      <c r="C59"/>
      <c r="D59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</row>
    <row r="60" spans="1:128" ht="12.75" x14ac:dyDescent="0.2">
      <c r="A60"/>
      <c r="B60"/>
      <c r="C60"/>
      <c r="D6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</row>
    <row r="61" spans="1:128" x14ac:dyDescent="0.2">
      <c r="A61" s="8" t="s">
        <v>204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</row>
    <row r="62" spans="1:128" x14ac:dyDescent="0.2"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</row>
    <row r="63" spans="1:128" x14ac:dyDescent="0.2">
      <c r="A63" s="8" t="s">
        <v>145</v>
      </c>
      <c r="B63" s="9" t="s">
        <v>146</v>
      </c>
      <c r="C63" s="9" t="s">
        <v>147</v>
      </c>
      <c r="D63" s="17" t="s">
        <v>148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</row>
    <row r="64" spans="1:128" x14ac:dyDescent="0.2">
      <c r="B64" s="9"/>
      <c r="C64" s="9"/>
      <c r="D64" s="9" t="s">
        <v>149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</row>
    <row r="65" spans="1:128" s="20" customFormat="1" x14ac:dyDescent="0.2">
      <c r="A65" s="24" t="s">
        <v>207</v>
      </c>
      <c r="B65" s="25" t="s">
        <v>208</v>
      </c>
      <c r="C65" s="26" t="s">
        <v>165</v>
      </c>
      <c r="D65" s="26">
        <v>0.01</v>
      </c>
      <c r="E65" s="27">
        <f>Daten!E69</f>
        <v>0.05</v>
      </c>
      <c r="F65" s="27">
        <f>Daten!F69</f>
        <v>0.08</v>
      </c>
      <c r="G65" s="27">
        <f>Daten!G69</f>
        <v>0.04</v>
      </c>
      <c r="H65" s="27">
        <f>Daten!H69</f>
        <v>0.03</v>
      </c>
      <c r="I65" s="27">
        <f>Daten!I69</f>
        <v>0.04</v>
      </c>
      <c r="J65" s="27">
        <f>Daten!J69</f>
        <v>0.03</v>
      </c>
      <c r="K65" s="27">
        <f>Daten!K69</f>
        <v>0.02</v>
      </c>
      <c r="L65" s="27">
        <f>Daten!L69</f>
        <v>0.05</v>
      </c>
      <c r="M65" s="27">
        <f>Daten!M69</f>
        <v>0.02</v>
      </c>
      <c r="N65" s="27">
        <f>Daten!N69</f>
        <v>0.06</v>
      </c>
      <c r="O65" s="27">
        <f>Daten!O69</f>
        <v>0.02</v>
      </c>
      <c r="P65" s="27">
        <f>Daten!P69</f>
        <v>0.01</v>
      </c>
      <c r="Q65" s="27">
        <f>Daten!Q69</f>
        <v>0.06</v>
      </c>
      <c r="R65" s="27">
        <f>Daten!R69</f>
        <v>0.73</v>
      </c>
      <c r="S65" s="27">
        <f>Daten!S69</f>
        <v>0.02</v>
      </c>
      <c r="T65" s="27">
        <f>Daten!T69</f>
        <v>0.51</v>
      </c>
      <c r="U65" s="27">
        <f>Daten!U69</f>
        <v>0.02</v>
      </c>
      <c r="V65" s="27">
        <f>Daten!V69</f>
        <v>0.03</v>
      </c>
      <c r="W65" s="27">
        <f>Daten!W69</f>
        <v>0.43</v>
      </c>
      <c r="X65" s="27">
        <f>Daten!X69</f>
        <v>0.01</v>
      </c>
      <c r="Y65" s="27">
        <f>Daten!Y69</f>
        <v>0.02</v>
      </c>
      <c r="Z65" s="27" t="str">
        <f>Daten!Z69</f>
        <v>&lt; 0,01</v>
      </c>
      <c r="AA65" s="27">
        <f>Daten!AA69</f>
        <v>0.03</v>
      </c>
      <c r="AB65" s="27">
        <f>Daten!AB69</f>
        <v>0.05</v>
      </c>
      <c r="AC65" s="27">
        <f>Daten!AC69</f>
        <v>0.03</v>
      </c>
      <c r="AD65" s="27">
        <f>Daten!AD69</f>
        <v>0.03</v>
      </c>
      <c r="AE65" s="27" t="str">
        <f>Daten!AE69</f>
        <v>&lt; 0,01</v>
      </c>
      <c r="AF65" s="27">
        <f>Daten!AF69</f>
        <v>0.02</v>
      </c>
      <c r="AG65" s="27">
        <f>Daten!AG69</f>
        <v>0.03</v>
      </c>
      <c r="AH65" s="27">
        <f>Daten!AH69</f>
        <v>0.03</v>
      </c>
      <c r="AI65" s="27">
        <f>Daten!AI69</f>
        <v>0.04</v>
      </c>
      <c r="AJ65" s="27">
        <f>Daten!AJ69</f>
        <v>0.03</v>
      </c>
      <c r="AK65" s="27" t="str">
        <f>Daten!AK69</f>
        <v>&lt; 0,01</v>
      </c>
      <c r="AL65" s="27">
        <f>Daten!AL69</f>
        <v>0.06</v>
      </c>
      <c r="AM65" s="27">
        <f>Daten!AM69</f>
        <v>0.04</v>
      </c>
      <c r="AN65" s="27">
        <f>Daten!AN69</f>
        <v>0.02</v>
      </c>
      <c r="AO65" s="27">
        <f>Daten!AO69</f>
        <v>0.02</v>
      </c>
      <c r="AP65" s="27">
        <f>Daten!AP69</f>
        <v>0.03</v>
      </c>
      <c r="AQ65" s="27">
        <f>Daten!AQ69</f>
        <v>0.03</v>
      </c>
      <c r="AR65" s="27">
        <f>Daten!AR69</f>
        <v>0.02</v>
      </c>
      <c r="AS65" s="27">
        <f>Daten!AS69</f>
        <v>0.02</v>
      </c>
      <c r="AT65" s="27">
        <f>Daten!AT69</f>
        <v>0</v>
      </c>
      <c r="AU65" s="27">
        <f>Daten!AU69</f>
        <v>0.02</v>
      </c>
      <c r="AV65" s="27">
        <f>Daten!AV69</f>
        <v>0.02</v>
      </c>
      <c r="AW65" s="27">
        <f>Daten!AW69</f>
        <v>0.02</v>
      </c>
      <c r="AX65" s="27">
        <f>Daten!AX69</f>
        <v>0.02</v>
      </c>
      <c r="AY65" s="27">
        <f>Daten!AY69</f>
        <v>0.03</v>
      </c>
      <c r="AZ65" s="27">
        <f>Daten!AZ69</f>
        <v>0.02</v>
      </c>
      <c r="BA65" s="27">
        <f>Daten!BA69</f>
        <v>0.02</v>
      </c>
      <c r="BB65" s="27">
        <f>Daten!BB69</f>
        <v>0.01</v>
      </c>
      <c r="BC65" s="27" t="str">
        <f>Daten!BC69</f>
        <v>-</v>
      </c>
      <c r="BD65" s="27" t="str">
        <f>Daten!BD69</f>
        <v>&lt; 0,01</v>
      </c>
      <c r="BE65" s="27">
        <f>Daten!BE69</f>
        <v>0.18</v>
      </c>
      <c r="BF65" s="27">
        <f>Daten!BF69</f>
        <v>0.02</v>
      </c>
      <c r="BG65" s="27">
        <f>Daten!BG69</f>
        <v>0.06</v>
      </c>
      <c r="BH65" s="27">
        <f>Daten!BH69</f>
        <v>0.35</v>
      </c>
      <c r="BI65" s="27">
        <f>Daten!BI69</f>
        <v>0.08</v>
      </c>
      <c r="BJ65" s="27">
        <f>Daten!BJ69</f>
        <v>0.76</v>
      </c>
      <c r="BK65" s="27">
        <f>Daten!BK69</f>
        <v>0.46</v>
      </c>
      <c r="BL65" s="27">
        <f>Daten!BL69</f>
        <v>0.17</v>
      </c>
      <c r="BM65" s="27">
        <f>Daten!BM69</f>
        <v>0.19</v>
      </c>
      <c r="BN65" s="27">
        <f>Daten!BN69</f>
        <v>0.18</v>
      </c>
      <c r="BO65" s="27">
        <f>Daten!BO69</f>
        <v>0.21</v>
      </c>
      <c r="BP65" s="27">
        <f>Daten!BP69</f>
        <v>0.36</v>
      </c>
      <c r="BQ65" s="27">
        <f>Daten!BQ69</f>
        <v>0.11</v>
      </c>
      <c r="BR65" s="27">
        <f>Daten!BR69</f>
        <v>4.9000000000000004</v>
      </c>
      <c r="BS65" s="27">
        <f>Daten!BS69</f>
        <v>9.4</v>
      </c>
      <c r="BT65" s="27">
        <f>Daten!BT69</f>
        <v>52</v>
      </c>
      <c r="BU65" s="27">
        <f>Daten!BU69</f>
        <v>0.94</v>
      </c>
      <c r="BV65" s="27">
        <f>Daten!BV69</f>
        <v>0.15</v>
      </c>
      <c r="BW65" s="27">
        <f>Daten!BW69</f>
        <v>0.13</v>
      </c>
      <c r="BX65" s="27">
        <f>Daten!BX69</f>
        <v>6.6</v>
      </c>
      <c r="BY65" s="27">
        <f>Daten!BY69</f>
        <v>2.9</v>
      </c>
      <c r="BZ65" s="27">
        <f>Daten!BZ69</f>
        <v>0.04</v>
      </c>
      <c r="CA65" s="27">
        <f>Daten!CA69</f>
        <v>0.16</v>
      </c>
      <c r="CB65" s="27">
        <f>Daten!CB69</f>
        <v>0.2</v>
      </c>
      <c r="CC65" s="27">
        <f>Daten!CC69</f>
        <v>0.04</v>
      </c>
      <c r="CD65" s="27">
        <f>Daten!CD69</f>
        <v>2.1</v>
      </c>
      <c r="CE65" s="27">
        <f>Daten!CE69</f>
        <v>18</v>
      </c>
      <c r="CF65" s="27">
        <f>Daten!CF69</f>
        <v>0.44</v>
      </c>
      <c r="CG65" s="27">
        <f>Daten!CG69</f>
        <v>0.42</v>
      </c>
      <c r="CH65" s="27">
        <f>Daten!CH69</f>
        <v>4.5</v>
      </c>
      <c r="CI65" s="27">
        <f>Daten!CI69</f>
        <v>14</v>
      </c>
      <c r="CJ65" s="27">
        <f>Daten!CJ69</f>
        <v>7.9</v>
      </c>
      <c r="CK65" s="27">
        <f>Daten!CK69</f>
        <v>0.19</v>
      </c>
      <c r="CL65" s="27">
        <f>Daten!CL69</f>
        <v>0.15</v>
      </c>
      <c r="CM65" s="27">
        <f>Daten!CM69</f>
        <v>0.13</v>
      </c>
      <c r="CN65" s="27" t="str">
        <f>Daten!CN69</f>
        <v>&lt; 2,0</v>
      </c>
      <c r="CO65" s="27" t="str">
        <f>Daten!CO69</f>
        <v>-</v>
      </c>
      <c r="CP65" s="27">
        <f>Daten!CP69</f>
        <v>18</v>
      </c>
      <c r="CQ65" s="27">
        <f>Daten!CQ69</f>
        <v>20</v>
      </c>
      <c r="CR65" s="27">
        <f>Daten!CR69</f>
        <v>21</v>
      </c>
      <c r="CS65" s="27">
        <f>Daten!CS69</f>
        <v>57</v>
      </c>
      <c r="CT65" s="27">
        <f>Daten!CT69</f>
        <v>39</v>
      </c>
      <c r="CU65" s="27">
        <f>Daten!CU69</f>
        <v>2.9</v>
      </c>
      <c r="CV65" s="27">
        <f>Daten!CV69</f>
        <v>110</v>
      </c>
      <c r="CW65" s="27">
        <f>Daten!CW69</f>
        <v>3.6</v>
      </c>
      <c r="CX65" s="27">
        <f>Daten!CX69</f>
        <v>1.1000000000000001</v>
      </c>
      <c r="CY65" s="27">
        <f>Daten!CY69</f>
        <v>2.2999999999999998</v>
      </c>
      <c r="CZ65" s="27" t="str">
        <f>Daten!CZ69</f>
        <v>-</v>
      </c>
      <c r="DA65" s="27">
        <f>Daten!DA69</f>
        <v>0.26</v>
      </c>
      <c r="DB65" s="27">
        <f>Daten!DB69</f>
        <v>11</v>
      </c>
      <c r="DC65" s="27">
        <f>Daten!DC69</f>
        <v>5.6</v>
      </c>
      <c r="DD65" s="27" t="str">
        <f>Daten!DD69</f>
        <v>-</v>
      </c>
      <c r="DE65" s="27">
        <f>Daten!DE69</f>
        <v>3.4</v>
      </c>
      <c r="DF65" s="27">
        <f>Daten!DF69</f>
        <v>4.5999999999999996</v>
      </c>
      <c r="DG65" s="27">
        <f>Daten!DG69</f>
        <v>15</v>
      </c>
      <c r="DH65" s="27">
        <f>Daten!DH69</f>
        <v>15</v>
      </c>
      <c r="DI65" s="27">
        <f>Daten!DI69</f>
        <v>1.8</v>
      </c>
      <c r="DJ65" s="27">
        <f>Daten!DJ69</f>
        <v>2.9</v>
      </c>
      <c r="DK65" s="27">
        <f>Daten!DK69</f>
        <v>29</v>
      </c>
      <c r="DL65" s="27" t="str">
        <f>Daten!DL69</f>
        <v>-</v>
      </c>
      <c r="DM65" s="27" t="str">
        <f>Daten!DM69</f>
        <v>&lt; 0,10</v>
      </c>
      <c r="DN65" s="27">
        <f>Daten!DN69</f>
        <v>10</v>
      </c>
      <c r="DO65" s="27">
        <f>Daten!DO69</f>
        <v>43</v>
      </c>
      <c r="DP65" s="27">
        <f>Daten!DP69</f>
        <v>27</v>
      </c>
      <c r="DQ65" s="27">
        <f>Daten!DQ69</f>
        <v>24</v>
      </c>
      <c r="DR65" s="27">
        <f>Daten!DR69</f>
        <v>3.5</v>
      </c>
      <c r="DS65" s="27">
        <f>Daten!DS69</f>
        <v>110</v>
      </c>
      <c r="DT65" s="27">
        <f>CV65</f>
        <v>110</v>
      </c>
      <c r="DU65" s="27" t="str">
        <f>Daten!DT69</f>
        <v>&lt; 2,0</v>
      </c>
      <c r="DV65" s="27">
        <f>BV65</f>
        <v>0.15</v>
      </c>
      <c r="DW65" s="27" t="str">
        <f>Daten!DU69</f>
        <v>&lt; 0,01</v>
      </c>
      <c r="DX65" s="27">
        <f>Daten!DV69</f>
        <v>0.02</v>
      </c>
    </row>
    <row r="66" spans="1:128" x14ac:dyDescent="0.2">
      <c r="A66" s="8" t="s">
        <v>209</v>
      </c>
      <c r="B66" s="18" t="s">
        <v>210</v>
      </c>
      <c r="C66" s="10" t="s">
        <v>165</v>
      </c>
      <c r="D66" s="10">
        <v>0.2</v>
      </c>
      <c r="E66" s="27">
        <f>Daten!E70</f>
        <v>2.9</v>
      </c>
      <c r="F66" s="27">
        <f>Daten!F70</f>
        <v>5.7</v>
      </c>
      <c r="G66" s="27">
        <f>Daten!G70</f>
        <v>3.3</v>
      </c>
      <c r="H66" s="27">
        <f>Daten!H70</f>
        <v>11</v>
      </c>
      <c r="I66" s="27">
        <f>Daten!I70</f>
        <v>3.7</v>
      </c>
      <c r="J66" s="27">
        <f>Daten!J70</f>
        <v>4.2</v>
      </c>
      <c r="K66" s="27">
        <f>Daten!K70</f>
        <v>1</v>
      </c>
      <c r="L66" s="27">
        <f>Daten!L70</f>
        <v>2.8</v>
      </c>
      <c r="M66" s="27">
        <f>Daten!M70</f>
        <v>2.4</v>
      </c>
      <c r="N66" s="27">
        <f>Daten!N70</f>
        <v>5.5</v>
      </c>
      <c r="O66" s="27">
        <f>Daten!O70</f>
        <v>8.5</v>
      </c>
      <c r="P66" s="27">
        <f>Daten!P70</f>
        <v>1.7</v>
      </c>
      <c r="Q66" s="27">
        <f>Daten!Q70</f>
        <v>5.4</v>
      </c>
      <c r="R66" s="27">
        <f>Daten!R70</f>
        <v>15</v>
      </c>
      <c r="S66" s="27">
        <f>Daten!S70</f>
        <v>3.8</v>
      </c>
      <c r="T66" s="27">
        <f>Daten!T70</f>
        <v>25</v>
      </c>
      <c r="U66" s="27">
        <f>Daten!U70</f>
        <v>2.8</v>
      </c>
      <c r="V66" s="27">
        <f>Daten!V70</f>
        <v>0.9</v>
      </c>
      <c r="W66" s="27">
        <f>Daten!W70</f>
        <v>9.5</v>
      </c>
      <c r="X66" s="27">
        <f>Daten!X70</f>
        <v>3.3</v>
      </c>
      <c r="Y66" s="27">
        <f>Daten!Y70</f>
        <v>2.2999999999999998</v>
      </c>
      <c r="Z66" s="27">
        <f>Daten!Z70</f>
        <v>2.1</v>
      </c>
      <c r="AA66" s="27">
        <f>Daten!AA70</f>
        <v>3.2</v>
      </c>
      <c r="AB66" s="27">
        <f>Daten!AB70</f>
        <v>2.4</v>
      </c>
      <c r="AC66" s="27">
        <f>Daten!AC70</f>
        <v>2.4</v>
      </c>
      <c r="AD66" s="27">
        <f>Daten!AD70</f>
        <v>1.6</v>
      </c>
      <c r="AE66" s="27">
        <f>Daten!AE70</f>
        <v>1.8</v>
      </c>
      <c r="AF66" s="27">
        <f>Daten!AF70</f>
        <v>1.2</v>
      </c>
      <c r="AG66" s="27">
        <f>Daten!AG70</f>
        <v>7.1</v>
      </c>
      <c r="AH66" s="27">
        <f>Daten!AH70</f>
        <v>3</v>
      </c>
      <c r="AI66" s="27">
        <f>Daten!AI70</f>
        <v>2.2000000000000002</v>
      </c>
      <c r="AJ66" s="27">
        <f>Daten!AJ70</f>
        <v>2.6</v>
      </c>
      <c r="AK66" s="27">
        <f>Daten!AK70</f>
        <v>1.3</v>
      </c>
      <c r="AL66" s="27">
        <f>Daten!AL70</f>
        <v>4.0999999999999996</v>
      </c>
      <c r="AM66" s="27">
        <f>Daten!AM70</f>
        <v>1.9</v>
      </c>
      <c r="AN66" s="27">
        <f>Daten!AN70</f>
        <v>2.6</v>
      </c>
      <c r="AO66" s="27">
        <f>Daten!AO70</f>
        <v>3.5</v>
      </c>
      <c r="AP66" s="27">
        <f>Daten!AP70</f>
        <v>4.0999999999999996</v>
      </c>
      <c r="AQ66" s="27">
        <f>Daten!AQ70</f>
        <v>3.3</v>
      </c>
      <c r="AR66" s="27">
        <f>Daten!AR70</f>
        <v>6.2</v>
      </c>
      <c r="AS66" s="27">
        <f>Daten!AS70</f>
        <v>3.6</v>
      </c>
      <c r="AT66" s="27">
        <f>Daten!AT70</f>
        <v>0</v>
      </c>
      <c r="AU66" s="27">
        <f>Daten!AU70</f>
        <v>2</v>
      </c>
      <c r="AV66" s="27">
        <f>Daten!AV70</f>
        <v>1.8</v>
      </c>
      <c r="AW66" s="27">
        <f>Daten!AW70</f>
        <v>3.1</v>
      </c>
      <c r="AX66" s="27">
        <f>Daten!AX70</f>
        <v>1.4</v>
      </c>
      <c r="AY66" s="27">
        <f>Daten!AY70</f>
        <v>1.8</v>
      </c>
      <c r="AZ66" s="27">
        <f>Daten!AZ70</f>
        <v>3.9</v>
      </c>
      <c r="BA66" s="27">
        <f>Daten!BA70</f>
        <v>2.2000000000000002</v>
      </c>
      <c r="BB66" s="27">
        <f>Daten!BB70</f>
        <v>5.7</v>
      </c>
      <c r="BC66" s="27" t="str">
        <f>Daten!BC70</f>
        <v>-</v>
      </c>
      <c r="BD66" s="27">
        <f>Daten!BD70</f>
        <v>1.5</v>
      </c>
      <c r="BE66" s="27">
        <f>Daten!BE70</f>
        <v>16</v>
      </c>
      <c r="BF66" s="27">
        <f>Daten!BF70</f>
        <v>1.8</v>
      </c>
      <c r="BG66" s="27">
        <f>Daten!BG70</f>
        <v>5.8</v>
      </c>
      <c r="BH66" s="27">
        <f>Daten!BH70</f>
        <v>3.5</v>
      </c>
      <c r="BI66" s="27">
        <f>Daten!BI70</f>
        <v>1.8</v>
      </c>
      <c r="BJ66" s="27">
        <f>Daten!BJ70</f>
        <v>38</v>
      </c>
      <c r="BK66" s="27">
        <f>Daten!BK70</f>
        <v>23</v>
      </c>
      <c r="BL66" s="27">
        <f>Daten!BL70</f>
        <v>12</v>
      </c>
      <c r="BM66" s="27">
        <f>Daten!BM70</f>
        <v>7.9</v>
      </c>
      <c r="BN66" s="27">
        <f>Daten!BN70</f>
        <v>10</v>
      </c>
      <c r="BO66" s="27">
        <f>Daten!BO70</f>
        <v>8.3000000000000007</v>
      </c>
      <c r="BP66" s="27">
        <f>Daten!BP70</f>
        <v>19</v>
      </c>
      <c r="BQ66" s="27">
        <f>Daten!BQ70</f>
        <v>6.8</v>
      </c>
      <c r="BR66" s="27">
        <f>Daten!BR70</f>
        <v>180</v>
      </c>
      <c r="BS66" s="27">
        <f>Daten!BS70</f>
        <v>560</v>
      </c>
      <c r="BT66" s="27">
        <f>Daten!BT70</f>
        <v>220</v>
      </c>
      <c r="BU66" s="27">
        <f>Daten!BU70</f>
        <v>13</v>
      </c>
      <c r="BV66" s="27">
        <f>Daten!BV70</f>
        <v>2.8</v>
      </c>
      <c r="BW66" s="27">
        <f>Daten!BW70</f>
        <v>2.2000000000000002</v>
      </c>
      <c r="BX66" s="27">
        <f>Daten!BX70</f>
        <v>220</v>
      </c>
      <c r="BY66" s="27">
        <f>Daten!BY70</f>
        <v>310</v>
      </c>
      <c r="BZ66" s="27">
        <f>Daten!BZ70</f>
        <v>2.7</v>
      </c>
      <c r="CA66" s="27">
        <f>Daten!CA70</f>
        <v>3.6</v>
      </c>
      <c r="CB66" s="27">
        <f>Daten!CB70</f>
        <v>22</v>
      </c>
      <c r="CC66" s="27">
        <f>Daten!CC70</f>
        <v>3.3</v>
      </c>
      <c r="CD66" s="27">
        <f>Daten!CD70</f>
        <v>150</v>
      </c>
      <c r="CE66" s="27">
        <f>Daten!CE70</f>
        <v>100</v>
      </c>
      <c r="CF66" s="27">
        <f>Daten!CF70</f>
        <v>28</v>
      </c>
      <c r="CG66" s="27">
        <f>Daten!CG70</f>
        <v>43</v>
      </c>
      <c r="CH66" s="27">
        <f>Daten!CH70</f>
        <v>440</v>
      </c>
      <c r="CI66" s="27">
        <f>Daten!CI70</f>
        <v>370</v>
      </c>
      <c r="CJ66" s="27">
        <f>Daten!CJ70</f>
        <v>550</v>
      </c>
      <c r="CK66" s="27">
        <f>Daten!CK70</f>
        <v>9.8000000000000007</v>
      </c>
      <c r="CL66" s="27">
        <f>Daten!CL70</f>
        <v>5</v>
      </c>
      <c r="CM66" s="27">
        <f>Daten!CM70</f>
        <v>15</v>
      </c>
      <c r="CN66" s="27">
        <f>Daten!CN70</f>
        <v>23</v>
      </c>
      <c r="CO66" s="27" t="str">
        <f>Daten!CO70</f>
        <v>-</v>
      </c>
      <c r="CP66" s="27">
        <f>Daten!CP70</f>
        <v>840</v>
      </c>
      <c r="CQ66" s="27">
        <f>Daten!CQ70</f>
        <v>1100</v>
      </c>
      <c r="CR66" s="27">
        <f>Daten!CR70</f>
        <v>670</v>
      </c>
      <c r="CS66" s="27">
        <f>Daten!CS70</f>
        <v>360</v>
      </c>
      <c r="CT66" s="27">
        <f>Daten!CT70</f>
        <v>150</v>
      </c>
      <c r="CU66" s="27">
        <f>Daten!CU70</f>
        <v>37</v>
      </c>
      <c r="CV66" s="27">
        <f>Daten!CV70</f>
        <v>240</v>
      </c>
      <c r="CW66" s="27">
        <f>Daten!CW70</f>
        <v>130</v>
      </c>
      <c r="CX66" s="27">
        <f>Daten!CX70</f>
        <v>58</v>
      </c>
      <c r="CY66" s="27">
        <f>Daten!CY70</f>
        <v>220</v>
      </c>
      <c r="CZ66" s="27" t="str">
        <f>Daten!CZ70</f>
        <v>-</v>
      </c>
      <c r="DA66" s="27">
        <f>Daten!DA70</f>
        <v>5.2</v>
      </c>
      <c r="DB66" s="27">
        <f>Daten!DB70</f>
        <v>720</v>
      </c>
      <c r="DC66" s="27">
        <f>Daten!DC70</f>
        <v>430</v>
      </c>
      <c r="DD66" s="27" t="str">
        <f>Daten!DD70</f>
        <v>-</v>
      </c>
      <c r="DE66" s="27">
        <f>Daten!DE70</f>
        <v>370</v>
      </c>
      <c r="DF66" s="27">
        <f>Daten!DF70</f>
        <v>180</v>
      </c>
      <c r="DG66" s="27">
        <f>Daten!DG70</f>
        <v>1100</v>
      </c>
      <c r="DH66" s="27">
        <f>Daten!DH70</f>
        <v>1400</v>
      </c>
      <c r="DI66" s="27">
        <f>Daten!DI70</f>
        <v>120</v>
      </c>
      <c r="DJ66" s="27">
        <f>Daten!DJ70</f>
        <v>230</v>
      </c>
      <c r="DK66" s="27">
        <f>Daten!DK70</f>
        <v>5200</v>
      </c>
      <c r="DL66" s="27" t="str">
        <f>Daten!DL70</f>
        <v>-</v>
      </c>
      <c r="DM66" s="27">
        <f>Daten!DM70</f>
        <v>120</v>
      </c>
      <c r="DN66" s="27">
        <f>Daten!DN70</f>
        <v>780</v>
      </c>
      <c r="DO66" s="27">
        <f>Daten!DO70</f>
        <v>8100</v>
      </c>
      <c r="DP66" s="27">
        <f>Daten!DP70</f>
        <v>7000</v>
      </c>
      <c r="DQ66" s="27">
        <f>Daten!DQ70</f>
        <v>4100</v>
      </c>
      <c r="DR66" s="27">
        <f>Daten!DR70</f>
        <v>250</v>
      </c>
      <c r="DS66" s="27">
        <f>Daten!DS70</f>
        <v>250</v>
      </c>
      <c r="DT66" s="27">
        <f>CV66</f>
        <v>240</v>
      </c>
      <c r="DU66" s="27">
        <f>Daten!DT70</f>
        <v>2.6</v>
      </c>
      <c r="DV66" s="27">
        <f>BV66</f>
        <v>2.8</v>
      </c>
      <c r="DW66" s="27" t="str">
        <f>Daten!DU70</f>
        <v>&lt; 0,2</v>
      </c>
      <c r="DX66" s="27">
        <f>Daten!DV70</f>
        <v>13</v>
      </c>
    </row>
    <row r="67" spans="1:128" x14ac:dyDescent="0.2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</row>
    <row r="68" spans="1:128" x14ac:dyDescent="0.2">
      <c r="A68" s="8" t="s">
        <v>220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</row>
    <row r="69" spans="1:128" x14ac:dyDescent="0.2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</row>
    <row r="70" spans="1:128" x14ac:dyDescent="0.2">
      <c r="A70" s="8" t="s">
        <v>145</v>
      </c>
      <c r="B70" s="9" t="s">
        <v>146</v>
      </c>
      <c r="C70" s="9" t="s">
        <v>147</v>
      </c>
      <c r="D70" s="17" t="s">
        <v>148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</row>
    <row r="71" spans="1:128" x14ac:dyDescent="0.2">
      <c r="B71" s="9"/>
      <c r="C71" s="9"/>
      <c r="D71" s="9" t="s">
        <v>149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</row>
    <row r="72" spans="1:128" x14ac:dyDescent="0.2">
      <c r="A72" s="8" t="s">
        <v>369</v>
      </c>
      <c r="B72" s="9"/>
      <c r="C72" s="9"/>
      <c r="D72" s="9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</row>
    <row r="73" spans="1:128" x14ac:dyDescent="0.2">
      <c r="A73" s="8" t="s">
        <v>370</v>
      </c>
      <c r="B73" s="18" t="s">
        <v>222</v>
      </c>
      <c r="C73" s="10" t="s">
        <v>224</v>
      </c>
      <c r="E73" s="27">
        <f>Daten!E93</f>
        <v>0</v>
      </c>
      <c r="F73" s="27">
        <f>Daten!F93</f>
        <v>0</v>
      </c>
      <c r="G73" s="27">
        <f>Daten!G93</f>
        <v>2</v>
      </c>
      <c r="H73" s="27">
        <f>Daten!H93</f>
        <v>3</v>
      </c>
      <c r="I73" s="27">
        <f>Daten!I93</f>
        <v>0</v>
      </c>
      <c r="J73" s="27">
        <f>Daten!J93</f>
        <v>0</v>
      </c>
      <c r="K73" s="27">
        <f>Daten!K93</f>
        <v>0</v>
      </c>
      <c r="L73" s="27">
        <f>Daten!L93</f>
        <v>0</v>
      </c>
      <c r="M73" s="27">
        <f>Daten!M93</f>
        <v>0</v>
      </c>
      <c r="N73" s="27">
        <f>Daten!N93</f>
        <v>0</v>
      </c>
      <c r="O73" s="27">
        <f>Daten!O93</f>
        <v>0</v>
      </c>
      <c r="P73" s="27">
        <f>Daten!P93</f>
        <v>0</v>
      </c>
      <c r="Q73" s="27">
        <f>Daten!Q93</f>
        <v>0</v>
      </c>
      <c r="R73" s="27">
        <f>Daten!R93</f>
        <v>1</v>
      </c>
      <c r="S73" s="27">
        <f>Daten!S93</f>
        <v>0</v>
      </c>
      <c r="T73" s="27">
        <f>Daten!T93</f>
        <v>2</v>
      </c>
      <c r="U73" s="27">
        <f>Daten!U93</f>
        <v>0</v>
      </c>
      <c r="V73" s="27">
        <f>Daten!V93</f>
        <v>0</v>
      </c>
      <c r="W73" s="27">
        <f>Daten!W93</f>
        <v>2</v>
      </c>
      <c r="X73" s="27">
        <f>Daten!X93</f>
        <v>1</v>
      </c>
      <c r="Y73" s="27">
        <f>Daten!Y93</f>
        <v>0</v>
      </c>
      <c r="Z73" s="27">
        <f>Daten!Z93</f>
        <v>0</v>
      </c>
      <c r="AA73" s="27">
        <f>Daten!AA93</f>
        <v>0</v>
      </c>
      <c r="AB73" s="27">
        <f>Daten!AB93</f>
        <v>0</v>
      </c>
      <c r="AC73" s="27">
        <f>Daten!AC93</f>
        <v>0</v>
      </c>
      <c r="AD73" s="27">
        <f>Daten!AD93</f>
        <v>0</v>
      </c>
      <c r="AE73" s="27">
        <f>Daten!AE93</f>
        <v>0</v>
      </c>
      <c r="AF73" s="27">
        <f>Daten!AF93</f>
        <v>0</v>
      </c>
      <c r="AG73" s="27">
        <f>Daten!AG93</f>
        <v>0</v>
      </c>
      <c r="AH73" s="27">
        <f>Daten!AH93</f>
        <v>0</v>
      </c>
      <c r="AI73" s="27">
        <f>Daten!AI93</f>
        <v>0</v>
      </c>
      <c r="AJ73" s="27">
        <f>Daten!AJ93</f>
        <v>0</v>
      </c>
      <c r="AK73" s="27">
        <f>Daten!AK93</f>
        <v>0</v>
      </c>
      <c r="AL73" s="27">
        <f>Daten!AL93</f>
        <v>0</v>
      </c>
      <c r="AM73" s="27">
        <f>Daten!AM93</f>
        <v>0</v>
      </c>
      <c r="AN73" s="27">
        <f>Daten!AN93</f>
        <v>0</v>
      </c>
      <c r="AO73" s="27">
        <f>Daten!AO93</f>
        <v>0</v>
      </c>
      <c r="AP73" s="27">
        <f>Daten!AP93</f>
        <v>0</v>
      </c>
      <c r="AQ73" s="27">
        <f>Daten!AQ93</f>
        <v>0</v>
      </c>
      <c r="AR73" s="27">
        <f>Daten!AR93</f>
        <v>0</v>
      </c>
      <c r="AS73" s="27">
        <f>Daten!AS93</f>
        <v>0</v>
      </c>
      <c r="AT73" s="27">
        <f>Daten!AT93</f>
        <v>0</v>
      </c>
      <c r="AU73" s="27">
        <f>Daten!AU93</f>
        <v>0</v>
      </c>
      <c r="AV73" s="27">
        <f>Daten!AV93</f>
        <v>0</v>
      </c>
      <c r="AW73" s="27">
        <f>Daten!AW93</f>
        <v>0</v>
      </c>
      <c r="AX73" s="27">
        <f>Daten!AX93</f>
        <v>0</v>
      </c>
      <c r="AY73" s="27">
        <f>Daten!AY93</f>
        <v>0</v>
      </c>
      <c r="AZ73" s="27">
        <f>Daten!AZ93</f>
        <v>2</v>
      </c>
      <c r="BA73" s="27">
        <f>Daten!BA93</f>
        <v>0</v>
      </c>
      <c r="BB73" s="27">
        <f>Daten!BB93</f>
        <v>0</v>
      </c>
      <c r="BC73" s="27" t="str">
        <f>Daten!BC93</f>
        <v>-</v>
      </c>
      <c r="BD73" s="27">
        <f>Daten!BD93</f>
        <v>0</v>
      </c>
      <c r="BE73" s="27">
        <f>Daten!BE93</f>
        <v>4</v>
      </c>
      <c r="BF73" s="27">
        <f>Daten!BF93</f>
        <v>0</v>
      </c>
      <c r="BG73" s="27">
        <f>Daten!BG93</f>
        <v>0</v>
      </c>
      <c r="BH73" s="27">
        <f>Daten!BH93</f>
        <v>2</v>
      </c>
      <c r="BI73" s="27">
        <f>Daten!BI93</f>
        <v>0</v>
      </c>
      <c r="BJ73" s="27">
        <f>Daten!BJ93</f>
        <v>37</v>
      </c>
      <c r="BK73" s="27">
        <f>Daten!BK93</f>
        <v>10</v>
      </c>
      <c r="BL73" s="27">
        <f>Daten!BL93</f>
        <v>3</v>
      </c>
      <c r="BM73" s="27">
        <f>Daten!BM93</f>
        <v>2</v>
      </c>
      <c r="BN73" s="27">
        <f>Daten!BN93</f>
        <v>1</v>
      </c>
      <c r="BO73" s="27">
        <f>Daten!BO93</f>
        <v>0</v>
      </c>
      <c r="BP73" s="27">
        <f>Daten!BP93</f>
        <v>4</v>
      </c>
      <c r="BQ73" s="27">
        <f>Daten!BQ93</f>
        <v>0</v>
      </c>
      <c r="BR73" s="27">
        <f>Daten!BR93</f>
        <v>2235</v>
      </c>
      <c r="BS73" s="27">
        <f>Daten!BS93</f>
        <v>8800</v>
      </c>
      <c r="BT73" s="27">
        <f>Daten!BT93</f>
        <v>1196</v>
      </c>
      <c r="BU73" s="27">
        <f>Daten!BU93</f>
        <v>3</v>
      </c>
      <c r="BV73" s="27">
        <f>Daten!BV93</f>
        <v>66</v>
      </c>
      <c r="BW73" s="27">
        <f>Daten!BW93</f>
        <v>10</v>
      </c>
      <c r="BX73" s="27">
        <f>Daten!BX93</f>
        <v>808</v>
      </c>
      <c r="BY73" s="27">
        <f>Daten!BY93</f>
        <v>30</v>
      </c>
      <c r="BZ73" s="27">
        <f>Daten!BZ93</f>
        <v>9</v>
      </c>
      <c r="CA73" s="27">
        <f>Daten!CA93</f>
        <v>9</v>
      </c>
      <c r="CB73" s="27">
        <f>Daten!CB93</f>
        <v>16</v>
      </c>
      <c r="CC73" s="27">
        <f>Daten!CC93</f>
        <v>10</v>
      </c>
      <c r="CD73" s="27">
        <f>Daten!CD93</f>
        <v>142</v>
      </c>
      <c r="CE73" s="27">
        <f>Daten!CE93</f>
        <v>1176</v>
      </c>
      <c r="CF73" s="27">
        <f>Daten!CF93</f>
        <v>43</v>
      </c>
      <c r="CG73" s="27">
        <f>Daten!CG93</f>
        <v>50</v>
      </c>
      <c r="CH73" s="27">
        <f>Daten!CH93</f>
        <v>3868</v>
      </c>
      <c r="CI73" s="27">
        <f>Daten!CI93</f>
        <v>2254</v>
      </c>
      <c r="CJ73" s="27">
        <f>Daten!CJ93</f>
        <v>1003</v>
      </c>
      <c r="CK73" s="27">
        <f>Daten!CK93</f>
        <v>17</v>
      </c>
      <c r="CL73" s="27">
        <f>Daten!CL93</f>
        <v>3</v>
      </c>
      <c r="CM73" s="27">
        <f>Daten!CM93</f>
        <v>23</v>
      </c>
      <c r="CN73" s="27">
        <f>Daten!CN93</f>
        <v>15</v>
      </c>
      <c r="CO73" s="27" t="str">
        <f>Daten!CO93</f>
        <v>-</v>
      </c>
      <c r="CP73" s="27">
        <f>Daten!CP93</f>
        <v>8560</v>
      </c>
      <c r="CQ73" s="27">
        <f>Daten!CQ93</f>
        <v>7780</v>
      </c>
      <c r="CR73" s="27">
        <f>Daten!CR93</f>
        <v>2758</v>
      </c>
      <c r="CS73" s="27">
        <f>Daten!CS93</f>
        <v>1807</v>
      </c>
      <c r="CT73" s="27">
        <f>Daten!CT93</f>
        <v>690</v>
      </c>
      <c r="CU73" s="27">
        <f>Daten!CU93</f>
        <v>92</v>
      </c>
      <c r="CV73" s="27">
        <f>Daten!CV93</f>
        <v>790</v>
      </c>
      <c r="CW73" s="27">
        <f>Daten!CW93</f>
        <v>196</v>
      </c>
      <c r="CX73" s="27">
        <f>Daten!CX93</f>
        <v>35</v>
      </c>
      <c r="CY73" s="27">
        <f>Daten!CY93</f>
        <v>113</v>
      </c>
      <c r="CZ73" s="27" t="str">
        <f>Daten!CZ93</f>
        <v>-</v>
      </c>
      <c r="DA73" s="27">
        <f>Daten!DA93</f>
        <v>5</v>
      </c>
      <c r="DB73" s="27">
        <f>Daten!DB93</f>
        <v>1064</v>
      </c>
      <c r="DC73" s="27">
        <f>Daten!DC93</f>
        <v>749</v>
      </c>
      <c r="DD73" s="27" t="str">
        <f>Daten!DD93</f>
        <v>-</v>
      </c>
      <c r="DE73" s="27">
        <f>Daten!DE93</f>
        <v>1110</v>
      </c>
      <c r="DF73" s="27">
        <f>Daten!DF93</f>
        <v>57</v>
      </c>
      <c r="DG73" s="27">
        <f>Daten!DG93</f>
        <v>1627</v>
      </c>
      <c r="DH73" s="27">
        <f>Daten!DH93</f>
        <v>56130</v>
      </c>
      <c r="DI73" s="27">
        <f>Daten!DI93</f>
        <v>110</v>
      </c>
      <c r="DJ73" s="27">
        <f>Daten!DJ93</f>
        <v>3951</v>
      </c>
      <c r="DK73" s="27">
        <f>Daten!DK93</f>
        <v>16719</v>
      </c>
      <c r="DL73" s="27" t="str">
        <f>Daten!DL93</f>
        <v>-</v>
      </c>
      <c r="DM73" s="27">
        <f>Daten!DM93</f>
        <v>954</v>
      </c>
      <c r="DN73" s="27">
        <f>Daten!DN93</f>
        <v>332</v>
      </c>
      <c r="DO73" s="27">
        <f>Daten!DO93</f>
        <v>66280</v>
      </c>
      <c r="DP73" s="27">
        <f>Daten!DP93</f>
        <v>43050</v>
      </c>
      <c r="DQ73" s="27">
        <f>Daten!DQ93</f>
        <v>23920</v>
      </c>
      <c r="DR73" s="27">
        <f>Daten!DR93</f>
        <v>467</v>
      </c>
      <c r="DS73" s="27">
        <f>Daten!DS93</f>
        <v>802</v>
      </c>
      <c r="DT73" s="27">
        <f>CV73</f>
        <v>790</v>
      </c>
      <c r="DU73" s="27">
        <f>Daten!DT93</f>
        <v>70</v>
      </c>
      <c r="DV73" s="27">
        <f>BV73</f>
        <v>66</v>
      </c>
      <c r="DW73" s="27">
        <f>Daten!DU93</f>
        <v>0</v>
      </c>
      <c r="DX73" s="27">
        <f>Daten!DV93</f>
        <v>0</v>
      </c>
    </row>
    <row r="74" spans="1:128" x14ac:dyDescent="0.2">
      <c r="A74" s="8" t="s">
        <v>371</v>
      </c>
      <c r="B74" s="18" t="s">
        <v>232</v>
      </c>
      <c r="C74" s="10" t="s">
        <v>224</v>
      </c>
      <c r="E74" s="27">
        <f>Daten!E113</f>
        <v>23.9</v>
      </c>
      <c r="F74" s="27">
        <f>Daten!F113</f>
        <v>5.0999999999999996</v>
      </c>
      <c r="G74" s="27">
        <f>Daten!G113</f>
        <v>9.5</v>
      </c>
      <c r="H74" s="27">
        <f>Daten!H113</f>
        <v>34.799999999999997</v>
      </c>
      <c r="I74" s="27">
        <f>Daten!I113</f>
        <v>38.200000000000003</v>
      </c>
      <c r="J74" s="27">
        <f>Daten!J113</f>
        <v>11.899999999999999</v>
      </c>
      <c r="K74" s="27">
        <f>Daten!K113</f>
        <v>0.4</v>
      </c>
      <c r="L74" s="27">
        <f>Daten!L113</f>
        <v>3.5999999999999996</v>
      </c>
      <c r="M74" s="27">
        <f>Daten!M113</f>
        <v>0.89999999999999991</v>
      </c>
      <c r="N74" s="27">
        <f>Daten!N113</f>
        <v>14.1</v>
      </c>
      <c r="O74" s="27">
        <f>Daten!O113</f>
        <v>0</v>
      </c>
      <c r="P74" s="27">
        <f>Daten!P113</f>
        <v>0</v>
      </c>
      <c r="Q74" s="27">
        <f>Daten!Q113</f>
        <v>20</v>
      </c>
      <c r="R74" s="27">
        <f>Daten!R113</f>
        <v>351.9</v>
      </c>
      <c r="S74" s="27">
        <f>Daten!S113</f>
        <v>0</v>
      </c>
      <c r="T74" s="27">
        <f>Daten!T113</f>
        <v>55.3</v>
      </c>
      <c r="U74" s="27">
        <f>Daten!U113</f>
        <v>0</v>
      </c>
      <c r="V74" s="27">
        <f>Daten!V113</f>
        <v>0.1</v>
      </c>
      <c r="W74" s="27">
        <f>Daten!W113</f>
        <v>615.5</v>
      </c>
      <c r="X74" s="27">
        <f>Daten!X113</f>
        <v>0</v>
      </c>
      <c r="Y74" s="27">
        <f>Daten!Y113</f>
        <v>0.1</v>
      </c>
      <c r="Z74" s="27">
        <f>Daten!Z113</f>
        <v>0</v>
      </c>
      <c r="AA74" s="27">
        <f>Daten!AA113</f>
        <v>0.3</v>
      </c>
      <c r="AB74" s="27">
        <f>Daten!AB113</f>
        <v>10.8</v>
      </c>
      <c r="AC74" s="27">
        <f>Daten!AC113</f>
        <v>2.9000000000000004</v>
      </c>
      <c r="AD74" s="27">
        <f>Daten!AD113</f>
        <v>0</v>
      </c>
      <c r="AE74" s="27">
        <f>Daten!AE113</f>
        <v>0.2</v>
      </c>
      <c r="AF74" s="27">
        <f>Daten!AF113</f>
        <v>1.2</v>
      </c>
      <c r="AG74" s="27">
        <f>Daten!AG113</f>
        <v>0</v>
      </c>
      <c r="AH74" s="27">
        <f>Daten!AH113</f>
        <v>0.30000000000000004</v>
      </c>
      <c r="AI74" s="27">
        <f>Daten!AI113</f>
        <v>5.4</v>
      </c>
      <c r="AJ74" s="27">
        <f>Daten!AJ113</f>
        <v>0.3</v>
      </c>
      <c r="AK74" s="27">
        <f>Daten!AK113</f>
        <v>0.3</v>
      </c>
      <c r="AL74" s="27">
        <f>Daten!AL113</f>
        <v>12</v>
      </c>
      <c r="AM74" s="27">
        <f>Daten!AM113</f>
        <v>0.3</v>
      </c>
      <c r="AN74" s="27">
        <f>Daten!AN113</f>
        <v>0</v>
      </c>
      <c r="AO74" s="27">
        <f>Daten!AO113</f>
        <v>0.2</v>
      </c>
      <c r="AP74" s="27">
        <f>Daten!AP113</f>
        <v>0.1</v>
      </c>
      <c r="AQ74" s="27">
        <f>Daten!AQ113</f>
        <v>0.2</v>
      </c>
      <c r="AR74" s="27">
        <f>Daten!AR113</f>
        <v>0.30000000000000004</v>
      </c>
      <c r="AS74" s="27">
        <f>Daten!AS113</f>
        <v>0.30000000000000004</v>
      </c>
      <c r="AT74" s="27">
        <f>Daten!AT113</f>
        <v>0</v>
      </c>
      <c r="AU74" s="27">
        <f>Daten!AU113</f>
        <v>1.4</v>
      </c>
      <c r="AV74" s="27">
        <f>Daten!AV113</f>
        <v>3</v>
      </c>
      <c r="AW74" s="27">
        <f>Daten!AW113</f>
        <v>3</v>
      </c>
      <c r="AX74" s="27">
        <f>Daten!AX113</f>
        <v>3.7</v>
      </c>
      <c r="AY74" s="27">
        <f>Daten!AY113</f>
        <v>3.6999999999999997</v>
      </c>
      <c r="AZ74" s="27">
        <f>Daten!AZ113</f>
        <v>3.5999999999999996</v>
      </c>
      <c r="BA74" s="27">
        <f>Daten!BA113</f>
        <v>0.6</v>
      </c>
      <c r="BB74" s="27">
        <f>Daten!BB113</f>
        <v>0.8</v>
      </c>
      <c r="BC74" s="27" t="str">
        <f>Daten!BC113</f>
        <v>-</v>
      </c>
      <c r="BD74" s="27">
        <f>Daten!BD113</f>
        <v>6.3</v>
      </c>
      <c r="BE74" s="27">
        <f>Daten!BE113</f>
        <v>9.1</v>
      </c>
      <c r="BF74" s="27">
        <f>Daten!BF113</f>
        <v>1.9</v>
      </c>
      <c r="BG74" s="27">
        <f>Daten!BG113</f>
        <v>12.2</v>
      </c>
      <c r="BH74" s="27">
        <f>Daten!BH113</f>
        <v>236.8</v>
      </c>
      <c r="BI74" s="27">
        <f>Daten!BI113</f>
        <v>24.700000000000003</v>
      </c>
      <c r="BJ74" s="27">
        <f>Daten!BJ113</f>
        <v>76.3</v>
      </c>
      <c r="BK74" s="27">
        <f>Daten!BK113</f>
        <v>39.799999999999997</v>
      </c>
      <c r="BL74" s="27">
        <f>Daten!BL113</f>
        <v>54.5</v>
      </c>
      <c r="BM74" s="27">
        <f>Daten!BM113</f>
        <v>10.3</v>
      </c>
      <c r="BN74" s="27">
        <f>Daten!BN113</f>
        <v>21.7</v>
      </c>
      <c r="BO74" s="27">
        <f>Daten!BO113</f>
        <v>7.7</v>
      </c>
      <c r="BP74" s="27">
        <f>Daten!BP113</f>
        <v>63.7</v>
      </c>
      <c r="BQ74" s="27">
        <f>Daten!BQ113</f>
        <v>71.599999999999994</v>
      </c>
      <c r="BR74" s="27">
        <f>Daten!BR113</f>
        <v>132</v>
      </c>
      <c r="BS74" s="27">
        <f>Daten!BS113</f>
        <v>10302.1</v>
      </c>
      <c r="BT74" s="27">
        <f>Daten!BT113</f>
        <v>270655.59999999998</v>
      </c>
      <c r="BU74" s="27">
        <f>Daten!BU113</f>
        <v>299.60000000000002</v>
      </c>
      <c r="BV74" s="27">
        <f>Daten!BV113</f>
        <v>66.599999999999994</v>
      </c>
      <c r="BW74" s="27">
        <f>Daten!BW113</f>
        <v>31.7</v>
      </c>
      <c r="BX74" s="27">
        <f>Daten!BX113</f>
        <v>12289</v>
      </c>
      <c r="BY74" s="27">
        <f>Daten!BY113</f>
        <v>37.299999999999997</v>
      </c>
      <c r="BZ74" s="27">
        <f>Daten!BZ113</f>
        <v>60</v>
      </c>
      <c r="CA74" s="27">
        <f>Daten!CA113</f>
        <v>13.8</v>
      </c>
      <c r="CB74" s="27">
        <f>Daten!CB113</f>
        <v>39.6</v>
      </c>
      <c r="CC74" s="27">
        <f>Daten!CC113</f>
        <v>22.3</v>
      </c>
      <c r="CD74" s="27">
        <f>Daten!CD113</f>
        <v>211.2</v>
      </c>
      <c r="CE74" s="27">
        <f>Daten!CE113</f>
        <v>55575.8</v>
      </c>
      <c r="CF74" s="27">
        <f>Daten!CF113</f>
        <v>26.5</v>
      </c>
      <c r="CG74" s="27">
        <f>Daten!CG113</f>
        <v>17.5</v>
      </c>
      <c r="CH74" s="27">
        <f>Daten!CH113</f>
        <v>386.4</v>
      </c>
      <c r="CI74" s="27">
        <f>Daten!CI113</f>
        <v>43887.7</v>
      </c>
      <c r="CJ74" s="27">
        <f>Daten!CJ113</f>
        <v>34.9</v>
      </c>
      <c r="CK74" s="27">
        <f>Daten!CK113</f>
        <v>5.4</v>
      </c>
      <c r="CL74" s="27">
        <f>Daten!CL113</f>
        <v>19.8</v>
      </c>
      <c r="CM74" s="27">
        <f>Daten!CM113</f>
        <v>15</v>
      </c>
      <c r="CN74" s="27">
        <f>Daten!CN113</f>
        <v>1831.1</v>
      </c>
      <c r="CO74" s="27" t="str">
        <f>Daten!CO113</f>
        <v>-</v>
      </c>
      <c r="CP74" s="27">
        <f>Daten!CP113</f>
        <v>15710.8</v>
      </c>
      <c r="CQ74" s="27">
        <f>Daten!CQ113</f>
        <v>51874.6</v>
      </c>
      <c r="CR74" s="27">
        <f>Daten!CR113</f>
        <v>46204.6</v>
      </c>
      <c r="CS74" s="27">
        <f>Daten!CS113</f>
        <v>196570.4</v>
      </c>
      <c r="CT74" s="27">
        <f>Daten!CT113</f>
        <v>130572</v>
      </c>
      <c r="CU74" s="27">
        <f>Daten!CU113</f>
        <v>14401.1</v>
      </c>
      <c r="CV74" s="27">
        <f>Daten!CV113</f>
        <v>214501.2</v>
      </c>
      <c r="CW74" s="27">
        <f>Daten!CW113</f>
        <v>3582.5</v>
      </c>
      <c r="CX74" s="27">
        <f>Daten!CX113</f>
        <v>915.3</v>
      </c>
      <c r="CY74" s="27">
        <f>Daten!CY113</f>
        <v>264.39999999999998</v>
      </c>
      <c r="CZ74" s="27" t="str">
        <f>Daten!CZ113</f>
        <v>-</v>
      </c>
      <c r="DA74" s="27">
        <f>Daten!DA113</f>
        <v>28.6</v>
      </c>
      <c r="DB74" s="27">
        <f>Daten!DB113</f>
        <v>190.7</v>
      </c>
      <c r="DC74" s="27">
        <f>Daten!DC113</f>
        <v>103.4</v>
      </c>
      <c r="DD74" s="27" t="str">
        <f>Daten!DD113</f>
        <v>-</v>
      </c>
      <c r="DE74" s="27">
        <f>Daten!DE113</f>
        <v>541.9</v>
      </c>
      <c r="DF74" s="27">
        <f>Daten!DF113</f>
        <v>284.39999999999998</v>
      </c>
      <c r="DG74" s="27">
        <f>Daten!DG113</f>
        <v>275.2</v>
      </c>
      <c r="DH74" s="27">
        <f>Daten!DH113</f>
        <v>17708</v>
      </c>
      <c r="DI74" s="27">
        <f>Daten!DI113</f>
        <v>85</v>
      </c>
      <c r="DJ74" s="27">
        <f>Daten!DJ113</f>
        <v>10.1</v>
      </c>
      <c r="DK74" s="27">
        <f>Daten!DK113</f>
        <v>1741</v>
      </c>
      <c r="DL74" s="27" t="str">
        <f>Daten!DL113</f>
        <v>-</v>
      </c>
      <c r="DM74" s="27">
        <f>Daten!DM113</f>
        <v>10.3</v>
      </c>
      <c r="DN74" s="27">
        <f>Daten!DN113</f>
        <v>84.2</v>
      </c>
      <c r="DO74" s="27">
        <f>Daten!DO113</f>
        <v>24122</v>
      </c>
      <c r="DP74" s="27">
        <f>Daten!DP113</f>
        <v>15602</v>
      </c>
      <c r="DQ74" s="27">
        <f>Daten!DQ113</f>
        <v>6830.4</v>
      </c>
      <c r="DR74" s="27">
        <f>Daten!DR113</f>
        <v>432.1</v>
      </c>
      <c r="DS74" s="27">
        <f>Daten!DS113</f>
        <v>175953</v>
      </c>
      <c r="DT74" s="27">
        <f t="shared" ref="DT74:DT78" si="7">CV74</f>
        <v>214501.2</v>
      </c>
      <c r="DU74" s="27">
        <f>Daten!DT113</f>
        <v>63.2</v>
      </c>
      <c r="DV74" s="27">
        <f>BV74</f>
        <v>66.599999999999994</v>
      </c>
      <c r="DW74" s="27">
        <f>Daten!DU113</f>
        <v>0</v>
      </c>
      <c r="DX74" s="27">
        <f>Daten!DV113</f>
        <v>0</v>
      </c>
    </row>
    <row r="75" spans="1:128" x14ac:dyDescent="0.2">
      <c r="A75" s="28" t="s">
        <v>372</v>
      </c>
      <c r="B75" s="18" t="s">
        <v>373</v>
      </c>
      <c r="C75" s="10" t="s">
        <v>224</v>
      </c>
      <c r="E75" s="27">
        <f>Daten!E134</f>
        <v>0</v>
      </c>
      <c r="F75" s="27">
        <f>Daten!F134</f>
        <v>0</v>
      </c>
      <c r="G75" s="27">
        <f>Daten!G134</f>
        <v>0</v>
      </c>
      <c r="H75" s="27">
        <f>Daten!H134</f>
        <v>0</v>
      </c>
      <c r="I75" s="27">
        <f>Daten!I134</f>
        <v>0</v>
      </c>
      <c r="J75" s="27">
        <f>Daten!J134</f>
        <v>0</v>
      </c>
      <c r="K75" s="27">
        <f>Daten!K134</f>
        <v>0</v>
      </c>
      <c r="L75" s="27">
        <f>Daten!L134</f>
        <v>0</v>
      </c>
      <c r="M75" s="27">
        <f>Daten!M134</f>
        <v>0</v>
      </c>
      <c r="N75" s="27">
        <f>Daten!N134</f>
        <v>0</v>
      </c>
      <c r="O75" s="27">
        <f>Daten!O134</f>
        <v>0</v>
      </c>
      <c r="P75" s="27">
        <f>Daten!P134</f>
        <v>0</v>
      </c>
      <c r="Q75" s="27">
        <f>Daten!Q134</f>
        <v>0</v>
      </c>
      <c r="R75" s="27">
        <f>Daten!R134</f>
        <v>0</v>
      </c>
      <c r="S75" s="27">
        <f>Daten!S134</f>
        <v>0</v>
      </c>
      <c r="T75" s="27">
        <f>Daten!T134</f>
        <v>0</v>
      </c>
      <c r="U75" s="27">
        <f>Daten!U134</f>
        <v>0</v>
      </c>
      <c r="V75" s="27">
        <f>Daten!V134</f>
        <v>0</v>
      </c>
      <c r="W75" s="27">
        <f>Daten!W134</f>
        <v>0</v>
      </c>
      <c r="X75" s="27">
        <f>Daten!X134</f>
        <v>0</v>
      </c>
      <c r="Y75" s="27">
        <f>Daten!Y134</f>
        <v>0</v>
      </c>
      <c r="Z75" s="27">
        <f>Daten!Z134</f>
        <v>0</v>
      </c>
      <c r="AA75" s="27">
        <f>Daten!AA134</f>
        <v>0</v>
      </c>
      <c r="AB75" s="27">
        <f>Daten!AB134</f>
        <v>0</v>
      </c>
      <c r="AC75" s="27">
        <f>Daten!AC134</f>
        <v>0</v>
      </c>
      <c r="AD75" s="27">
        <f>Daten!AD134</f>
        <v>0</v>
      </c>
      <c r="AE75" s="27">
        <f>Daten!AE134</f>
        <v>0</v>
      </c>
      <c r="AF75" s="27">
        <f>Daten!AF134</f>
        <v>0</v>
      </c>
      <c r="AG75" s="27">
        <f>Daten!AG134</f>
        <v>0</v>
      </c>
      <c r="AH75" s="27">
        <f>Daten!AH134</f>
        <v>0</v>
      </c>
      <c r="AI75" s="27">
        <f>Daten!AI134</f>
        <v>0</v>
      </c>
      <c r="AJ75" s="27">
        <f>Daten!AJ134</f>
        <v>0</v>
      </c>
      <c r="AK75" s="27">
        <f>Daten!AK134</f>
        <v>0</v>
      </c>
      <c r="AL75" s="27">
        <f>Daten!AL134</f>
        <v>0</v>
      </c>
      <c r="AM75" s="27">
        <f>Daten!AM134</f>
        <v>0</v>
      </c>
      <c r="AN75" s="27">
        <f>Daten!AN134</f>
        <v>0</v>
      </c>
      <c r="AO75" s="27">
        <f>Daten!AO134</f>
        <v>0</v>
      </c>
      <c r="AP75" s="27">
        <f>Daten!AP134</f>
        <v>0</v>
      </c>
      <c r="AQ75" s="27">
        <f>Daten!AQ134</f>
        <v>0</v>
      </c>
      <c r="AR75" s="27">
        <f>Daten!AR134</f>
        <v>0</v>
      </c>
      <c r="AS75" s="27">
        <f>Daten!AS134</f>
        <v>0</v>
      </c>
      <c r="AT75" s="27">
        <f>Daten!AT134</f>
        <v>0</v>
      </c>
      <c r="AU75" s="27">
        <f>Daten!AU134</f>
        <v>0</v>
      </c>
      <c r="AV75" s="27">
        <f>Daten!AV134</f>
        <v>0</v>
      </c>
      <c r="AW75" s="27">
        <f>Daten!AW134</f>
        <v>0</v>
      </c>
      <c r="AX75" s="27">
        <f>Daten!AX134</f>
        <v>0</v>
      </c>
      <c r="AY75" s="27">
        <f>Daten!AY134</f>
        <v>0</v>
      </c>
      <c r="AZ75" s="27">
        <f>Daten!AZ134</f>
        <v>0</v>
      </c>
      <c r="BA75" s="27">
        <f>Daten!BA134</f>
        <v>0</v>
      </c>
      <c r="BB75" s="27">
        <f>Daten!BB134</f>
        <v>0</v>
      </c>
      <c r="BC75" s="27" t="str">
        <f>Daten!BC134</f>
        <v>-</v>
      </c>
      <c r="BD75" s="27">
        <f>Daten!BD134</f>
        <v>0</v>
      </c>
      <c r="BE75" s="27">
        <f>Daten!BE134</f>
        <v>0</v>
      </c>
      <c r="BF75" s="27">
        <f>Daten!BF134</f>
        <v>0</v>
      </c>
      <c r="BG75" s="27">
        <f>Daten!BG134</f>
        <v>0</v>
      </c>
      <c r="BH75" s="27">
        <f>Daten!BH134</f>
        <v>0</v>
      </c>
      <c r="BI75" s="27">
        <f>Daten!BI134</f>
        <v>0</v>
      </c>
      <c r="BJ75" s="27">
        <f>Daten!BJ134</f>
        <v>0</v>
      </c>
      <c r="BK75" s="27">
        <f>Daten!BK134</f>
        <v>0</v>
      </c>
      <c r="BL75" s="27">
        <f>Daten!BL134</f>
        <v>0</v>
      </c>
      <c r="BM75" s="27">
        <f>Daten!BM134</f>
        <v>0</v>
      </c>
      <c r="BN75" s="27">
        <f>Daten!BN134</f>
        <v>0</v>
      </c>
      <c r="BO75" s="27">
        <f>Daten!BO134</f>
        <v>0</v>
      </c>
      <c r="BP75" s="27">
        <f>Daten!BP134</f>
        <v>0</v>
      </c>
      <c r="BQ75" s="27">
        <f>Daten!BQ134</f>
        <v>0</v>
      </c>
      <c r="BR75" s="27">
        <f>Daten!BR134</f>
        <v>0</v>
      </c>
      <c r="BS75" s="27">
        <f>Daten!BS134</f>
        <v>0</v>
      </c>
      <c r="BT75" s="27">
        <f>Daten!BT134</f>
        <v>0</v>
      </c>
      <c r="BU75" s="27">
        <f>Daten!BU134</f>
        <v>0</v>
      </c>
      <c r="BV75" s="27">
        <f>Daten!BV134</f>
        <v>0</v>
      </c>
      <c r="BW75" s="27">
        <f>Daten!BW134</f>
        <v>0</v>
      </c>
      <c r="BX75" s="27">
        <f>Daten!BX134</f>
        <v>0</v>
      </c>
      <c r="BY75" s="27">
        <f>Daten!BY134</f>
        <v>0</v>
      </c>
      <c r="BZ75" s="27">
        <f>Daten!BZ134</f>
        <v>0</v>
      </c>
      <c r="CA75" s="27">
        <f>Daten!CA134</f>
        <v>0</v>
      </c>
      <c r="CB75" s="27">
        <f>Daten!CB134</f>
        <v>0</v>
      </c>
      <c r="CC75" s="27">
        <f>Daten!CC134</f>
        <v>0</v>
      </c>
      <c r="CD75" s="27">
        <f>Daten!CD134</f>
        <v>0</v>
      </c>
      <c r="CE75" s="27">
        <f>Daten!CE134</f>
        <v>0</v>
      </c>
      <c r="CF75" s="27">
        <f>Daten!CF134</f>
        <v>0</v>
      </c>
      <c r="CG75" s="27">
        <f>Daten!CG134</f>
        <v>0</v>
      </c>
      <c r="CH75" s="27">
        <f>Daten!CH134</f>
        <v>0</v>
      </c>
      <c r="CI75" s="27">
        <f>Daten!CI134</f>
        <v>0</v>
      </c>
      <c r="CJ75" s="27">
        <f>Daten!CJ134</f>
        <v>0</v>
      </c>
      <c r="CK75" s="27">
        <f>Daten!CK134</f>
        <v>0</v>
      </c>
      <c r="CL75" s="27">
        <f>Daten!CL134</f>
        <v>0</v>
      </c>
      <c r="CM75" s="27">
        <f>Daten!CM134</f>
        <v>0</v>
      </c>
      <c r="CN75" s="27">
        <f>Daten!CN134</f>
        <v>0</v>
      </c>
      <c r="CO75" s="27" t="str">
        <f>Daten!CO134</f>
        <v>-</v>
      </c>
      <c r="CP75" s="27">
        <f>Daten!CP134</f>
        <v>0</v>
      </c>
      <c r="CQ75" s="27">
        <f>Daten!CQ134</f>
        <v>0</v>
      </c>
      <c r="CR75" s="27">
        <f>Daten!CR134</f>
        <v>0</v>
      </c>
      <c r="CS75" s="27">
        <f>Daten!CS134</f>
        <v>0</v>
      </c>
      <c r="CT75" s="27">
        <f>Daten!CT134</f>
        <v>0</v>
      </c>
      <c r="CU75" s="27">
        <f>Daten!CU134</f>
        <v>0</v>
      </c>
      <c r="CV75" s="27">
        <f>Daten!CV134</f>
        <v>0</v>
      </c>
      <c r="CW75" s="27">
        <f>Daten!CW134</f>
        <v>0</v>
      </c>
      <c r="CX75" s="27">
        <f>Daten!CX134</f>
        <v>0</v>
      </c>
      <c r="CY75" s="27">
        <f>Daten!CY134</f>
        <v>0</v>
      </c>
      <c r="CZ75" s="27" t="str">
        <f>Daten!CZ134</f>
        <v>-</v>
      </c>
      <c r="DA75" s="27">
        <f>Daten!DA134</f>
        <v>0</v>
      </c>
      <c r="DB75" s="27">
        <f>Daten!DB134</f>
        <v>0</v>
      </c>
      <c r="DC75" s="27">
        <f>Daten!DC134</f>
        <v>0</v>
      </c>
      <c r="DD75" s="27" t="str">
        <f>Daten!DD134</f>
        <v>-</v>
      </c>
      <c r="DE75" s="27">
        <f>Daten!DE134</f>
        <v>0</v>
      </c>
      <c r="DF75" s="27">
        <f>Daten!DF134</f>
        <v>0</v>
      </c>
      <c r="DG75" s="27">
        <f>Daten!DG134</f>
        <v>0</v>
      </c>
      <c r="DH75" s="27">
        <f>Daten!DH134</f>
        <v>0</v>
      </c>
      <c r="DI75" s="27">
        <f>Daten!DI134</f>
        <v>0</v>
      </c>
      <c r="DJ75" s="27">
        <f>Daten!DJ134</f>
        <v>0</v>
      </c>
      <c r="DK75" s="27">
        <f>Daten!DK134</f>
        <v>0</v>
      </c>
      <c r="DL75" s="27" t="str">
        <f>Daten!DL134</f>
        <v>-</v>
      </c>
      <c r="DM75" s="27">
        <f>Daten!DM134</f>
        <v>0</v>
      </c>
      <c r="DN75" s="27">
        <f>Daten!DN134</f>
        <v>0</v>
      </c>
      <c r="DO75" s="27">
        <f>Daten!DO134</f>
        <v>0</v>
      </c>
      <c r="DP75" s="27">
        <f>Daten!DP134</f>
        <v>0</v>
      </c>
      <c r="DQ75" s="27">
        <f>Daten!DQ134</f>
        <v>0</v>
      </c>
      <c r="DR75" s="27">
        <f>Daten!DR134</f>
        <v>0</v>
      </c>
      <c r="DS75" s="27">
        <f>Daten!DS134</f>
        <v>0</v>
      </c>
      <c r="DT75" s="27">
        <f t="shared" si="7"/>
        <v>0</v>
      </c>
      <c r="DU75" s="27">
        <f>Daten!DT134</f>
        <v>0</v>
      </c>
      <c r="DV75" s="27">
        <f>BV75</f>
        <v>0</v>
      </c>
      <c r="DW75" s="27">
        <f>Daten!DU134</f>
        <v>0</v>
      </c>
      <c r="DX75" s="27">
        <f>Daten!DV134</f>
        <v>0</v>
      </c>
    </row>
    <row r="76" spans="1:128" x14ac:dyDescent="0.2">
      <c r="A76" s="28" t="s">
        <v>374</v>
      </c>
      <c r="B76" s="18" t="s">
        <v>293</v>
      </c>
      <c r="C76" s="10" t="s">
        <v>224</v>
      </c>
      <c r="E76" s="27" t="str">
        <f>Daten!E201</f>
        <v>-</v>
      </c>
      <c r="F76" s="27" t="str">
        <f>Daten!F201</f>
        <v>-</v>
      </c>
      <c r="G76" s="27" t="str">
        <f>Daten!G201</f>
        <v>-</v>
      </c>
      <c r="H76" s="27" t="str">
        <f>Daten!H201</f>
        <v>-</v>
      </c>
      <c r="I76" s="27" t="str">
        <f>Daten!I201</f>
        <v>-</v>
      </c>
      <c r="J76" s="27" t="str">
        <f>Daten!J201</f>
        <v>-</v>
      </c>
      <c r="K76" s="27" t="str">
        <f>Daten!K201</f>
        <v>-</v>
      </c>
      <c r="L76" s="27" t="str">
        <f>Daten!L201</f>
        <v>-</v>
      </c>
      <c r="M76" s="27" t="str">
        <f>Daten!M201</f>
        <v>-</v>
      </c>
      <c r="N76" s="27" t="str">
        <f>Daten!N201</f>
        <v>-</v>
      </c>
      <c r="O76" s="27" t="str">
        <f>Daten!O201</f>
        <v>-</v>
      </c>
      <c r="P76" s="27" t="str">
        <f>Daten!P201</f>
        <v>-</v>
      </c>
      <c r="Q76" s="27" t="str">
        <f>Daten!Q201</f>
        <v>-</v>
      </c>
      <c r="R76" s="27" t="str">
        <f>Daten!R201</f>
        <v>-</v>
      </c>
      <c r="S76" s="27" t="str">
        <f>Daten!S201</f>
        <v>-</v>
      </c>
      <c r="T76" s="27" t="str">
        <f>Daten!T201</f>
        <v>-</v>
      </c>
      <c r="U76" s="27" t="str">
        <f>Daten!U201</f>
        <v>-</v>
      </c>
      <c r="V76" s="27" t="str">
        <f>Daten!V201</f>
        <v>-</v>
      </c>
      <c r="W76" s="27" t="str">
        <f>Daten!W201</f>
        <v>-</v>
      </c>
      <c r="X76" s="27" t="str">
        <f>Daten!X201</f>
        <v>-</v>
      </c>
      <c r="Y76" s="27" t="str">
        <f>Daten!Y201</f>
        <v>-</v>
      </c>
      <c r="Z76" s="27" t="str">
        <f>Daten!Z201</f>
        <v>-</v>
      </c>
      <c r="AA76" s="27" t="str">
        <f>Daten!AA201</f>
        <v>-</v>
      </c>
      <c r="AB76" s="27" t="str">
        <f>Daten!AB201</f>
        <v>-</v>
      </c>
      <c r="AC76" s="27" t="str">
        <f>Daten!AC201</f>
        <v>-</v>
      </c>
      <c r="AD76" s="27" t="str">
        <f>Daten!AD201</f>
        <v>-</v>
      </c>
      <c r="AE76" s="27" t="str">
        <f>Daten!AE201</f>
        <v>-</v>
      </c>
      <c r="AF76" s="27" t="str">
        <f>Daten!AF201</f>
        <v>-</v>
      </c>
      <c r="AG76" s="27" t="str">
        <f>Daten!AG201</f>
        <v>-</v>
      </c>
      <c r="AH76" s="27" t="str">
        <f>Daten!AH201</f>
        <v>-</v>
      </c>
      <c r="AI76" s="27" t="str">
        <f>Daten!AI201</f>
        <v>-</v>
      </c>
      <c r="AJ76" s="27" t="str">
        <f>Daten!AJ201</f>
        <v>-</v>
      </c>
      <c r="AK76" s="27" t="str">
        <f>Daten!AK201</f>
        <v>-</v>
      </c>
      <c r="AL76" s="27" t="str">
        <f>Daten!AL201</f>
        <v>-</v>
      </c>
      <c r="AM76" s="27" t="str">
        <f>Daten!AM201</f>
        <v>-</v>
      </c>
      <c r="AN76" s="27" t="str">
        <f>Daten!AN201</f>
        <v>-</v>
      </c>
      <c r="AO76" s="27" t="str">
        <f>Daten!AO201</f>
        <v>-</v>
      </c>
      <c r="AP76" s="27" t="str">
        <f>Daten!AP201</f>
        <v>-</v>
      </c>
      <c r="AQ76" s="27" t="str">
        <f>Daten!AQ201</f>
        <v>-</v>
      </c>
      <c r="AR76" s="27" t="str">
        <f>Daten!AR201</f>
        <v>-</v>
      </c>
      <c r="AS76" s="27" t="str">
        <f>Daten!AS201</f>
        <v>-</v>
      </c>
      <c r="AT76" s="27" t="str">
        <f>Daten!AT201</f>
        <v>-</v>
      </c>
      <c r="AU76" s="27" t="str">
        <f>Daten!AU201</f>
        <v>-</v>
      </c>
      <c r="AV76" s="27" t="str">
        <f>Daten!AV201</f>
        <v>-</v>
      </c>
      <c r="AW76" s="27" t="str">
        <f>Daten!AW201</f>
        <v>-</v>
      </c>
      <c r="AX76" s="27" t="str">
        <f>Daten!AX201</f>
        <v>-</v>
      </c>
      <c r="AY76" s="27" t="str">
        <f>Daten!AY201</f>
        <v>-</v>
      </c>
      <c r="AZ76" s="27" t="str">
        <f>Daten!AZ201</f>
        <v>-</v>
      </c>
      <c r="BA76" s="27" t="str">
        <f>Daten!BA201</f>
        <v>-</v>
      </c>
      <c r="BB76" s="27" t="str">
        <f>Daten!BB201</f>
        <v>-</v>
      </c>
      <c r="BC76" s="27" t="str">
        <f>Daten!BC201</f>
        <v>-</v>
      </c>
      <c r="BD76" s="27" t="str">
        <f>Daten!BD201</f>
        <v>-</v>
      </c>
      <c r="BE76" s="27" t="str">
        <f>Daten!BE201</f>
        <v>-</v>
      </c>
      <c r="BF76" s="27" t="str">
        <f>Daten!BF201</f>
        <v>-</v>
      </c>
      <c r="BG76" s="27" t="str">
        <f>Daten!BG201</f>
        <v>-</v>
      </c>
      <c r="BH76" s="27">
        <f>Daten!BH201</f>
        <v>0</v>
      </c>
      <c r="BI76" s="27">
        <f>Daten!BI201</f>
        <v>0</v>
      </c>
      <c r="BJ76" s="27">
        <f>Daten!BJ201</f>
        <v>54</v>
      </c>
      <c r="BK76" s="27">
        <f>Daten!BK201</f>
        <v>18</v>
      </c>
      <c r="BL76" s="27">
        <f>Daten!BL201</f>
        <v>0</v>
      </c>
      <c r="BM76" s="27">
        <f>Daten!BM201</f>
        <v>1</v>
      </c>
      <c r="BN76" s="27">
        <f>Daten!BN201</f>
        <v>0</v>
      </c>
      <c r="BO76" s="27">
        <f>Daten!BO201</f>
        <v>2</v>
      </c>
      <c r="BP76" s="27">
        <f>Daten!BP201</f>
        <v>10</v>
      </c>
      <c r="BQ76" s="27">
        <f>Daten!BQ201</f>
        <v>0</v>
      </c>
      <c r="BR76" s="27">
        <f>Daten!BR201</f>
        <v>628</v>
      </c>
      <c r="BS76" s="27">
        <f>Daten!BS201</f>
        <v>7542</v>
      </c>
      <c r="BT76" s="27">
        <f>Daten!BT201</f>
        <v>1597</v>
      </c>
      <c r="BU76" s="27">
        <f>Daten!BU201</f>
        <v>11</v>
      </c>
      <c r="BV76" s="27">
        <f>Daten!BV201</f>
        <v>0</v>
      </c>
      <c r="BW76" s="27">
        <f>Daten!BW201</f>
        <v>0</v>
      </c>
      <c r="BX76" s="27">
        <f>Daten!BX201</f>
        <v>787</v>
      </c>
      <c r="BY76" s="27">
        <f>Daten!BY201</f>
        <v>308</v>
      </c>
      <c r="BZ76" s="27">
        <f>Daten!BZ201</f>
        <v>0</v>
      </c>
      <c r="CA76" s="27">
        <f>Daten!CA201</f>
        <v>0</v>
      </c>
      <c r="CB76" s="27">
        <f>Daten!CB201</f>
        <v>4</v>
      </c>
      <c r="CC76" s="27">
        <f>Daten!CC201</f>
        <v>0</v>
      </c>
      <c r="CD76" s="27">
        <f>Daten!CD201</f>
        <v>120</v>
      </c>
      <c r="CE76" s="27">
        <f>Daten!CE201</f>
        <v>270</v>
      </c>
      <c r="CF76" s="27">
        <f>Daten!CF201</f>
        <v>13</v>
      </c>
      <c r="CG76" s="27">
        <f>Daten!CG201</f>
        <v>59</v>
      </c>
      <c r="CH76" s="27">
        <f>Daten!CH201</f>
        <v>3146</v>
      </c>
      <c r="CI76" s="27">
        <f>Daten!CI201</f>
        <v>3220</v>
      </c>
      <c r="CJ76" s="27">
        <f>Daten!CJ201</f>
        <v>626</v>
      </c>
      <c r="CK76" s="27">
        <f>Daten!CK201</f>
        <v>0</v>
      </c>
      <c r="CL76" s="27">
        <f>Daten!CL201</f>
        <v>0</v>
      </c>
      <c r="CM76" s="27">
        <f>Daten!CM201</f>
        <v>1</v>
      </c>
      <c r="CN76" s="27">
        <f>Daten!CN201</f>
        <v>27</v>
      </c>
      <c r="CO76" s="27" t="str">
        <f>Daten!CO201</f>
        <v>-</v>
      </c>
      <c r="CP76" s="27">
        <f>Daten!CP201</f>
        <v>4313</v>
      </c>
      <c r="CQ76" s="27">
        <f>Daten!CQ201</f>
        <v>6279</v>
      </c>
      <c r="CR76" s="27">
        <f>Daten!CR201</f>
        <v>5944</v>
      </c>
      <c r="CS76" s="27">
        <f>Daten!CS201</f>
        <v>2968</v>
      </c>
      <c r="CT76" s="27">
        <f>Daten!CT201</f>
        <v>2000</v>
      </c>
      <c r="CU76" s="27">
        <f>Daten!CU201</f>
        <v>0</v>
      </c>
      <c r="CV76" s="27">
        <f>Daten!CV201</f>
        <v>1131</v>
      </c>
      <c r="CW76" s="27">
        <f>Daten!CW201</f>
        <v>20</v>
      </c>
      <c r="CX76" s="27">
        <f>Daten!CX201</f>
        <v>22</v>
      </c>
      <c r="CY76" s="27">
        <f>Daten!CY201</f>
        <v>479</v>
      </c>
      <c r="CZ76" s="27" t="str">
        <f>Daten!CZ201</f>
        <v>-</v>
      </c>
      <c r="DA76" s="27">
        <f>Daten!DA201</f>
        <v>0</v>
      </c>
      <c r="DB76" s="27">
        <f>Daten!DB201</f>
        <v>3849</v>
      </c>
      <c r="DC76" s="27">
        <f>Daten!DC201</f>
        <v>1348</v>
      </c>
      <c r="DD76" s="27" t="str">
        <f>Daten!DD201</f>
        <v>-</v>
      </c>
      <c r="DE76" s="27">
        <f>Daten!DE201</f>
        <v>741</v>
      </c>
      <c r="DF76" s="27">
        <f>Daten!DF201</f>
        <v>443</v>
      </c>
      <c r="DG76" s="27">
        <f>Daten!DG201</f>
        <v>7619</v>
      </c>
      <c r="DH76" s="27">
        <f>Daten!DH201</f>
        <v>921</v>
      </c>
      <c r="DI76" s="27">
        <f>Daten!DI201</f>
        <v>134</v>
      </c>
      <c r="DJ76" s="27">
        <f>Daten!DJ201</f>
        <v>1099</v>
      </c>
      <c r="DK76" s="27">
        <f>Daten!DK201</f>
        <v>22508</v>
      </c>
      <c r="DL76" s="27" t="str">
        <f>Daten!DL201</f>
        <v>-</v>
      </c>
      <c r="DM76" s="27">
        <f>Daten!DM201</f>
        <v>229</v>
      </c>
      <c r="DN76" s="27">
        <f>Daten!DN201</f>
        <v>5188</v>
      </c>
      <c r="DO76" s="27">
        <f>Daten!DO201</f>
        <v>37157</v>
      </c>
      <c r="DP76" s="27">
        <f>Daten!DP201</f>
        <v>34332</v>
      </c>
      <c r="DQ76" s="27">
        <f>Daten!DQ201</f>
        <v>24294</v>
      </c>
      <c r="DR76" s="27">
        <f>Daten!DR201</f>
        <v>2308</v>
      </c>
      <c r="DS76" s="27">
        <f>Daten!DS201</f>
        <v>1112</v>
      </c>
      <c r="DT76" s="27">
        <f t="shared" si="7"/>
        <v>1131</v>
      </c>
      <c r="DU76" s="27">
        <f>Daten!DT201</f>
        <v>5</v>
      </c>
      <c r="DV76" s="27">
        <f>BV76</f>
        <v>0</v>
      </c>
      <c r="DW76" s="27">
        <f>Daten!DU201</f>
        <v>0</v>
      </c>
      <c r="DX76" s="27" t="str">
        <f>Daten!DV201</f>
        <v>-</v>
      </c>
    </row>
    <row r="77" spans="1:128" x14ac:dyDescent="0.2">
      <c r="A77" s="28" t="s">
        <v>375</v>
      </c>
      <c r="B77" s="18" t="s">
        <v>611</v>
      </c>
      <c r="C77" s="10" t="s">
        <v>224</v>
      </c>
      <c r="E77" s="27" t="str">
        <f>Daten!E224</f>
        <v>-</v>
      </c>
      <c r="F77" s="27" t="str">
        <f>Daten!F224</f>
        <v>-</v>
      </c>
      <c r="G77" s="27" t="str">
        <f>Daten!G224</f>
        <v>-</v>
      </c>
      <c r="H77" s="27" t="str">
        <f>Daten!H224</f>
        <v>-</v>
      </c>
      <c r="I77" s="27" t="str">
        <f>Daten!I224</f>
        <v>-</v>
      </c>
      <c r="J77" s="27" t="str">
        <f>Daten!J224</f>
        <v>-</v>
      </c>
      <c r="K77" s="27" t="str">
        <f>Daten!K224</f>
        <v>-</v>
      </c>
      <c r="L77" s="27" t="str">
        <f>Daten!L224</f>
        <v>-</v>
      </c>
      <c r="M77" s="27" t="str">
        <f>Daten!M224</f>
        <v>-</v>
      </c>
      <c r="N77" s="27" t="str">
        <f>Daten!N224</f>
        <v>-</v>
      </c>
      <c r="O77" s="27" t="str">
        <f>Daten!O224</f>
        <v>-</v>
      </c>
      <c r="P77" s="27" t="str">
        <f>Daten!P224</f>
        <v>-</v>
      </c>
      <c r="Q77" s="27" t="str">
        <f>Daten!Q224</f>
        <v>-</v>
      </c>
      <c r="R77" s="27" t="str">
        <f>Daten!R224</f>
        <v>-</v>
      </c>
      <c r="S77" s="27" t="str">
        <f>Daten!S224</f>
        <v>-</v>
      </c>
      <c r="T77" s="27" t="str">
        <f>Daten!T224</f>
        <v>-</v>
      </c>
      <c r="U77" s="27" t="str">
        <f>Daten!U224</f>
        <v>-</v>
      </c>
      <c r="V77" s="27" t="str">
        <f>Daten!V224</f>
        <v>-</v>
      </c>
      <c r="W77" s="27" t="str">
        <f>Daten!W224</f>
        <v>-</v>
      </c>
      <c r="X77" s="27" t="str">
        <f>Daten!X224</f>
        <v>-</v>
      </c>
      <c r="Y77" s="27" t="str">
        <f>Daten!Y224</f>
        <v>-</v>
      </c>
      <c r="Z77" s="27" t="str">
        <f>Daten!Z224</f>
        <v>-</v>
      </c>
      <c r="AA77" s="27" t="str">
        <f>Daten!AA224</f>
        <v>-</v>
      </c>
      <c r="AB77" s="27" t="str">
        <f>Daten!AB224</f>
        <v>-</v>
      </c>
      <c r="AC77" s="27" t="str">
        <f>Daten!AC224</f>
        <v>-</v>
      </c>
      <c r="AD77" s="27" t="str">
        <f>Daten!AD224</f>
        <v>-</v>
      </c>
      <c r="AE77" s="27" t="str">
        <f>Daten!AE224</f>
        <v>-</v>
      </c>
      <c r="AF77" s="27" t="str">
        <f>Daten!AF224</f>
        <v>-</v>
      </c>
      <c r="AG77" s="27" t="str">
        <f>Daten!AG224</f>
        <v>-</v>
      </c>
      <c r="AH77" s="27" t="str">
        <f>Daten!AH224</f>
        <v>-</v>
      </c>
      <c r="AI77" s="27" t="str">
        <f>Daten!AI224</f>
        <v>-</v>
      </c>
      <c r="AJ77" s="27" t="str">
        <f>Daten!AJ224</f>
        <v>-</v>
      </c>
      <c r="AK77" s="27" t="str">
        <f>Daten!AK224</f>
        <v>-</v>
      </c>
      <c r="AL77" s="27" t="str">
        <f>Daten!AL224</f>
        <v>-</v>
      </c>
      <c r="AM77" s="27" t="str">
        <f>Daten!AM224</f>
        <v>-</v>
      </c>
      <c r="AN77" s="27" t="str">
        <f>Daten!AN224</f>
        <v>-</v>
      </c>
      <c r="AO77" s="27" t="str">
        <f>Daten!AO224</f>
        <v>-</v>
      </c>
      <c r="AP77" s="27" t="str">
        <f>Daten!AP224</f>
        <v>-</v>
      </c>
      <c r="AQ77" s="27" t="str">
        <f>Daten!AQ224</f>
        <v>-</v>
      </c>
      <c r="AR77" s="27" t="str">
        <f>Daten!AR224</f>
        <v>-</v>
      </c>
      <c r="AS77" s="27" t="str">
        <f>Daten!AS224</f>
        <v>-</v>
      </c>
      <c r="AT77" s="27" t="str">
        <f>Daten!AT224</f>
        <v>-</v>
      </c>
      <c r="AU77" s="27" t="str">
        <f>Daten!AU224</f>
        <v>-</v>
      </c>
      <c r="AV77" s="27" t="str">
        <f>Daten!AV224</f>
        <v>-</v>
      </c>
      <c r="AW77" s="27" t="str">
        <f>Daten!AW224</f>
        <v>-</v>
      </c>
      <c r="AX77" s="27" t="str">
        <f>Daten!AX224</f>
        <v>-</v>
      </c>
      <c r="AY77" s="27" t="str">
        <f>Daten!AY224</f>
        <v>-</v>
      </c>
      <c r="AZ77" s="27" t="str">
        <f>Daten!AZ224</f>
        <v>-</v>
      </c>
      <c r="BA77" s="27" t="str">
        <f>Daten!BA224</f>
        <v>-</v>
      </c>
      <c r="BB77" s="27" t="str">
        <f>Daten!BB224</f>
        <v>-</v>
      </c>
      <c r="BC77" s="27" t="str">
        <f>Daten!BC224</f>
        <v>-</v>
      </c>
      <c r="BD77" s="27" t="str">
        <f>Daten!BD224</f>
        <v>-</v>
      </c>
      <c r="BE77" s="27" t="str">
        <f>Daten!BE224</f>
        <v>-</v>
      </c>
      <c r="BF77" s="27" t="str">
        <f>Daten!BF224</f>
        <v>-</v>
      </c>
      <c r="BG77" s="27" t="str">
        <f>Daten!BG224</f>
        <v>-</v>
      </c>
      <c r="BH77" s="27">
        <f>Daten!BH224</f>
        <v>0</v>
      </c>
      <c r="BI77" s="27">
        <f>Daten!BI224</f>
        <v>0</v>
      </c>
      <c r="BJ77" s="27">
        <f>Daten!BJ224</f>
        <v>1.7</v>
      </c>
      <c r="BK77" s="27">
        <f>Daten!BK224</f>
        <v>0.7</v>
      </c>
      <c r="BL77" s="27">
        <f>Daten!BL224</f>
        <v>0</v>
      </c>
      <c r="BM77" s="27">
        <f>Daten!BM224</f>
        <v>0</v>
      </c>
      <c r="BN77" s="27">
        <f>Daten!BN224</f>
        <v>0</v>
      </c>
      <c r="BO77" s="27">
        <f>Daten!BO224</f>
        <v>0</v>
      </c>
      <c r="BP77" s="27">
        <f>Daten!BP224</f>
        <v>0.8</v>
      </c>
      <c r="BQ77" s="27">
        <f>Daten!BQ224</f>
        <v>0</v>
      </c>
      <c r="BR77" s="27">
        <f>Daten!BR224</f>
        <v>59.7</v>
      </c>
      <c r="BS77" s="27">
        <f>Daten!BS224</f>
        <v>4354</v>
      </c>
      <c r="BT77" s="27">
        <f>Daten!BT224</f>
        <v>734.8</v>
      </c>
      <c r="BU77" s="27">
        <f>Daten!BU224</f>
        <v>0</v>
      </c>
      <c r="BV77" s="27">
        <f>Daten!BV224</f>
        <v>0</v>
      </c>
      <c r="BW77" s="27">
        <f>Daten!BW224</f>
        <v>0</v>
      </c>
      <c r="BX77" s="27">
        <f>Daten!BX224</f>
        <v>341</v>
      </c>
      <c r="BY77" s="27">
        <f>Daten!BY224</f>
        <v>28.5</v>
      </c>
      <c r="BZ77" s="27">
        <f>Daten!BZ224</f>
        <v>0</v>
      </c>
      <c r="CA77" s="27">
        <f>Daten!CA224</f>
        <v>0</v>
      </c>
      <c r="CB77" s="27">
        <f>Daten!CB224</f>
        <v>5.8</v>
      </c>
      <c r="CC77" s="27">
        <f>Daten!CC224</f>
        <v>0</v>
      </c>
      <c r="CD77" s="27">
        <f>Daten!CD224</f>
        <v>10.899999999999999</v>
      </c>
      <c r="CE77" s="27">
        <f>Daten!CE224</f>
        <v>134.30000000000001</v>
      </c>
      <c r="CF77" s="27">
        <f>Daten!CF224</f>
        <v>0.6</v>
      </c>
      <c r="CG77" s="27">
        <f>Daten!CG224</f>
        <v>1.1000000000000001</v>
      </c>
      <c r="CH77" s="27">
        <f>Daten!CH224</f>
        <v>286</v>
      </c>
      <c r="CI77" s="27">
        <f>Daten!CI224</f>
        <v>940</v>
      </c>
      <c r="CJ77" s="27">
        <f>Daten!CJ224</f>
        <v>30.9</v>
      </c>
      <c r="CK77" s="27">
        <f>Daten!CK224</f>
        <v>0</v>
      </c>
      <c r="CL77" s="27">
        <f>Daten!CL224</f>
        <v>0</v>
      </c>
      <c r="CM77" s="27">
        <f>Daten!CM224</f>
        <v>0</v>
      </c>
      <c r="CN77" s="27">
        <f>Daten!CN224</f>
        <v>0</v>
      </c>
      <c r="CO77" s="27" t="str">
        <f>Daten!CO224</f>
        <v>-</v>
      </c>
      <c r="CP77" s="27">
        <f>Daten!CP224</f>
        <v>17566</v>
      </c>
      <c r="CQ77" s="27">
        <f>Daten!CQ224</f>
        <v>21900.3</v>
      </c>
      <c r="CR77" s="27">
        <f>Daten!CR224</f>
        <v>22922</v>
      </c>
      <c r="CS77" s="27">
        <f>Daten!CS224</f>
        <v>2112.6</v>
      </c>
      <c r="CT77" s="27">
        <f>Daten!CT224</f>
        <v>457.8</v>
      </c>
      <c r="CU77" s="27">
        <f>Daten!CU224</f>
        <v>4</v>
      </c>
      <c r="CV77" s="27">
        <f>Daten!CV224</f>
        <v>257.8</v>
      </c>
      <c r="CW77" s="27">
        <f>Daten!CW224</f>
        <v>11</v>
      </c>
      <c r="CX77" s="27">
        <f>Daten!CX224</f>
        <v>12</v>
      </c>
      <c r="CY77" s="27">
        <f>Daten!CY224</f>
        <v>316.39999999999998</v>
      </c>
      <c r="CZ77" s="27" t="str">
        <f>Daten!CZ224</f>
        <v>-</v>
      </c>
      <c r="DA77" s="27">
        <f>Daten!DA224</f>
        <v>0</v>
      </c>
      <c r="DB77" s="27">
        <f>Daten!DB224</f>
        <v>856.7</v>
      </c>
      <c r="DC77" s="27">
        <f>Daten!DC224</f>
        <v>14.1</v>
      </c>
      <c r="DD77" s="27" t="str">
        <f>Daten!DD224</f>
        <v>-</v>
      </c>
      <c r="DE77" s="27">
        <f>Daten!DE224</f>
        <v>220.4</v>
      </c>
      <c r="DF77" s="27">
        <f>Daten!DF224</f>
        <v>21.9</v>
      </c>
      <c r="DG77" s="27">
        <f>Daten!DG224</f>
        <v>16939</v>
      </c>
      <c r="DH77" s="27">
        <f>Daten!DH224</f>
        <v>50570</v>
      </c>
      <c r="DI77" s="27">
        <f>Daten!DI224</f>
        <v>3.5</v>
      </c>
      <c r="DJ77" s="27">
        <f>Daten!DJ224</f>
        <v>184</v>
      </c>
      <c r="DK77" s="27">
        <f>Daten!DK224</f>
        <v>127258</v>
      </c>
      <c r="DL77" s="27" t="str">
        <f>Daten!DL224</f>
        <v>-</v>
      </c>
      <c r="DM77" s="27">
        <f>Daten!DM224</f>
        <v>4</v>
      </c>
      <c r="DN77" s="27">
        <f>Daten!DN224</f>
        <v>587.9</v>
      </c>
      <c r="DO77" s="27">
        <f>Daten!DO224</f>
        <v>157447</v>
      </c>
      <c r="DP77" s="27">
        <f>Daten!DP224</f>
        <v>139153</v>
      </c>
      <c r="DQ77" s="27">
        <f>Daten!DQ224</f>
        <v>197773</v>
      </c>
      <c r="DR77" s="27">
        <f>Daten!DR224</f>
        <v>708</v>
      </c>
      <c r="DS77" s="27">
        <f>Daten!DS224</f>
        <v>231.89999999999998</v>
      </c>
      <c r="DT77" s="27">
        <f t="shared" si="7"/>
        <v>257.8</v>
      </c>
      <c r="DU77" s="27">
        <f>Daten!DT224</f>
        <v>0.2</v>
      </c>
      <c r="DV77" s="274">
        <f>BV77</f>
        <v>0</v>
      </c>
      <c r="DW77" s="27">
        <f>Daten!DU224</f>
        <v>1.4</v>
      </c>
      <c r="DX77" s="27" t="str">
        <f>Daten!DV224</f>
        <v>-</v>
      </c>
    </row>
    <row r="78" spans="1:128" x14ac:dyDescent="0.2">
      <c r="A78" s="28" t="s">
        <v>376</v>
      </c>
      <c r="B78" s="18" t="s">
        <v>348</v>
      </c>
      <c r="C78" s="10" t="s">
        <v>224</v>
      </c>
      <c r="E78" s="27" t="str">
        <f>Daten!E246</f>
        <v>-</v>
      </c>
      <c r="F78" s="27" t="str">
        <f>Daten!F246</f>
        <v>-</v>
      </c>
      <c r="G78" s="27" t="str">
        <f>Daten!G246</f>
        <v>-</v>
      </c>
      <c r="H78" s="27" t="str">
        <f>Daten!H246</f>
        <v>-</v>
      </c>
      <c r="I78" s="27" t="str">
        <f>Daten!I246</f>
        <v>-</v>
      </c>
      <c r="J78" s="27" t="str">
        <f>Daten!J246</f>
        <v>-</v>
      </c>
      <c r="K78" s="27" t="str">
        <f>Daten!K246</f>
        <v>-</v>
      </c>
      <c r="L78" s="27" t="str">
        <f>Daten!L246</f>
        <v>-</v>
      </c>
      <c r="M78" s="27" t="str">
        <f>Daten!M246</f>
        <v>-</v>
      </c>
      <c r="N78" s="27" t="str">
        <f>Daten!N246</f>
        <v>-</v>
      </c>
      <c r="O78" s="27" t="str">
        <f>Daten!O246</f>
        <v>-</v>
      </c>
      <c r="P78" s="27" t="str">
        <f>Daten!P246</f>
        <v>-</v>
      </c>
      <c r="Q78" s="27" t="str">
        <f>Daten!Q246</f>
        <v>-</v>
      </c>
      <c r="R78" s="27" t="str">
        <f>Daten!R246</f>
        <v>-</v>
      </c>
      <c r="S78" s="27" t="str">
        <f>Daten!S246</f>
        <v>-</v>
      </c>
      <c r="T78" s="27" t="str">
        <f>Daten!T246</f>
        <v>-</v>
      </c>
      <c r="U78" s="27" t="str">
        <f>Daten!U246</f>
        <v>-</v>
      </c>
      <c r="V78" s="27" t="str">
        <f>Daten!V246</f>
        <v>-</v>
      </c>
      <c r="W78" s="27" t="str">
        <f>Daten!W246</f>
        <v>-</v>
      </c>
      <c r="X78" s="27" t="str">
        <f>Daten!X246</f>
        <v>-</v>
      </c>
      <c r="Y78" s="27" t="str">
        <f>Daten!Y246</f>
        <v>-</v>
      </c>
      <c r="Z78" s="27" t="str">
        <f>Daten!Z246</f>
        <v>-</v>
      </c>
      <c r="AA78" s="27" t="str">
        <f>Daten!AA246</f>
        <v>-</v>
      </c>
      <c r="AB78" s="27" t="str">
        <f>Daten!AB246</f>
        <v>-</v>
      </c>
      <c r="AC78" s="27" t="str">
        <f>Daten!AC246</f>
        <v>-</v>
      </c>
      <c r="AD78" s="27" t="str">
        <f>Daten!AD246</f>
        <v>-</v>
      </c>
      <c r="AE78" s="27" t="str">
        <f>Daten!AE246</f>
        <v>-</v>
      </c>
      <c r="AF78" s="27" t="str">
        <f>Daten!AF246</f>
        <v>-</v>
      </c>
      <c r="AG78" s="27" t="str">
        <f>Daten!AG246</f>
        <v>-</v>
      </c>
      <c r="AH78" s="27" t="str">
        <f>Daten!AH246</f>
        <v>-</v>
      </c>
      <c r="AI78" s="27" t="str">
        <f>Daten!AI246</f>
        <v>-</v>
      </c>
      <c r="AJ78" s="27" t="str">
        <f>Daten!AJ246</f>
        <v>-</v>
      </c>
      <c r="AK78" s="27" t="str">
        <f>Daten!AK246</f>
        <v>-</v>
      </c>
      <c r="AL78" s="27" t="str">
        <f>Daten!AL246</f>
        <v>-</v>
      </c>
      <c r="AM78" s="27" t="str">
        <f>Daten!AM246</f>
        <v>-</v>
      </c>
      <c r="AN78" s="27" t="str">
        <f>Daten!AN246</f>
        <v>-</v>
      </c>
      <c r="AO78" s="27" t="str">
        <f>Daten!AO246</f>
        <v>-</v>
      </c>
      <c r="AP78" s="27" t="str">
        <f>Daten!AP246</f>
        <v>-</v>
      </c>
      <c r="AQ78" s="27" t="str">
        <f>Daten!AQ246</f>
        <v>-</v>
      </c>
      <c r="AR78" s="27" t="str">
        <f>Daten!AR246</f>
        <v>-</v>
      </c>
      <c r="AS78" s="27" t="str">
        <f>Daten!AS246</f>
        <v>-</v>
      </c>
      <c r="AT78" s="27" t="str">
        <f>Daten!AT246</f>
        <v>-</v>
      </c>
      <c r="AU78" s="27" t="str">
        <f>Daten!AU246</f>
        <v>-</v>
      </c>
      <c r="AV78" s="27" t="str">
        <f>Daten!AV246</f>
        <v>-</v>
      </c>
      <c r="AW78" s="27" t="str">
        <f>Daten!AW246</f>
        <v>-</v>
      </c>
      <c r="AX78" s="27" t="str">
        <f>Daten!AX246</f>
        <v>-</v>
      </c>
      <c r="AY78" s="27" t="str">
        <f>Daten!AY246</f>
        <v>-</v>
      </c>
      <c r="AZ78" s="27" t="str">
        <f>Daten!AZ246</f>
        <v>-</v>
      </c>
      <c r="BA78" s="27" t="str">
        <f>Daten!BA246</f>
        <v>-</v>
      </c>
      <c r="BB78" s="27" t="str">
        <f>Daten!BB246</f>
        <v>-</v>
      </c>
      <c r="BC78" s="27" t="str">
        <f>Daten!BC246</f>
        <v>-</v>
      </c>
      <c r="BD78" s="27" t="str">
        <f>Daten!BD246</f>
        <v>-</v>
      </c>
      <c r="BE78" s="27" t="str">
        <f>Daten!BE246</f>
        <v>-</v>
      </c>
      <c r="BF78" s="27" t="str">
        <f>Daten!BF246</f>
        <v>-</v>
      </c>
      <c r="BG78" s="27" t="str">
        <f>Daten!BG246</f>
        <v>-</v>
      </c>
      <c r="BH78" s="27">
        <f>Daten!BH246</f>
        <v>0</v>
      </c>
      <c r="BI78" s="27">
        <f>Daten!BI246</f>
        <v>0</v>
      </c>
      <c r="BJ78" s="27">
        <f>Daten!BJ246</f>
        <v>0</v>
      </c>
      <c r="BK78" s="27">
        <f>Daten!BK246</f>
        <v>0</v>
      </c>
      <c r="BL78" s="27">
        <f>Daten!BL246</f>
        <v>0</v>
      </c>
      <c r="BM78" s="27">
        <f>Daten!BM246</f>
        <v>0</v>
      </c>
      <c r="BN78" s="27">
        <f>Daten!BN246</f>
        <v>0</v>
      </c>
      <c r="BO78" s="27">
        <f>Daten!BO246</f>
        <v>0</v>
      </c>
      <c r="BP78" s="27">
        <f>Daten!BP246</f>
        <v>0</v>
      </c>
      <c r="BQ78" s="27">
        <f>Daten!BQ246</f>
        <v>0</v>
      </c>
      <c r="BR78" s="27">
        <f>Daten!BR246</f>
        <v>44.5</v>
      </c>
      <c r="BS78" s="27">
        <f>Daten!BS246</f>
        <v>237</v>
      </c>
      <c r="BT78" s="27">
        <f>Daten!BT246</f>
        <v>82</v>
      </c>
      <c r="BU78" s="27">
        <f>Daten!BU246</f>
        <v>0</v>
      </c>
      <c r="BV78" s="27">
        <f>Daten!BV246</f>
        <v>0</v>
      </c>
      <c r="BW78" s="27">
        <f>Daten!BW246</f>
        <v>0</v>
      </c>
      <c r="BX78" s="27">
        <f>Daten!BX246</f>
        <v>79.7</v>
      </c>
      <c r="BY78" s="27">
        <f>Daten!BY246</f>
        <v>0</v>
      </c>
      <c r="BZ78" s="27">
        <f>Daten!BZ246</f>
        <v>0</v>
      </c>
      <c r="CA78" s="27">
        <f>Daten!CA246</f>
        <v>0</v>
      </c>
      <c r="CB78" s="27">
        <f>Daten!CB246</f>
        <v>0</v>
      </c>
      <c r="CC78" s="27">
        <f>Daten!CC246</f>
        <v>0</v>
      </c>
      <c r="CD78" s="27">
        <f>Daten!CD246</f>
        <v>6.2</v>
      </c>
      <c r="CE78" s="27">
        <f>Daten!CE246</f>
        <v>13.6</v>
      </c>
      <c r="CF78" s="27">
        <f>Daten!CF246</f>
        <v>0</v>
      </c>
      <c r="CG78" s="27">
        <f>Daten!CG246</f>
        <v>0</v>
      </c>
      <c r="CH78" s="27">
        <f>Daten!CH246</f>
        <v>76</v>
      </c>
      <c r="CI78" s="27">
        <f>Daten!CI246</f>
        <v>158.1</v>
      </c>
      <c r="CJ78" s="27">
        <f>Daten!CJ246</f>
        <v>46.3</v>
      </c>
      <c r="CK78" s="27">
        <f>Daten!CK246</f>
        <v>0</v>
      </c>
      <c r="CL78" s="27">
        <f>Daten!CL246</f>
        <v>0</v>
      </c>
      <c r="CM78" s="27">
        <f>Daten!CM246</f>
        <v>0</v>
      </c>
      <c r="CN78" s="27">
        <f>Daten!CN246</f>
        <v>0</v>
      </c>
      <c r="CO78" s="27" t="str">
        <f>Daten!CO246</f>
        <v>-</v>
      </c>
      <c r="CP78" s="27">
        <f>Daten!CP246</f>
        <v>173.3</v>
      </c>
      <c r="CQ78" s="27">
        <f>Daten!CQ246</f>
        <v>265.2</v>
      </c>
      <c r="CR78" s="27">
        <f>Daten!CR246</f>
        <v>233</v>
      </c>
      <c r="CS78" s="27">
        <f>Daten!CS246</f>
        <v>89.7</v>
      </c>
      <c r="CT78" s="27">
        <f>Daten!CT246</f>
        <v>44.300000000000004</v>
      </c>
      <c r="CU78" s="27">
        <f>Daten!CU246</f>
        <v>0</v>
      </c>
      <c r="CV78" s="27">
        <f>Daten!CV246</f>
        <v>42.4</v>
      </c>
      <c r="CW78" s="27">
        <f>Daten!CW246</f>
        <v>11.8</v>
      </c>
      <c r="CX78" s="27">
        <f>Daten!CX246</f>
        <v>1.5</v>
      </c>
      <c r="CY78" s="27">
        <f>Daten!CY246</f>
        <v>115</v>
      </c>
      <c r="CZ78" s="27" t="str">
        <f>Daten!CZ246</f>
        <v>-</v>
      </c>
      <c r="DA78" s="27">
        <f>Daten!DA246</f>
        <v>0</v>
      </c>
      <c r="DB78" s="27">
        <f>Daten!DB246</f>
        <v>322.2</v>
      </c>
      <c r="DC78" s="27">
        <f>Daten!DC246</f>
        <v>54.5</v>
      </c>
      <c r="DD78" s="27" t="str">
        <f>Daten!DD246</f>
        <v>-</v>
      </c>
      <c r="DE78" s="27">
        <f>Daten!DE246</f>
        <v>61.900000000000006</v>
      </c>
      <c r="DF78" s="27">
        <f>Daten!DF246</f>
        <v>34</v>
      </c>
      <c r="DG78" s="27">
        <f>Daten!DG246</f>
        <v>277</v>
      </c>
      <c r="DH78" s="27">
        <f>Daten!DH246</f>
        <v>711</v>
      </c>
      <c r="DI78" s="27">
        <f>Daten!DI246</f>
        <v>4.5999999999999996</v>
      </c>
      <c r="DJ78" s="27">
        <f>Daten!DJ246</f>
        <v>49</v>
      </c>
      <c r="DK78" s="27">
        <f>Daten!DK246</f>
        <v>1039</v>
      </c>
      <c r="DL78" s="27" t="str">
        <f>Daten!DL246</f>
        <v>-</v>
      </c>
      <c r="DM78" s="27">
        <f>Daten!DM246</f>
        <v>8</v>
      </c>
      <c r="DN78" s="27">
        <f>Daten!DN246</f>
        <v>273.8</v>
      </c>
      <c r="DO78" s="27">
        <f>Daten!DO246</f>
        <v>812</v>
      </c>
      <c r="DP78" s="27">
        <f>Daten!DP246</f>
        <v>923.9</v>
      </c>
      <c r="DQ78" s="27">
        <f>Daten!DQ246</f>
        <v>12837.3</v>
      </c>
      <c r="DR78" s="27">
        <f>Daten!DR246</f>
        <v>516</v>
      </c>
      <c r="DS78" s="27">
        <f>Daten!DS246</f>
        <v>36.9</v>
      </c>
      <c r="DT78" s="27">
        <f t="shared" si="7"/>
        <v>42.4</v>
      </c>
      <c r="DU78" s="27">
        <f>Daten!DT246</f>
        <v>0</v>
      </c>
      <c r="DV78" s="274">
        <f t="shared" ref="DV78" si="8">BH78</f>
        <v>0</v>
      </c>
      <c r="DW78" s="27">
        <f>Daten!DU246</f>
        <v>0</v>
      </c>
      <c r="DX78" s="27" t="str">
        <f>Daten!DV246</f>
        <v>-</v>
      </c>
    </row>
    <row r="79" spans="1:128" x14ac:dyDescent="0.2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</row>
    <row r="80" spans="1:128" x14ac:dyDescent="0.2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</row>
    <row r="81" spans="5:128" x14ac:dyDescent="0.2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</row>
    <row r="82" spans="5:128" x14ac:dyDescent="0.2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</row>
    <row r="83" spans="5:128" x14ac:dyDescent="0.2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</row>
    <row r="84" spans="5:128" x14ac:dyDescent="0.2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</row>
    <row r="85" spans="5:128" x14ac:dyDescent="0.2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</row>
    <row r="86" spans="5:128" x14ac:dyDescent="0.2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</row>
    <row r="87" spans="5:128" x14ac:dyDescent="0.2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</row>
    <row r="88" spans="5:128" x14ac:dyDescent="0.2"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</row>
    <row r="89" spans="5:128" x14ac:dyDescent="0.2"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</row>
  </sheetData>
  <phoneticPr fontId="5" type="noConversion"/>
  <pageMargins left="0.59055118110236227" right="0.39370078740157483" top="1.7716535433070868" bottom="0.78740157480314965" header="1.7716535433070868" footer="0.39370078740157483"/>
  <pageSetup paperSize="9" orientation="portrait" r:id="rId1"/>
  <headerFooter alignWithMargins="0">
    <oddHeader>&amp;R&amp;8Kreisverwaltung Mainz-Bingen
Anlage Bericht Seite &amp;P von &amp;N</oddHeader>
    <oddFooter xml:space="preserve">&amp;L&amp;8Bemerkung: z.T. mußten bei einzelnen Proben/Parametern die Methodenbestimmungsgrenzen aufgrund von Matrixeffekten angehoben werden.
</oddFooter>
  </headerFooter>
  <colBreaks count="1" manualBreakCount="1">
    <brk id="6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X121"/>
  <sheetViews>
    <sheetView zoomScaleNormal="100" workbookViewId="0">
      <pane xSplit="5775" ySplit="1650" topLeftCell="DP1" activePane="bottomRight"/>
      <selection activeCell="A4" sqref="A4"/>
      <selection pane="topRight" activeCell="DV14" sqref="DV14"/>
      <selection pane="bottomLeft" activeCell="A7" sqref="A7"/>
      <selection pane="bottomRight" activeCell="DV7" sqref="DV7"/>
    </sheetView>
  </sheetViews>
  <sheetFormatPr baseColWidth="10" defaultRowHeight="9" x14ac:dyDescent="0.15"/>
  <cols>
    <col min="1" max="1" width="18.7109375" style="29" customWidth="1"/>
    <col min="2" max="2" width="11.7109375" style="39" customWidth="1"/>
    <col min="3" max="24" width="8.7109375" style="31" customWidth="1"/>
    <col min="25" max="128" width="8.7109375" style="32" customWidth="1"/>
    <col min="129" max="16384" width="11.42578125" style="32"/>
  </cols>
  <sheetData>
    <row r="1" spans="1:128" x14ac:dyDescent="0.15">
      <c r="A1" s="29" t="s">
        <v>136</v>
      </c>
      <c r="B1" s="43">
        <f>Daten!B1</f>
        <v>4217289</v>
      </c>
      <c r="Y1" s="31"/>
      <c r="Z1" s="31"/>
      <c r="AA1" s="31"/>
      <c r="AB1" s="31"/>
      <c r="AC1" s="31"/>
      <c r="AD1" s="31"/>
      <c r="AE1" s="31"/>
      <c r="AF1" s="31"/>
      <c r="AG1" s="31"/>
      <c r="AH1" s="30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U1" s="31"/>
      <c r="DW1" s="31"/>
    </row>
    <row r="2" spans="1:128" x14ac:dyDescent="0.15">
      <c r="A2" s="29" t="s">
        <v>454</v>
      </c>
      <c r="B2" s="43" t="str">
        <f>Daten!B2</f>
        <v>4217289-1</v>
      </c>
      <c r="G2" s="79"/>
      <c r="H2" s="79"/>
      <c r="I2" s="79"/>
      <c r="J2" s="79"/>
      <c r="R2" s="79"/>
      <c r="S2" s="79"/>
      <c r="T2" s="79"/>
      <c r="U2" s="79"/>
      <c r="V2" s="79"/>
      <c r="W2" s="79"/>
      <c r="X2" s="79"/>
      <c r="Y2" s="79"/>
      <c r="Z2" s="31"/>
      <c r="AA2" s="31"/>
      <c r="AB2" s="31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31"/>
      <c r="BD2" s="31"/>
      <c r="BE2" s="31"/>
      <c r="BF2" s="31"/>
      <c r="BG2" s="31"/>
      <c r="BH2" s="31"/>
      <c r="BI2" s="79"/>
      <c r="BJ2" s="79"/>
      <c r="BK2" s="79"/>
      <c r="BL2" s="79"/>
      <c r="BM2" s="79"/>
      <c r="BN2" s="79"/>
      <c r="BO2" s="79"/>
      <c r="BP2" s="31"/>
      <c r="BQ2" s="79"/>
      <c r="BR2" s="79"/>
      <c r="BS2" s="79"/>
      <c r="BT2" s="79"/>
      <c r="BU2" s="79"/>
      <c r="BV2" s="79"/>
      <c r="BW2" s="79"/>
      <c r="BX2" s="79"/>
      <c r="BY2" s="31"/>
      <c r="BZ2" s="31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31"/>
      <c r="DO2" s="31"/>
      <c r="DP2" s="31"/>
      <c r="DQ2" s="31"/>
      <c r="DR2" s="31"/>
      <c r="DS2" s="31"/>
      <c r="DU2" s="31"/>
      <c r="DW2" s="31"/>
    </row>
    <row r="3" spans="1:128" x14ac:dyDescent="0.15">
      <c r="A3" s="29" t="s">
        <v>137</v>
      </c>
      <c r="B3" s="33">
        <f>Daten!B3</f>
        <v>42920</v>
      </c>
    </row>
    <row r="4" spans="1:128" x14ac:dyDescent="0.15">
      <c r="A4" s="29" t="s">
        <v>138</v>
      </c>
      <c r="B4" s="33">
        <f>Daten!B4</f>
        <v>43038</v>
      </c>
      <c r="BM4" s="29"/>
      <c r="BN4" s="29"/>
      <c r="DW4" s="29"/>
    </row>
    <row r="5" spans="1:128" x14ac:dyDescent="0.15">
      <c r="B5" s="30"/>
      <c r="DT5" s="79"/>
      <c r="DU5" s="31"/>
      <c r="DV5" s="79"/>
    </row>
    <row r="6" spans="1:128" x14ac:dyDescent="0.15">
      <c r="A6" s="34" t="s">
        <v>139</v>
      </c>
      <c r="B6" s="35"/>
      <c r="C6" s="36"/>
      <c r="D6" s="36"/>
      <c r="E6" s="37">
        <f>PN!$F2</f>
        <v>170607707</v>
      </c>
      <c r="F6" s="37">
        <f>PN!$F3</f>
        <v>170607708</v>
      </c>
      <c r="G6" s="37">
        <f>PN!$F4</f>
        <v>170607709</v>
      </c>
      <c r="H6" s="37">
        <f>PN!$F5</f>
        <v>170607710</v>
      </c>
      <c r="I6" s="37">
        <f>PN!$F6</f>
        <v>170607711</v>
      </c>
      <c r="J6" s="37">
        <f>PN!$F7</f>
        <v>170607712</v>
      </c>
      <c r="K6" s="37">
        <f>PN!$F8</f>
        <v>170607713</v>
      </c>
      <c r="L6" s="37">
        <f>PN!$F9</f>
        <v>170607714</v>
      </c>
      <c r="M6" s="37">
        <f>PN!$F10</f>
        <v>170607715</v>
      </c>
      <c r="N6" s="37">
        <f>PN!$F11</f>
        <v>170607716</v>
      </c>
      <c r="O6" s="37">
        <f>PN!$F12</f>
        <v>170607717</v>
      </c>
      <c r="P6" s="37">
        <f>PN!$F13</f>
        <v>170607718</v>
      </c>
      <c r="Q6" s="37">
        <f>PN!$F14</f>
        <v>170607719</v>
      </c>
      <c r="R6" s="37">
        <f>PN!$F15</f>
        <v>170607720</v>
      </c>
      <c r="S6" s="37">
        <f>PN!$F16</f>
        <v>170607721</v>
      </c>
      <c r="T6" s="37">
        <f>PN!$F17</f>
        <v>170607722</v>
      </c>
      <c r="U6" s="37">
        <f>PN!$F18</f>
        <v>170607723</v>
      </c>
      <c r="V6" s="37">
        <f>PN!$F19</f>
        <v>170607724</v>
      </c>
      <c r="W6" s="37">
        <f>PN!$F20</f>
        <v>170607725</v>
      </c>
      <c r="X6" s="37">
        <f>PN!$F21</f>
        <v>170607726</v>
      </c>
      <c r="Y6" s="37">
        <f>PN!$F22</f>
        <v>170607727</v>
      </c>
      <c r="Z6" s="37">
        <f>PN!$F23</f>
        <v>170607728</v>
      </c>
      <c r="AA6" s="37">
        <f>PN!$F24</f>
        <v>170607729</v>
      </c>
      <c r="AB6" s="37">
        <f>PN!$F25</f>
        <v>170607730</v>
      </c>
      <c r="AC6" s="37">
        <f>PN!$F26</f>
        <v>170607731</v>
      </c>
      <c r="AD6" s="37">
        <f>PN!$F27</f>
        <v>170607732</v>
      </c>
      <c r="AE6" s="37">
        <f>PN!$F28</f>
        <v>170607733</v>
      </c>
      <c r="AF6" s="37">
        <f>PN!$F29</f>
        <v>170607734</v>
      </c>
      <c r="AG6" s="37">
        <f>PN!$F30</f>
        <v>170607735</v>
      </c>
      <c r="AH6" s="37">
        <f>PN!$F31</f>
        <v>170607736</v>
      </c>
      <c r="AI6" s="37">
        <f>PN!$F32</f>
        <v>170607737</v>
      </c>
      <c r="AJ6" s="37">
        <f>PN!$F33</f>
        <v>170607738</v>
      </c>
      <c r="AK6" s="37">
        <f>PN!$F34</f>
        <v>170607739</v>
      </c>
      <c r="AL6" s="37">
        <f>PN!$F35</f>
        <v>170607740</v>
      </c>
      <c r="AM6" s="37">
        <f>PN!$F36</f>
        <v>170607741</v>
      </c>
      <c r="AN6" s="37">
        <f>PN!$F37</f>
        <v>170607742</v>
      </c>
      <c r="AO6" s="37">
        <f>PN!$F38</f>
        <v>170607743</v>
      </c>
      <c r="AP6" s="37">
        <f>PN!$F39</f>
        <v>170607744</v>
      </c>
      <c r="AQ6" s="37">
        <f>PN!$F40</f>
        <v>170607745</v>
      </c>
      <c r="AR6" s="37">
        <f>PN!$F41</f>
        <v>170607746</v>
      </c>
      <c r="AS6" s="37">
        <f>PN!$F42</f>
        <v>170607747</v>
      </c>
      <c r="AT6" s="37">
        <f>PN!$F43</f>
        <v>170607748</v>
      </c>
      <c r="AU6" s="37">
        <f>PN!$F44</f>
        <v>170607749</v>
      </c>
      <c r="AV6" s="37">
        <f>PN!$F45</f>
        <v>170607750</v>
      </c>
      <c r="AW6" s="37">
        <f>PN!$F46</f>
        <v>170607801</v>
      </c>
      <c r="AX6" s="37">
        <f>PN!$F47</f>
        <v>170607802</v>
      </c>
      <c r="AY6" s="37">
        <f>PN!$F48</f>
        <v>170607803</v>
      </c>
      <c r="AZ6" s="37">
        <f>PN!$F49</f>
        <v>170607804</v>
      </c>
      <c r="BA6" s="37">
        <f>PN!$F50</f>
        <v>170607805</v>
      </c>
      <c r="BB6" s="37">
        <f>PN!$F51</f>
        <v>170607806</v>
      </c>
      <c r="BC6" s="37">
        <f>PN!$F52</f>
        <v>170607807</v>
      </c>
      <c r="BD6" s="37">
        <f>PN!$F53</f>
        <v>170607808</v>
      </c>
      <c r="BE6" s="37">
        <f>PN!$F54</f>
        <v>170607809</v>
      </c>
      <c r="BF6" s="37">
        <f>PN!$F55</f>
        <v>170607810</v>
      </c>
      <c r="BG6" s="37">
        <f>PN!$F56</f>
        <v>170607811</v>
      </c>
      <c r="BH6" s="37">
        <f>PN!$F57</f>
        <v>170607812</v>
      </c>
      <c r="BI6" s="37">
        <f>PN!$F58</f>
        <v>170607813</v>
      </c>
      <c r="BJ6" s="37">
        <f>PN!$F59</f>
        <v>170607814</v>
      </c>
      <c r="BK6" s="37">
        <f>PN!$F60</f>
        <v>170607815</v>
      </c>
      <c r="BL6" s="37">
        <f>PN!$F61</f>
        <v>170607816</v>
      </c>
      <c r="BM6" s="37">
        <f>PN!$F62</f>
        <v>170607817</v>
      </c>
      <c r="BN6" s="37">
        <f>PN!$F63</f>
        <v>170607818</v>
      </c>
      <c r="BO6" s="37">
        <f>PN!$F64</f>
        <v>170607819</v>
      </c>
      <c r="BP6" s="37">
        <f>PN!$F65</f>
        <v>170607820</v>
      </c>
      <c r="BQ6" s="37">
        <f>PN!$F66</f>
        <v>170607821</v>
      </c>
      <c r="BR6" s="37">
        <f>PN!$F67</f>
        <v>170607822</v>
      </c>
      <c r="BS6" s="37">
        <f>PN!$F68</f>
        <v>170607823</v>
      </c>
      <c r="BT6" s="37">
        <f>PN!$F69</f>
        <v>170607824</v>
      </c>
      <c r="BU6" s="37">
        <f>PN!$F70</f>
        <v>170607825</v>
      </c>
      <c r="BV6" s="37">
        <f>PN!$F71</f>
        <v>170607826</v>
      </c>
      <c r="BW6" s="37">
        <f>PN!$F72</f>
        <v>170607827</v>
      </c>
      <c r="BX6" s="37">
        <f>PN!$F73</f>
        <v>170607828</v>
      </c>
      <c r="BY6" s="37">
        <f>PN!$F74</f>
        <v>170607829</v>
      </c>
      <c r="BZ6" s="37">
        <f>PN!$F75</f>
        <v>170607830</v>
      </c>
      <c r="CA6" s="37">
        <f>PN!$F76</f>
        <v>170607831</v>
      </c>
      <c r="CB6" s="37">
        <f>PN!$F77</f>
        <v>170607832</v>
      </c>
      <c r="CC6" s="37">
        <f>PN!$F78</f>
        <v>170607833</v>
      </c>
      <c r="CD6" s="37">
        <f>PN!$F79</f>
        <v>170607834</v>
      </c>
      <c r="CE6" s="37">
        <f>PN!$F80</f>
        <v>170607835</v>
      </c>
      <c r="CF6" s="37">
        <f>PN!$F81</f>
        <v>170607836</v>
      </c>
      <c r="CG6" s="37">
        <f>PN!$F82</f>
        <v>170607837</v>
      </c>
      <c r="CH6" s="37">
        <f>PN!$F83</f>
        <v>170607838</v>
      </c>
      <c r="CI6" s="37">
        <f>PN!$F84</f>
        <v>170607839</v>
      </c>
      <c r="CJ6" s="44">
        <f>PN!$F85</f>
        <v>170607840</v>
      </c>
      <c r="CK6" s="44">
        <f>PN!$F86</f>
        <v>170607841</v>
      </c>
      <c r="CL6" s="37">
        <f>PN!$F87</f>
        <v>170607842</v>
      </c>
      <c r="CM6" s="44">
        <f>PN!$F88</f>
        <v>170607843</v>
      </c>
      <c r="CN6" s="44">
        <f>PN!$F89</f>
        <v>170607844</v>
      </c>
      <c r="CO6" s="44">
        <f>PN!$F90</f>
        <v>170607845</v>
      </c>
      <c r="CP6" s="44">
        <f>PN!$F91</f>
        <v>170607846</v>
      </c>
      <c r="CQ6" s="44">
        <f>PN!$F92</f>
        <v>170607847</v>
      </c>
      <c r="CR6" s="44">
        <f>PN!$F93</f>
        <v>170607848</v>
      </c>
      <c r="CS6" s="44">
        <f>PN!$F94</f>
        <v>170607849</v>
      </c>
      <c r="CT6" s="44">
        <f>PN!$F95</f>
        <v>170607850</v>
      </c>
      <c r="CU6" s="44">
        <f>PN!$F96</f>
        <v>170607851</v>
      </c>
      <c r="CV6" s="44">
        <f>PN!$F97</f>
        <v>170607852</v>
      </c>
      <c r="CW6" s="44">
        <f>PN!$F98</f>
        <v>170607853</v>
      </c>
      <c r="CX6" s="44">
        <f>PN!$F99</f>
        <v>170607854</v>
      </c>
      <c r="CY6" s="44">
        <f>PN!$F100</f>
        <v>170607855</v>
      </c>
      <c r="CZ6" s="37">
        <f>PN!$F101</f>
        <v>170607856</v>
      </c>
      <c r="DA6" s="37">
        <f>PN!$F102</f>
        <v>170607857</v>
      </c>
      <c r="DB6" s="37">
        <f>PN!$F103</f>
        <v>170607858</v>
      </c>
      <c r="DC6" s="37">
        <f>PN!$F104</f>
        <v>170607859</v>
      </c>
      <c r="DD6" s="37">
        <f>PN!$F105</f>
        <v>170607860</v>
      </c>
      <c r="DE6" s="37" t="e">
        <f>PN!#REF!</f>
        <v>#REF!</v>
      </c>
      <c r="DF6" s="37">
        <f>PN!$F107</f>
        <v>170607862</v>
      </c>
      <c r="DG6" s="37">
        <f>PN!$F108</f>
        <v>170607863</v>
      </c>
      <c r="DH6" s="37">
        <f>PN!$F109</f>
        <v>170607864</v>
      </c>
      <c r="DI6" s="37">
        <f>PN!$F110</f>
        <v>170607865</v>
      </c>
      <c r="DJ6" s="37">
        <f>PN!$F111</f>
        <v>170607866</v>
      </c>
      <c r="DK6" s="37">
        <f>PN!$F112</f>
        <v>170607867</v>
      </c>
      <c r="DL6" s="37">
        <f>PN!$F113</f>
        <v>170607868</v>
      </c>
      <c r="DM6" s="37">
        <f>PN!$F114</f>
        <v>170607869</v>
      </c>
      <c r="DN6" s="37">
        <f>PN!$F115</f>
        <v>170607870</v>
      </c>
      <c r="DO6" s="37">
        <f>PN!$F116</f>
        <v>170607871</v>
      </c>
      <c r="DP6" s="37">
        <f>PN!$F117</f>
        <v>170607872</v>
      </c>
      <c r="DQ6" s="37">
        <f>PN!$F118</f>
        <v>170607873</v>
      </c>
      <c r="DR6" s="37">
        <f>PN!$F119</f>
        <v>170607874</v>
      </c>
      <c r="DS6" s="37">
        <f>PN!$F120</f>
        <v>170607875</v>
      </c>
      <c r="DT6" s="44">
        <f>CV6</f>
        <v>170607852</v>
      </c>
      <c r="DU6" s="37">
        <f>PN!$F121</f>
        <v>170607876</v>
      </c>
      <c r="DV6" s="293">
        <f>BV6</f>
        <v>170607826</v>
      </c>
      <c r="DW6" s="37">
        <f>PN!$F122</f>
        <v>170607877</v>
      </c>
      <c r="DX6" s="38">
        <f>PN!$F123</f>
        <v>170607878</v>
      </c>
    </row>
    <row r="7" spans="1:128" x14ac:dyDescent="0.15">
      <c r="A7" s="34"/>
      <c r="B7" s="35"/>
      <c r="C7" s="36"/>
      <c r="D7" s="36"/>
      <c r="E7" s="201" t="str">
        <f>PN!$E2</f>
        <v>09.01</v>
      </c>
      <c r="F7" s="201" t="str">
        <f>PN!$E3</f>
        <v>09.03</v>
      </c>
      <c r="G7" s="201" t="str">
        <f>PN!$E4</f>
        <v>09.13</v>
      </c>
      <c r="H7" s="201" t="str">
        <f>PN!$E5</f>
        <v>13.10</v>
      </c>
      <c r="I7" s="201" t="str">
        <f>PN!$E6</f>
        <v>13.15</v>
      </c>
      <c r="J7" s="201" t="str">
        <f>PN!$E7</f>
        <v>13.19</v>
      </c>
      <c r="K7" s="201" t="str">
        <f>PN!$E8</f>
        <v>13.24</v>
      </c>
      <c r="L7" s="201" t="str">
        <f>PN!$E9</f>
        <v>13.63</v>
      </c>
      <c r="M7" s="201" t="str">
        <f>PN!$E10</f>
        <v>13.30</v>
      </c>
      <c r="N7" s="201" t="str">
        <f>PN!$E11</f>
        <v>14.01</v>
      </c>
      <c r="O7" s="201" t="str">
        <f>PN!$E12</f>
        <v>W1</v>
      </c>
      <c r="P7" s="201" t="str">
        <f>PN!$E13</f>
        <v>AD</v>
      </c>
      <c r="Q7" s="201" t="str">
        <f>PN!$E14</f>
        <v>14.02</v>
      </c>
      <c r="R7" s="201" t="str">
        <f>PN!$E15</f>
        <v>01.05</v>
      </c>
      <c r="S7" s="201" t="str">
        <f>PN!$E16</f>
        <v>01.83</v>
      </c>
      <c r="T7" s="201" t="str">
        <f>PN!$E17</f>
        <v>03.23</v>
      </c>
      <c r="U7" s="201" t="str">
        <f>PN!$E18</f>
        <v>09.12</v>
      </c>
      <c r="V7" s="201" t="str">
        <f>PN!$E19</f>
        <v>13.45</v>
      </c>
      <c r="W7" s="201" t="str">
        <f>PN!$E20</f>
        <v>13.58</v>
      </c>
      <c r="X7" s="201" t="str">
        <f>PN!$E21</f>
        <v>15.03</v>
      </c>
      <c r="Y7" s="201" t="str">
        <f>PN!$E22</f>
        <v>15.04</v>
      </c>
      <c r="Z7" s="201" t="str">
        <f>PN!$E23</f>
        <v>15.05</v>
      </c>
      <c r="AA7" s="201" t="str">
        <f>PN!$E24</f>
        <v>15.06</v>
      </c>
      <c r="AB7" s="201" t="str">
        <f>PN!$E25</f>
        <v>01.09</v>
      </c>
      <c r="AC7" s="201" t="str">
        <f>PN!$E26</f>
        <v>01.10</v>
      </c>
      <c r="AD7" s="201" t="str">
        <f>PN!$E27</f>
        <v>01.17</v>
      </c>
      <c r="AE7" s="201" t="str">
        <f>PN!$E28</f>
        <v>01.54</v>
      </c>
      <c r="AF7" s="201" t="str">
        <f>PN!$E29</f>
        <v>01.66</v>
      </c>
      <c r="AG7" s="201" t="str">
        <f>PN!$E30</f>
        <v>W2</v>
      </c>
      <c r="AH7" s="201" t="str">
        <f>PN!$E31</f>
        <v>01.78</v>
      </c>
      <c r="AI7" s="201" t="str">
        <f>PN!$E32</f>
        <v>01.81</v>
      </c>
      <c r="AJ7" s="201" t="str">
        <f>PN!$E33</f>
        <v>01.84</v>
      </c>
      <c r="AK7" s="201" t="str">
        <f>PN!$E34</f>
        <v>01.85</v>
      </c>
      <c r="AL7" s="201" t="str">
        <f>PN!$E35</f>
        <v>01.86</v>
      </c>
      <c r="AM7" s="201" t="str">
        <f>PN!$E36</f>
        <v>01.90</v>
      </c>
      <c r="AN7" s="201" t="str">
        <f>PN!$E37</f>
        <v>01.91</v>
      </c>
      <c r="AO7" s="201" t="str">
        <f>PN!$E38</f>
        <v>01.92</v>
      </c>
      <c r="AP7" s="201" t="str">
        <f>PN!$E39</f>
        <v>01.93</v>
      </c>
      <c r="AQ7" s="201" t="str">
        <f>PN!$E40</f>
        <v>01.94</v>
      </c>
      <c r="AR7" s="201" t="str">
        <f>PN!$E41</f>
        <v>01.95</v>
      </c>
      <c r="AS7" s="201" t="str">
        <f>PN!$E42</f>
        <v>01.96</v>
      </c>
      <c r="AT7" s="201" t="str">
        <f>PN!$E43</f>
        <v>03.22</v>
      </c>
      <c r="AU7" s="201" t="str">
        <f>PN!$E44</f>
        <v>09.05</v>
      </c>
      <c r="AV7" s="201" t="str">
        <f>PN!$E45</f>
        <v>09.07</v>
      </c>
      <c r="AW7" s="201" t="str">
        <f>PN!$E46</f>
        <v>09.08</v>
      </c>
      <c r="AX7" s="201" t="str">
        <f>PN!$E47</f>
        <v>09.09</v>
      </c>
      <c r="AY7" s="201" t="str">
        <f>PN!$E48</f>
        <v>09.14</v>
      </c>
      <c r="AZ7" s="201" t="str">
        <f>PN!$E49</f>
        <v>09.15</v>
      </c>
      <c r="BA7" s="201" t="str">
        <f>PN!$E50</f>
        <v>09.16</v>
      </c>
      <c r="BB7" s="201" t="str">
        <f>PN!$E51</f>
        <v>09.17</v>
      </c>
      <c r="BC7" s="201" t="str">
        <f>PN!$E52</f>
        <v>09.18</v>
      </c>
      <c r="BD7" s="201" t="str">
        <f>PN!$E53</f>
        <v>09.22</v>
      </c>
      <c r="BE7" s="201" t="str">
        <f>PN!$E54</f>
        <v>13.57</v>
      </c>
      <c r="BF7" s="201" t="str">
        <f>PN!$E55</f>
        <v>13.64</v>
      </c>
      <c r="BG7" s="201" t="str">
        <f>PN!$E56</f>
        <v>13.65</v>
      </c>
      <c r="BH7" s="201" t="str">
        <f>PN!$E57</f>
        <v>03.04</v>
      </c>
      <c r="BI7" s="201" t="str">
        <f>PN!$E58</f>
        <v>03.06</v>
      </c>
      <c r="BJ7" s="201" t="str">
        <f>PN!$E59</f>
        <v>03.20</v>
      </c>
      <c r="BK7" s="201" t="str">
        <f>PN!$E60</f>
        <v>08.01</v>
      </c>
      <c r="BL7" s="201" t="str">
        <f>PN!$E61</f>
        <v>08.02</v>
      </c>
      <c r="BM7" s="201" t="str">
        <f>PN!$E62</f>
        <v>08.03</v>
      </c>
      <c r="BN7" s="201" t="str">
        <f>PN!$E63</f>
        <v>08.04</v>
      </c>
      <c r="BO7" s="201" t="str">
        <f>PN!$E64</f>
        <v>08.05a</v>
      </c>
      <c r="BP7" s="201" t="str">
        <f>PN!$E65</f>
        <v>08.06</v>
      </c>
      <c r="BQ7" s="201" t="str">
        <f>PN!$E66</f>
        <v>08.08</v>
      </c>
      <c r="BR7" s="201" t="str">
        <f>PN!$E67</f>
        <v>08.09</v>
      </c>
      <c r="BS7" s="201" t="str">
        <f>PN!$E68</f>
        <v>08.10</v>
      </c>
      <c r="BT7" s="201" t="str">
        <f>PN!$E69</f>
        <v>08.13</v>
      </c>
      <c r="BU7" s="201" t="str">
        <f>PN!$E70</f>
        <v>08.16</v>
      </c>
      <c r="BV7" s="201" t="str">
        <f>PN!$E71</f>
        <v>08.20</v>
      </c>
      <c r="BW7" s="201" t="str">
        <f>PN!$E72</f>
        <v>08.22</v>
      </c>
      <c r="BX7" s="201" t="str">
        <f>PN!$E73</f>
        <v>08.31</v>
      </c>
      <c r="BY7" s="201" t="str">
        <f>PN!$E74</f>
        <v>08.33</v>
      </c>
      <c r="BZ7" s="201" t="str">
        <f>PN!$E75</f>
        <v>08.35</v>
      </c>
      <c r="CA7" s="201" t="str">
        <f>PN!$E76</f>
        <v>08.37</v>
      </c>
      <c r="CB7" s="201" t="str">
        <f>PN!$E77</f>
        <v>08.39</v>
      </c>
      <c r="CC7" s="201" t="str">
        <f>PN!$E78</f>
        <v>09.23</v>
      </c>
      <c r="CD7" s="201" t="str">
        <f>PN!$E79</f>
        <v>13.49</v>
      </c>
      <c r="CE7" s="201" t="str">
        <f>PN!$E80</f>
        <v>13.61</v>
      </c>
      <c r="CF7" s="201" t="str">
        <f>PN!$E81</f>
        <v>VO 1</v>
      </c>
      <c r="CG7" s="201" t="str">
        <f>PN!$E82</f>
        <v>VO 2</v>
      </c>
      <c r="CH7" s="201" t="str">
        <f>PN!$E83</f>
        <v>BK 4</v>
      </c>
      <c r="CI7" s="201" t="str">
        <f>PN!$E84</f>
        <v>BK 6</v>
      </c>
      <c r="CJ7" s="201" t="str">
        <f>PN!$E85</f>
        <v>BK 11</v>
      </c>
      <c r="CK7" s="201" t="str">
        <f>PN!$E86</f>
        <v>13.05-02</v>
      </c>
      <c r="CL7" s="201" t="str">
        <f>PN!$E87</f>
        <v>13.06.1</v>
      </c>
      <c r="CM7" s="201" t="str">
        <f>PN!$E88</f>
        <v>13.06-02</v>
      </c>
      <c r="CN7" s="201" t="str">
        <f>PN!$E89</f>
        <v>13.09-02</v>
      </c>
      <c r="CO7" s="201" t="str">
        <f>PN!$E90</f>
        <v>13.12-01</v>
      </c>
      <c r="CP7" s="201" t="str">
        <f>PN!$E91</f>
        <v>GW 14.01</v>
      </c>
      <c r="CQ7" s="201" t="str">
        <f>PN!$E92</f>
        <v>GW 14.02</v>
      </c>
      <c r="CR7" s="201" t="str">
        <f>PN!$E93</f>
        <v>GW 14.03</v>
      </c>
      <c r="CS7" s="201" t="str">
        <f>PN!$E94</f>
        <v>GW 14.04</v>
      </c>
      <c r="CT7" s="201" t="str">
        <f>PN!$E95</f>
        <v>GW 14.05</v>
      </c>
      <c r="CU7" s="201" t="str">
        <f>PN!$E96</f>
        <v>GW 14.06</v>
      </c>
      <c r="CV7" s="201" t="str">
        <f>PN!$E97</f>
        <v>GW 14.07</v>
      </c>
      <c r="CW7" s="201" t="str">
        <f>PN!$E98</f>
        <v>GW 14.08</v>
      </c>
      <c r="CX7" s="201" t="str">
        <f>PN!$E99</f>
        <v>GW 14.09</v>
      </c>
      <c r="CY7" s="201" t="str">
        <f>PN!$E100</f>
        <v>GW 14.10</v>
      </c>
      <c r="CZ7" s="201" t="str">
        <f>PN!$E101</f>
        <v>03.02</v>
      </c>
      <c r="DA7" s="201" t="str">
        <f>PN!$E102</f>
        <v>03.09</v>
      </c>
      <c r="DB7" s="201" t="str">
        <f>PN!$E103</f>
        <v>03.14</v>
      </c>
      <c r="DC7" s="201" t="str">
        <f>PN!$E104</f>
        <v>08.07</v>
      </c>
      <c r="DD7" s="201" t="str">
        <f>PN!$E105</f>
        <v>08.12</v>
      </c>
      <c r="DE7" s="201" t="str">
        <f>PN!$E106</f>
        <v>08.14</v>
      </c>
      <c r="DF7" s="201" t="str">
        <f>PN!$E107</f>
        <v>08.15</v>
      </c>
      <c r="DG7" s="201" t="str">
        <f>PN!$E108</f>
        <v>08.17</v>
      </c>
      <c r="DH7" s="201" t="str">
        <f>PN!$E109</f>
        <v>08.18</v>
      </c>
      <c r="DI7" s="201" t="str">
        <f>PN!$E110</f>
        <v>08.19</v>
      </c>
      <c r="DJ7" s="201" t="str">
        <f>PN!$E111</f>
        <v>08.21</v>
      </c>
      <c r="DK7" s="201" t="str">
        <f>PN!$E112</f>
        <v>08.32</v>
      </c>
      <c r="DL7" s="201" t="str">
        <f>PN!$E113</f>
        <v>08.34</v>
      </c>
      <c r="DM7" s="201" t="str">
        <f>PN!$E114</f>
        <v>08.38</v>
      </c>
      <c r="DN7" s="201" t="str">
        <f>PN!$E115</f>
        <v>SB 2</v>
      </c>
      <c r="DO7" s="201" t="str">
        <f>PN!$E116</f>
        <v>VO 3</v>
      </c>
      <c r="DP7" s="201" t="str">
        <f>PN!$E117</f>
        <v>VM 4</v>
      </c>
      <c r="DQ7" s="201" t="str">
        <f>PN!$E118</f>
        <v>VM 7</v>
      </c>
      <c r="DR7" s="201" t="str">
        <f>PN!$E119</f>
        <v>TM 2</v>
      </c>
      <c r="DS7" s="201" t="str">
        <f>PN!$E120</f>
        <v>-</v>
      </c>
      <c r="DT7" s="201" t="str">
        <f>CV7</f>
        <v>GW 14.07</v>
      </c>
      <c r="DU7" s="201" t="str">
        <f>PN!$E121</f>
        <v>-</v>
      </c>
      <c r="DV7" s="201" t="str">
        <f>BV7</f>
        <v>08.20</v>
      </c>
      <c r="DW7" s="201" t="str">
        <f>PN!$E122</f>
        <v>-</v>
      </c>
      <c r="DX7" s="202" t="str">
        <f>PN!$E123</f>
        <v>Teich</v>
      </c>
    </row>
    <row r="8" spans="1:128" x14ac:dyDescent="0.15">
      <c r="A8" s="205" t="s">
        <v>140</v>
      </c>
      <c r="B8" s="206"/>
      <c r="C8" s="207"/>
      <c r="D8" s="207"/>
      <c r="E8" s="203" t="str">
        <f>PN!$D2</f>
        <v>9.1</v>
      </c>
      <c r="F8" s="203" t="str">
        <f>PN!$D3</f>
        <v>9.3</v>
      </c>
      <c r="G8" s="203" t="str">
        <f>PN!$D4</f>
        <v>9.13</v>
      </c>
      <c r="H8" s="203" t="str">
        <f>PN!$D5</f>
        <v>10</v>
      </c>
      <c r="I8" s="203" t="str">
        <f>PN!$D6</f>
        <v>15</v>
      </c>
      <c r="J8" s="203" t="str">
        <f>PN!$D7</f>
        <v>19</v>
      </c>
      <c r="K8" s="203" t="str">
        <f>PN!$D8</f>
        <v>24</v>
      </c>
      <c r="L8" s="203" t="str">
        <f>PN!$D9</f>
        <v>63</v>
      </c>
      <c r="M8" s="203" t="str">
        <f>PN!$D10</f>
        <v>30</v>
      </c>
      <c r="N8" s="203" t="str">
        <f>PN!$D11</f>
        <v>1 A</v>
      </c>
      <c r="O8" s="203" t="str">
        <f>PN!$D12</f>
        <v>W 1</v>
      </c>
      <c r="P8" s="203" t="str">
        <f>PN!$D13</f>
        <v>Einl W.</v>
      </c>
      <c r="Q8" s="203" t="str">
        <f>PN!$D14</f>
        <v>1 B</v>
      </c>
      <c r="R8" s="203" t="str">
        <f>PN!$D15</f>
        <v>1.5</v>
      </c>
      <c r="S8" s="203" t="str">
        <f>PN!$D16</f>
        <v>1.83</v>
      </c>
      <c r="T8" s="203" t="str">
        <f>PN!$D17</f>
        <v>3.23</v>
      </c>
      <c r="U8" s="203" t="str">
        <f>PN!$D18</f>
        <v>9.12</v>
      </c>
      <c r="V8" s="203" t="str">
        <f>PN!$D19</f>
        <v>45</v>
      </c>
      <c r="W8" s="203" t="str">
        <f>PN!$D20</f>
        <v>58</v>
      </c>
      <c r="X8" s="203" t="str">
        <f>PN!$D21</f>
        <v>SE 3</v>
      </c>
      <c r="Y8" s="203" t="str">
        <f>PN!$D22</f>
        <v>SE 4</v>
      </c>
      <c r="Z8" s="203" t="str">
        <f>PN!$D23</f>
        <v>SE 5</v>
      </c>
      <c r="AA8" s="203" t="str">
        <f>PN!$D24</f>
        <v>SE 6</v>
      </c>
      <c r="AB8" s="203" t="str">
        <f>PN!$D25</f>
        <v>1.9</v>
      </c>
      <c r="AC8" s="203" t="str">
        <f>PN!$D26</f>
        <v>1.10</v>
      </c>
      <c r="AD8" s="203" t="str">
        <f>PN!$D27</f>
        <v>1.17</v>
      </c>
      <c r="AE8" s="203" t="str">
        <f>PN!$D28</f>
        <v>1.54</v>
      </c>
      <c r="AF8" s="203" t="str">
        <f>PN!$D29</f>
        <v>1.66</v>
      </c>
      <c r="AG8" s="203" t="str">
        <f>PN!$D30</f>
        <v>W 2</v>
      </c>
      <c r="AH8" s="203" t="str">
        <f>PN!$D31</f>
        <v>1.78</v>
      </c>
      <c r="AI8" s="203" t="str">
        <f>PN!$D32</f>
        <v>1.81</v>
      </c>
      <c r="AJ8" s="203" t="str">
        <f>PN!$D33</f>
        <v>1.84</v>
      </c>
      <c r="AK8" s="203" t="str">
        <f>PN!$D34</f>
        <v>1.85</v>
      </c>
      <c r="AL8" s="203" t="str">
        <f>PN!$D35</f>
        <v>1.86</v>
      </c>
      <c r="AM8" s="203" t="str">
        <f>PN!$D36</f>
        <v>1.90</v>
      </c>
      <c r="AN8" s="203" t="str">
        <f>PN!$D37</f>
        <v>1.91</v>
      </c>
      <c r="AO8" s="203" t="str">
        <f>PN!$D38</f>
        <v>1.92</v>
      </c>
      <c r="AP8" s="203" t="str">
        <f>PN!$D39</f>
        <v>1.93</v>
      </c>
      <c r="AQ8" s="203" t="str">
        <f>PN!$D40</f>
        <v>1.94</v>
      </c>
      <c r="AR8" s="203" t="str">
        <f>PN!$D41</f>
        <v>1.95</v>
      </c>
      <c r="AS8" s="203" t="str">
        <f>PN!$D42</f>
        <v>1.96</v>
      </c>
      <c r="AT8" s="203" t="str">
        <f>PN!$D43</f>
        <v>3.22</v>
      </c>
      <c r="AU8" s="203" t="str">
        <f>PN!$D44</f>
        <v>9.5</v>
      </c>
      <c r="AV8" s="203" t="str">
        <f>PN!$D45</f>
        <v>9.7</v>
      </c>
      <c r="AW8" s="203" t="str">
        <f>PN!$D46</f>
        <v>9.8</v>
      </c>
      <c r="AX8" s="203" t="str">
        <f>PN!$D47</f>
        <v>9.9</v>
      </c>
      <c r="AY8" s="203" t="str">
        <f>PN!$D48</f>
        <v>9.14</v>
      </c>
      <c r="AZ8" s="203" t="str">
        <f>PN!$D49</f>
        <v>9.15</v>
      </c>
      <c r="BA8" s="203" t="str">
        <f>PN!$D50</f>
        <v>9.16</v>
      </c>
      <c r="BB8" s="203" t="str">
        <f>PN!$D51</f>
        <v>9.17</v>
      </c>
      <c r="BC8" s="203" t="str">
        <f>PN!$D52</f>
        <v>9.18</v>
      </c>
      <c r="BD8" s="203" t="str">
        <f>PN!$D53</f>
        <v>9.22</v>
      </c>
      <c r="BE8" s="203" t="str">
        <f>PN!$D54</f>
        <v>57</v>
      </c>
      <c r="BF8" s="203" t="str">
        <f>PN!$D55</f>
        <v>64</v>
      </c>
      <c r="BG8" s="203" t="str">
        <f>PN!$D56</f>
        <v>65</v>
      </c>
      <c r="BH8" s="203" t="str">
        <f>PN!$D57</f>
        <v>3.4</v>
      </c>
      <c r="BI8" s="203" t="str">
        <f>PN!$D58</f>
        <v>3.6</v>
      </c>
      <c r="BJ8" s="203" t="str">
        <f>PN!$D59</f>
        <v>3.20</v>
      </c>
      <c r="BK8" s="203" t="str">
        <f>PN!$D60</f>
        <v>8.1</v>
      </c>
      <c r="BL8" s="203" t="str">
        <f>PN!$D61</f>
        <v>8.2</v>
      </c>
      <c r="BM8" s="203" t="str">
        <f>PN!$D62</f>
        <v>8.3</v>
      </c>
      <c r="BN8" s="203" t="str">
        <f>PN!$D63</f>
        <v>8.4</v>
      </c>
      <c r="BO8" s="203" t="str">
        <f>PN!$D64</f>
        <v>8.5/8.5A</v>
      </c>
      <c r="BP8" s="203" t="str">
        <f>PN!$D65</f>
        <v>8.6</v>
      </c>
      <c r="BQ8" s="203" t="str">
        <f>PN!$D66</f>
        <v>8.8</v>
      </c>
      <c r="BR8" s="203" t="str">
        <f>PN!$D67</f>
        <v>8.9</v>
      </c>
      <c r="BS8" s="203" t="str">
        <f>PN!$D68</f>
        <v>8.10</v>
      </c>
      <c r="BT8" s="203" t="str">
        <f>PN!$D69</f>
        <v>8.13</v>
      </c>
      <c r="BU8" s="203" t="str">
        <f>PN!$D70</f>
        <v>8.16</v>
      </c>
      <c r="BV8" s="203" t="str">
        <f>PN!$D71</f>
        <v>8.20</v>
      </c>
      <c r="BW8" s="203" t="str">
        <f>PN!$D72</f>
        <v>8.22</v>
      </c>
      <c r="BX8" s="203" t="str">
        <f>PN!$D73</f>
        <v>8.31</v>
      </c>
      <c r="BY8" s="203" t="str">
        <f>PN!$D74</f>
        <v>8.33</v>
      </c>
      <c r="BZ8" s="203" t="str">
        <f>PN!$D75</f>
        <v>8.35</v>
      </c>
      <c r="CA8" s="203" t="str">
        <f>PN!$D76</f>
        <v>8.37</v>
      </c>
      <c r="CB8" s="203" t="str">
        <f>PN!$D77</f>
        <v>8.39</v>
      </c>
      <c r="CC8" s="203" t="str">
        <f>PN!$D78</f>
        <v>9.23</v>
      </c>
      <c r="CD8" s="203" t="str">
        <f>PN!$D79</f>
        <v>49</v>
      </c>
      <c r="CE8" s="203" t="str">
        <f>PN!$D80</f>
        <v>61</v>
      </c>
      <c r="CF8" s="203" t="str">
        <f>PN!$D81</f>
        <v>VO 1</v>
      </c>
      <c r="CG8" s="203" t="str">
        <f>PN!$D82</f>
        <v>VO 2</v>
      </c>
      <c r="CH8" s="203" t="str">
        <f>PN!$D83</f>
        <v>BK 4</v>
      </c>
      <c r="CI8" s="203" t="str">
        <f>PN!$D84</f>
        <v>BK 6</v>
      </c>
      <c r="CJ8" s="203" t="str">
        <f>PN!$D85</f>
        <v>BK11</v>
      </c>
      <c r="CK8" s="203" t="str">
        <f>PN!$D86</f>
        <v>13.05-02</v>
      </c>
      <c r="CL8" s="203" t="str">
        <f>PN!$D87</f>
        <v>13.06-01</v>
      </c>
      <c r="CM8" s="203" t="str">
        <f>PN!$D88</f>
        <v>13.06-02</v>
      </c>
      <c r="CN8" s="203" t="str">
        <f>PN!$D89</f>
        <v>13.09-02</v>
      </c>
      <c r="CO8" s="203" t="str">
        <f>PN!$D90</f>
        <v>13.12-01</v>
      </c>
      <c r="CP8" s="203" t="str">
        <f>PN!$D91</f>
        <v>GW 14.01</v>
      </c>
      <c r="CQ8" s="203" t="str">
        <f>PN!$D92</f>
        <v>GW 14.02</v>
      </c>
      <c r="CR8" s="203" t="str">
        <f>PN!$D93</f>
        <v>GW 14.03</v>
      </c>
      <c r="CS8" s="203" t="str">
        <f>PN!$D94</f>
        <v>GW 14.04</v>
      </c>
      <c r="CT8" s="203" t="str">
        <f>PN!$D95</f>
        <v>GW 14.05</v>
      </c>
      <c r="CU8" s="203" t="str">
        <f>PN!$D96</f>
        <v>GW 14.06</v>
      </c>
      <c r="CV8" s="203" t="str">
        <f>PN!$D97</f>
        <v>GW 14.07</v>
      </c>
      <c r="CW8" s="203" t="str">
        <f>PN!$D98</f>
        <v>GW 14.08</v>
      </c>
      <c r="CX8" s="203" t="str">
        <f>PN!$D99</f>
        <v>GW 14.09</v>
      </c>
      <c r="CY8" s="203" t="str">
        <f>PN!$D100</f>
        <v>GW 14.10</v>
      </c>
      <c r="CZ8" s="203" t="str">
        <f>PN!$D101</f>
        <v>3.2</v>
      </c>
      <c r="DA8" s="203" t="str">
        <f>PN!$D102</f>
        <v>3.9</v>
      </c>
      <c r="DB8" s="203" t="str">
        <f>PN!$D103</f>
        <v>3.14</v>
      </c>
      <c r="DC8" s="203" t="str">
        <f>PN!$D104</f>
        <v>8.7</v>
      </c>
      <c r="DD8" s="203" t="str">
        <f>PN!$D105</f>
        <v>8.12</v>
      </c>
      <c r="DE8" s="203" t="str">
        <f>PN!$D106</f>
        <v>8.14</v>
      </c>
      <c r="DF8" s="203" t="str">
        <f>PN!$D107</f>
        <v>8.15</v>
      </c>
      <c r="DG8" s="203" t="str">
        <f>PN!$D108</f>
        <v>8.17</v>
      </c>
      <c r="DH8" s="203" t="str">
        <f>PN!$D109</f>
        <v>8.18</v>
      </c>
      <c r="DI8" s="203" t="str">
        <f>PN!$D110</f>
        <v>8.19</v>
      </c>
      <c r="DJ8" s="203" t="str">
        <f>PN!$D111</f>
        <v>8.21</v>
      </c>
      <c r="DK8" s="203" t="str">
        <f>PN!$D112</f>
        <v>8.32</v>
      </c>
      <c r="DL8" s="203" t="str">
        <f>PN!$D113</f>
        <v>8.34</v>
      </c>
      <c r="DM8" s="203" t="str">
        <f>PN!$D114</f>
        <v>8.38</v>
      </c>
      <c r="DN8" s="203" t="str">
        <f>PN!$D115</f>
        <v>SB 2</v>
      </c>
      <c r="DO8" s="203" t="str">
        <f>PN!$D116</f>
        <v>VO 3</v>
      </c>
      <c r="DP8" s="203" t="str">
        <f>PN!$D117</f>
        <v>VM 4</v>
      </c>
      <c r="DQ8" s="203" t="str">
        <f>PN!$D118</f>
        <v>VM 7</v>
      </c>
      <c r="DR8" s="203" t="str">
        <f>PN!$D119</f>
        <v>TM 2</v>
      </c>
      <c r="DS8" s="203" t="str">
        <f>PN!$D120</f>
        <v>QS1</v>
      </c>
      <c r="DT8" s="203" t="str">
        <f>CV8</f>
        <v>GW 14.07</v>
      </c>
      <c r="DU8" s="203" t="str">
        <f>PN!$D121</f>
        <v>QS2</v>
      </c>
      <c r="DV8" s="203" t="str">
        <f>BV8</f>
        <v>8.20</v>
      </c>
      <c r="DW8" s="203" t="str">
        <f>PN!$D122</f>
        <v>QS3</v>
      </c>
      <c r="DX8" s="204" t="str">
        <f>PN!$D123</f>
        <v>Teich</v>
      </c>
    </row>
    <row r="9" spans="1:128" x14ac:dyDescent="0.15">
      <c r="A9" s="29" t="s">
        <v>220</v>
      </c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</row>
    <row r="10" spans="1:128" x14ac:dyDescent="0.15"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</row>
    <row r="11" spans="1:128" x14ac:dyDescent="0.15">
      <c r="A11" s="29" t="s">
        <v>145</v>
      </c>
      <c r="B11" s="30" t="s">
        <v>146</v>
      </c>
      <c r="C11" s="30" t="s">
        <v>147</v>
      </c>
      <c r="D11" s="40" t="s">
        <v>148</v>
      </c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</row>
    <row r="12" spans="1:128" x14ac:dyDescent="0.15">
      <c r="B12" s="30"/>
      <c r="C12" s="30"/>
      <c r="D12" s="30" t="s">
        <v>149</v>
      </c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</row>
    <row r="13" spans="1:128" x14ac:dyDescent="0.15">
      <c r="A13" s="29" t="s">
        <v>221</v>
      </c>
      <c r="B13" s="39" t="s">
        <v>222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</row>
    <row r="14" spans="1:128" x14ac:dyDescent="0.15">
      <c r="A14" s="29" t="s">
        <v>223</v>
      </c>
      <c r="C14" s="31" t="s">
        <v>224</v>
      </c>
      <c r="D14" s="136">
        <v>0.5</v>
      </c>
      <c r="E14" s="41" t="str">
        <f>Daten!E87</f>
        <v>&lt; 0,5</v>
      </c>
      <c r="F14" s="41" t="str">
        <f>Daten!F87</f>
        <v>&lt; 0,5</v>
      </c>
      <c r="G14" s="41">
        <f>Daten!G87</f>
        <v>2</v>
      </c>
      <c r="H14" s="41">
        <f>Daten!H87</f>
        <v>3</v>
      </c>
      <c r="I14" s="41" t="str">
        <f>Daten!I87</f>
        <v>&lt; 0,5</v>
      </c>
      <c r="J14" s="41" t="str">
        <f>Daten!J87</f>
        <v>&lt; 0,5</v>
      </c>
      <c r="K14" s="41" t="str">
        <f>Daten!K87</f>
        <v>&lt; 0,5</v>
      </c>
      <c r="L14" s="41" t="str">
        <f>Daten!L87</f>
        <v>&lt; 0,5</v>
      </c>
      <c r="M14" s="41" t="str">
        <f>Daten!M87</f>
        <v>&lt; 0,5</v>
      </c>
      <c r="N14" s="41" t="str">
        <f>Daten!N87</f>
        <v>&lt; 0,5</v>
      </c>
      <c r="O14" s="41" t="str">
        <f>Daten!O87</f>
        <v>&lt; 0,5</v>
      </c>
      <c r="P14" s="41" t="str">
        <f>Daten!P87</f>
        <v>&lt; 0,5</v>
      </c>
      <c r="Q14" s="41" t="str">
        <f>Daten!Q87</f>
        <v>&lt; 0,5</v>
      </c>
      <c r="R14" s="41">
        <f>Daten!R87</f>
        <v>1</v>
      </c>
      <c r="S14" s="41" t="str">
        <f>Daten!S87</f>
        <v>&lt; 0,5</v>
      </c>
      <c r="T14" s="41">
        <f>Daten!T87</f>
        <v>2</v>
      </c>
      <c r="U14" s="41" t="str">
        <f>Daten!U87</f>
        <v>&lt; 0,5</v>
      </c>
      <c r="V14" s="41" t="str">
        <f>Daten!V87</f>
        <v>&lt; 0,5</v>
      </c>
      <c r="W14" s="41">
        <f>Daten!W87</f>
        <v>2</v>
      </c>
      <c r="X14" s="41" t="str">
        <f>Daten!X87</f>
        <v>&lt; 0,5</v>
      </c>
      <c r="Y14" s="41" t="str">
        <f>Daten!Y87</f>
        <v>&lt; 0,5</v>
      </c>
      <c r="Z14" s="41" t="str">
        <f>Daten!Z87</f>
        <v>&lt; 0,5</v>
      </c>
      <c r="AA14" s="41" t="str">
        <f>Daten!AA87</f>
        <v>&lt; 0,5</v>
      </c>
      <c r="AB14" s="41" t="str">
        <f>Daten!AB87</f>
        <v>&lt; 0,5</v>
      </c>
      <c r="AC14" s="41" t="str">
        <f>Daten!AC87</f>
        <v>&lt; 0,5</v>
      </c>
      <c r="AD14" s="41" t="str">
        <f>Daten!AD87</f>
        <v>&lt; 0,5</v>
      </c>
      <c r="AE14" s="41" t="str">
        <f>Daten!AE87</f>
        <v>&lt; 0,5</v>
      </c>
      <c r="AF14" s="41" t="str">
        <f>Daten!AF87</f>
        <v>&lt; 0,5</v>
      </c>
      <c r="AG14" s="41" t="str">
        <f>Daten!AG87</f>
        <v>&lt; 0,5</v>
      </c>
      <c r="AH14" s="41" t="str">
        <f>Daten!AH87</f>
        <v>&lt; 0,5</v>
      </c>
      <c r="AI14" s="41" t="str">
        <f>Daten!AI87</f>
        <v>&lt; 0,5</v>
      </c>
      <c r="AJ14" s="41" t="str">
        <f>Daten!AJ87</f>
        <v>&lt; 0,5</v>
      </c>
      <c r="AK14" s="41" t="str">
        <f>Daten!AK87</f>
        <v>&lt; 0,5</v>
      </c>
      <c r="AL14" s="41" t="str">
        <f>Daten!AL87</f>
        <v>&lt; 0,5</v>
      </c>
      <c r="AM14" s="41" t="str">
        <f>Daten!AM87</f>
        <v>&lt; 0,5</v>
      </c>
      <c r="AN14" s="41" t="str">
        <f>Daten!AN87</f>
        <v>&lt; 0,5</v>
      </c>
      <c r="AO14" s="41" t="str">
        <f>Daten!AO87</f>
        <v>&lt; 0,5</v>
      </c>
      <c r="AP14" s="41" t="str">
        <f>Daten!AP87</f>
        <v>&lt; 0,5</v>
      </c>
      <c r="AQ14" s="41" t="str">
        <f>Daten!AQ87</f>
        <v>&lt; 0,5</v>
      </c>
      <c r="AR14" s="41" t="str">
        <f>Daten!AR87</f>
        <v>&lt; 0,5</v>
      </c>
      <c r="AS14" s="41" t="str">
        <f>Daten!AS87</f>
        <v>&lt; 0,5</v>
      </c>
      <c r="AT14" s="41">
        <f>Daten!AT87</f>
        <v>0</v>
      </c>
      <c r="AU14" s="41" t="str">
        <f>Daten!AU87</f>
        <v>&lt; 0,5</v>
      </c>
      <c r="AV14" s="41" t="str">
        <f>Daten!AV87</f>
        <v>&lt; 0,5</v>
      </c>
      <c r="AW14" s="41" t="str">
        <f>Daten!AW87</f>
        <v>&lt; 0,5</v>
      </c>
      <c r="AX14" s="41" t="str">
        <f>Daten!AX87</f>
        <v>&lt; 0,5</v>
      </c>
      <c r="AY14" s="41" t="str">
        <f>Daten!AY87</f>
        <v>&lt; 0,5</v>
      </c>
      <c r="AZ14" s="41">
        <f>Daten!AZ87</f>
        <v>2</v>
      </c>
      <c r="BA14" s="41" t="str">
        <f>Daten!BA87</f>
        <v>&lt; 0,5</v>
      </c>
      <c r="BB14" s="41" t="str">
        <f>Daten!BB87</f>
        <v>&lt; 0,5</v>
      </c>
      <c r="BC14" s="41" t="str">
        <f>Daten!BC87</f>
        <v>-</v>
      </c>
      <c r="BD14" s="41" t="str">
        <f>Daten!BD87</f>
        <v>&lt; 0,5</v>
      </c>
      <c r="BE14" s="41">
        <f>Daten!BE87</f>
        <v>4</v>
      </c>
      <c r="BF14" s="41" t="str">
        <f>Daten!BF87</f>
        <v>&lt; 0,5</v>
      </c>
      <c r="BG14" s="41" t="str">
        <f>Daten!BG87</f>
        <v>&lt; 0,5</v>
      </c>
      <c r="BH14" s="41">
        <f>Daten!BH87</f>
        <v>2</v>
      </c>
      <c r="BI14" s="41" t="str">
        <f>Daten!BI87</f>
        <v>&lt; 0,5</v>
      </c>
      <c r="BJ14" s="41">
        <f>Daten!BJ87</f>
        <v>36</v>
      </c>
      <c r="BK14" s="41">
        <f>Daten!BK87</f>
        <v>10</v>
      </c>
      <c r="BL14" s="41">
        <f>Daten!BL87</f>
        <v>3</v>
      </c>
      <c r="BM14" s="41">
        <f>Daten!BM87</f>
        <v>2</v>
      </c>
      <c r="BN14" s="41">
        <f>Daten!BN87</f>
        <v>1</v>
      </c>
      <c r="BO14" s="41" t="str">
        <f>Daten!BO87</f>
        <v>&lt; 0,5</v>
      </c>
      <c r="BP14" s="41">
        <f>Daten!BP87</f>
        <v>4</v>
      </c>
      <c r="BQ14" s="41" t="str">
        <f>Daten!BQ87</f>
        <v>&lt; 0,5</v>
      </c>
      <c r="BR14" s="41">
        <f>Daten!BR87</f>
        <v>2100</v>
      </c>
      <c r="BS14" s="41">
        <f>Daten!BS87</f>
        <v>6600</v>
      </c>
      <c r="BT14" s="41">
        <f>Daten!BT87</f>
        <v>1100</v>
      </c>
      <c r="BU14" s="41">
        <f>Daten!BU87</f>
        <v>3</v>
      </c>
      <c r="BV14" s="41">
        <f>Daten!BV87</f>
        <v>46</v>
      </c>
      <c r="BW14" s="41">
        <f>Daten!BW87</f>
        <v>8</v>
      </c>
      <c r="BX14" s="41">
        <f>Daten!BX87</f>
        <v>680</v>
      </c>
      <c r="BY14" s="41">
        <f>Daten!BY87</f>
        <v>29</v>
      </c>
      <c r="BZ14" s="41">
        <f>Daten!BZ87</f>
        <v>7</v>
      </c>
      <c r="CA14" s="41">
        <f>Daten!CA87</f>
        <v>7</v>
      </c>
      <c r="CB14" s="41">
        <f>Daten!CB87</f>
        <v>14</v>
      </c>
      <c r="CC14" s="41">
        <f>Daten!CC87</f>
        <v>8</v>
      </c>
      <c r="CD14" s="41">
        <f>Daten!CD87</f>
        <v>130</v>
      </c>
      <c r="CE14" s="41">
        <f>Daten!CE87</f>
        <v>1100</v>
      </c>
      <c r="CF14" s="41">
        <f>Daten!CF87</f>
        <v>43</v>
      </c>
      <c r="CG14" s="41">
        <f>Daten!CG87</f>
        <v>50</v>
      </c>
      <c r="CH14" s="41">
        <f>Daten!CH87</f>
        <v>3800</v>
      </c>
      <c r="CI14" s="41">
        <f>Daten!CI87</f>
        <v>1600</v>
      </c>
      <c r="CJ14" s="41">
        <f>Daten!CJ87</f>
        <v>970</v>
      </c>
      <c r="CK14" s="41">
        <f>Daten!CK87</f>
        <v>15</v>
      </c>
      <c r="CL14" s="41">
        <f>Daten!CL87</f>
        <v>3</v>
      </c>
      <c r="CM14" s="41">
        <f>Daten!CM87</f>
        <v>16</v>
      </c>
      <c r="CN14" s="41">
        <f>Daten!CN87</f>
        <v>15</v>
      </c>
      <c r="CO14" s="41" t="str">
        <f>Daten!CO87</f>
        <v>-</v>
      </c>
      <c r="CP14" s="41">
        <f>Daten!CP87</f>
        <v>7400</v>
      </c>
      <c r="CQ14" s="41">
        <f>Daten!CQ87</f>
        <v>5400</v>
      </c>
      <c r="CR14" s="41">
        <f>Daten!CR87</f>
        <v>2300</v>
      </c>
      <c r="CS14" s="41">
        <f>Daten!CS87</f>
        <v>1500</v>
      </c>
      <c r="CT14" s="41">
        <f>Daten!CT87</f>
        <v>570</v>
      </c>
      <c r="CU14" s="41">
        <f>Daten!CU87</f>
        <v>91</v>
      </c>
      <c r="CV14" s="41">
        <f>Daten!CV87</f>
        <v>710</v>
      </c>
      <c r="CW14" s="41">
        <f>Daten!CW87</f>
        <v>190</v>
      </c>
      <c r="CX14" s="41">
        <f>Daten!CX87</f>
        <v>33</v>
      </c>
      <c r="CY14" s="41">
        <f>Daten!CY87</f>
        <v>110</v>
      </c>
      <c r="CZ14" s="41" t="str">
        <f>Daten!CZ87</f>
        <v>-</v>
      </c>
      <c r="DA14" s="41">
        <f>Daten!DA87</f>
        <v>5</v>
      </c>
      <c r="DB14" s="41">
        <f>Daten!DB87</f>
        <v>960</v>
      </c>
      <c r="DC14" s="41">
        <f>Daten!DC87</f>
        <v>740</v>
      </c>
      <c r="DD14" s="41" t="str">
        <f>Daten!DD87</f>
        <v>-</v>
      </c>
      <c r="DE14" s="41">
        <f>Daten!DE87</f>
        <v>1100</v>
      </c>
      <c r="DF14" s="41">
        <f>Daten!DF87</f>
        <v>53</v>
      </c>
      <c r="DG14" s="41">
        <f>Daten!DG87</f>
        <v>1200</v>
      </c>
      <c r="DH14" s="41">
        <f>Daten!DH87</f>
        <v>49000</v>
      </c>
      <c r="DI14" s="41">
        <f>Daten!DI87</f>
        <v>94</v>
      </c>
      <c r="DJ14" s="41">
        <f>Daten!DJ87</f>
        <v>3800</v>
      </c>
      <c r="DK14" s="41">
        <f>Daten!DK87</f>
        <v>15000</v>
      </c>
      <c r="DL14" s="41" t="str">
        <f>Daten!DL87</f>
        <v>-</v>
      </c>
      <c r="DM14" s="41">
        <f>Daten!DM87</f>
        <v>920</v>
      </c>
      <c r="DN14" s="41">
        <f>Daten!DN87</f>
        <v>310</v>
      </c>
      <c r="DO14" s="41">
        <f>Daten!DO87</f>
        <v>56000</v>
      </c>
      <c r="DP14" s="41">
        <f>Daten!DP87</f>
        <v>36000</v>
      </c>
      <c r="DQ14" s="41">
        <f>Daten!DQ87</f>
        <v>21000</v>
      </c>
      <c r="DR14" s="41">
        <f>Daten!DR87</f>
        <v>290</v>
      </c>
      <c r="DS14" s="41">
        <f>Daten!DS87</f>
        <v>720</v>
      </c>
      <c r="DT14" s="41">
        <f>CV14</f>
        <v>710</v>
      </c>
      <c r="DU14" s="41">
        <f>Daten!DT87</f>
        <v>46</v>
      </c>
      <c r="DV14" s="41">
        <f>BV14</f>
        <v>46</v>
      </c>
      <c r="DW14" s="41" t="str">
        <f>Daten!DU87</f>
        <v>&lt; 0,5</v>
      </c>
      <c r="DX14" s="41" t="str">
        <f>Daten!DV87</f>
        <v>&lt; 0,5</v>
      </c>
    </row>
    <row r="15" spans="1:128" x14ac:dyDescent="0.15">
      <c r="A15" s="29" t="s">
        <v>225</v>
      </c>
      <c r="C15" s="31" t="s">
        <v>224</v>
      </c>
      <c r="D15" s="136">
        <v>1</v>
      </c>
      <c r="E15" s="41" t="str">
        <f>Daten!E88</f>
        <v>&lt; 1</v>
      </c>
      <c r="F15" s="41" t="str">
        <f>Daten!F88</f>
        <v>&lt; 1</v>
      </c>
      <c r="G15" s="41" t="str">
        <f>Daten!G88</f>
        <v>&lt; 1</v>
      </c>
      <c r="H15" s="41" t="str">
        <f>Daten!H88</f>
        <v>&lt; 1</v>
      </c>
      <c r="I15" s="41" t="str">
        <f>Daten!I88</f>
        <v>&lt; 1</v>
      </c>
      <c r="J15" s="41" t="str">
        <f>Daten!J88</f>
        <v>&lt; 1</v>
      </c>
      <c r="K15" s="41" t="str">
        <f>Daten!K88</f>
        <v>&lt; 1</v>
      </c>
      <c r="L15" s="41" t="str">
        <f>Daten!L88</f>
        <v>&lt; 1</v>
      </c>
      <c r="M15" s="41" t="str">
        <f>Daten!M88</f>
        <v>&lt; 1</v>
      </c>
      <c r="N15" s="41" t="str">
        <f>Daten!N88</f>
        <v>&lt; 1</v>
      </c>
      <c r="O15" s="41" t="str">
        <f>Daten!O88</f>
        <v>&lt; 1</v>
      </c>
      <c r="P15" s="41" t="str">
        <f>Daten!P88</f>
        <v>&lt; 1</v>
      </c>
      <c r="Q15" s="41" t="str">
        <f>Daten!Q88</f>
        <v>&lt; 1</v>
      </c>
      <c r="R15" s="41" t="str">
        <f>Daten!R88</f>
        <v>&lt; 1</v>
      </c>
      <c r="S15" s="41" t="str">
        <f>Daten!S88</f>
        <v>&lt; 1</v>
      </c>
      <c r="T15" s="41" t="str">
        <f>Daten!T88</f>
        <v>&lt; 1</v>
      </c>
      <c r="U15" s="41" t="str">
        <f>Daten!U88</f>
        <v>&lt; 1</v>
      </c>
      <c r="V15" s="41" t="str">
        <f>Daten!V88</f>
        <v>&lt; 1</v>
      </c>
      <c r="W15" s="41" t="str">
        <f>Daten!W88</f>
        <v>&lt; 1</v>
      </c>
      <c r="X15" s="41">
        <f>Daten!X88</f>
        <v>1</v>
      </c>
      <c r="Y15" s="41" t="str">
        <f>Daten!Y88</f>
        <v>&lt; 1</v>
      </c>
      <c r="Z15" s="41" t="str">
        <f>Daten!Z88</f>
        <v>&lt; 1</v>
      </c>
      <c r="AA15" s="41" t="str">
        <f>Daten!AA88</f>
        <v>&lt; 1</v>
      </c>
      <c r="AB15" s="41" t="str">
        <f>Daten!AB88</f>
        <v>&lt; 1</v>
      </c>
      <c r="AC15" s="41" t="str">
        <f>Daten!AC88</f>
        <v>&lt; 1</v>
      </c>
      <c r="AD15" s="41" t="str">
        <f>Daten!AD88</f>
        <v>&lt; 1</v>
      </c>
      <c r="AE15" s="41" t="str">
        <f>Daten!AE88</f>
        <v>&lt; 1</v>
      </c>
      <c r="AF15" s="41" t="str">
        <f>Daten!AF88</f>
        <v>&lt; 1</v>
      </c>
      <c r="AG15" s="41" t="str">
        <f>Daten!AG88</f>
        <v>&lt; 1</v>
      </c>
      <c r="AH15" s="41" t="str">
        <f>Daten!AH88</f>
        <v>&lt; 1</v>
      </c>
      <c r="AI15" s="41" t="str">
        <f>Daten!AI88</f>
        <v>&lt; 1</v>
      </c>
      <c r="AJ15" s="41" t="str">
        <f>Daten!AJ88</f>
        <v>&lt; 1</v>
      </c>
      <c r="AK15" s="41" t="str">
        <f>Daten!AK88</f>
        <v>&lt; 1</v>
      </c>
      <c r="AL15" s="41" t="str">
        <f>Daten!AL88</f>
        <v>&lt; 1</v>
      </c>
      <c r="AM15" s="41" t="str">
        <f>Daten!AM88</f>
        <v>&lt; 1</v>
      </c>
      <c r="AN15" s="41" t="str">
        <f>Daten!AN88</f>
        <v>&lt; 1</v>
      </c>
      <c r="AO15" s="41" t="str">
        <f>Daten!AO88</f>
        <v>&lt; 1</v>
      </c>
      <c r="AP15" s="41" t="str">
        <f>Daten!AP88</f>
        <v>&lt; 1</v>
      </c>
      <c r="AQ15" s="41" t="str">
        <f>Daten!AQ88</f>
        <v>&lt; 1</v>
      </c>
      <c r="AR15" s="41" t="str">
        <f>Daten!AR88</f>
        <v>&lt; 1</v>
      </c>
      <c r="AS15" s="41" t="str">
        <f>Daten!AS88</f>
        <v>&lt; 1</v>
      </c>
      <c r="AT15" s="41">
        <f>Daten!AT88</f>
        <v>0</v>
      </c>
      <c r="AU15" s="41" t="str">
        <f>Daten!AU88</f>
        <v>&lt; 1</v>
      </c>
      <c r="AV15" s="41" t="str">
        <f>Daten!AV88</f>
        <v>&lt; 1</v>
      </c>
      <c r="AW15" s="41" t="str">
        <f>Daten!AW88</f>
        <v>&lt; 1</v>
      </c>
      <c r="AX15" s="41" t="str">
        <f>Daten!AX88</f>
        <v>&lt; 1</v>
      </c>
      <c r="AY15" s="41" t="str">
        <f>Daten!AY88</f>
        <v>&lt; 1</v>
      </c>
      <c r="AZ15" s="41" t="str">
        <f>Daten!AZ88</f>
        <v>&lt; 1</v>
      </c>
      <c r="BA15" s="41" t="str">
        <f>Daten!BA88</f>
        <v>&lt; 1</v>
      </c>
      <c r="BB15" s="41" t="str">
        <f>Daten!BB88</f>
        <v>&lt; 1</v>
      </c>
      <c r="BC15" s="41" t="str">
        <f>Daten!BC88</f>
        <v>-</v>
      </c>
      <c r="BD15" s="41" t="str">
        <f>Daten!BD88</f>
        <v>&lt; 1</v>
      </c>
      <c r="BE15" s="41" t="str">
        <f>Daten!BE88</f>
        <v>&lt; 1</v>
      </c>
      <c r="BF15" s="41" t="str">
        <f>Daten!BF88</f>
        <v>&lt; 1</v>
      </c>
      <c r="BG15" s="41" t="str">
        <f>Daten!BG88</f>
        <v>&lt; 1</v>
      </c>
      <c r="BH15" s="41" t="str">
        <f>Daten!BH88</f>
        <v>&lt; 1</v>
      </c>
      <c r="BI15" s="41" t="str">
        <f>Daten!BI88</f>
        <v>&lt; 1</v>
      </c>
      <c r="BJ15" s="41">
        <f>Daten!BJ88</f>
        <v>1</v>
      </c>
      <c r="BK15" s="41" t="str">
        <f>Daten!BK88</f>
        <v>&lt; 1</v>
      </c>
      <c r="BL15" s="41" t="str">
        <f>Daten!BL88</f>
        <v>&lt; 1</v>
      </c>
      <c r="BM15" s="41" t="str">
        <f>Daten!BM88</f>
        <v>&lt; 1</v>
      </c>
      <c r="BN15" s="41" t="str">
        <f>Daten!BN88</f>
        <v>&lt; 1</v>
      </c>
      <c r="BO15" s="41" t="str">
        <f>Daten!BO88</f>
        <v>&lt; 1</v>
      </c>
      <c r="BP15" s="41" t="str">
        <f>Daten!BP88</f>
        <v>&lt; 1</v>
      </c>
      <c r="BQ15" s="41" t="str">
        <f>Daten!BQ88</f>
        <v>&lt; 1</v>
      </c>
      <c r="BR15" s="41">
        <f>Daten!BR88</f>
        <v>65</v>
      </c>
      <c r="BS15" s="41">
        <f>Daten!BS88</f>
        <v>1100</v>
      </c>
      <c r="BT15" s="41">
        <f>Daten!BT88</f>
        <v>81</v>
      </c>
      <c r="BU15" s="41" t="str">
        <f>Daten!BU88</f>
        <v>&lt; 1</v>
      </c>
      <c r="BV15" s="41">
        <f>Daten!BV88</f>
        <v>13</v>
      </c>
      <c r="BW15" s="41">
        <f>Daten!BW88</f>
        <v>2</v>
      </c>
      <c r="BX15" s="41">
        <f>Daten!BX88</f>
        <v>84</v>
      </c>
      <c r="BY15" s="41" t="str">
        <f>Daten!BY88</f>
        <v>&lt; 1</v>
      </c>
      <c r="BZ15" s="41">
        <f>Daten!BZ88</f>
        <v>2</v>
      </c>
      <c r="CA15" s="41">
        <f>Daten!CA88</f>
        <v>2</v>
      </c>
      <c r="CB15" s="41">
        <f>Daten!CB88</f>
        <v>2</v>
      </c>
      <c r="CC15" s="41">
        <f>Daten!CC88</f>
        <v>2</v>
      </c>
      <c r="CD15" s="41">
        <f>Daten!CD88</f>
        <v>4</v>
      </c>
      <c r="CE15" s="41">
        <f>Daten!CE88</f>
        <v>43</v>
      </c>
      <c r="CF15" s="41" t="str">
        <f>Daten!CF88</f>
        <v>&lt; 1</v>
      </c>
      <c r="CG15" s="41" t="str">
        <f>Daten!CG88</f>
        <v>&lt; 1</v>
      </c>
      <c r="CH15" s="41">
        <f>Daten!CH88</f>
        <v>43</v>
      </c>
      <c r="CI15" s="41">
        <f>Daten!CI88</f>
        <v>350</v>
      </c>
      <c r="CJ15" s="41">
        <f>Daten!CJ88</f>
        <v>5</v>
      </c>
      <c r="CK15" s="41">
        <f>Daten!CK88</f>
        <v>2</v>
      </c>
      <c r="CL15" s="41" t="str">
        <f>Daten!CL88</f>
        <v>&lt; 1</v>
      </c>
      <c r="CM15" s="41">
        <f>Daten!CM88</f>
        <v>4</v>
      </c>
      <c r="CN15" s="41" t="str">
        <f>Daten!CN88</f>
        <v>&lt; 1</v>
      </c>
      <c r="CO15" s="41" t="str">
        <f>Daten!CO88</f>
        <v>-</v>
      </c>
      <c r="CP15" s="41">
        <f>Daten!CP88</f>
        <v>470</v>
      </c>
      <c r="CQ15" s="41">
        <f>Daten!CQ88</f>
        <v>1100</v>
      </c>
      <c r="CR15" s="41">
        <f>Daten!CR88</f>
        <v>320</v>
      </c>
      <c r="CS15" s="41">
        <f>Daten!CS88</f>
        <v>170</v>
      </c>
      <c r="CT15" s="41">
        <f>Daten!CT88</f>
        <v>58</v>
      </c>
      <c r="CU15" s="41">
        <f>Daten!CU88</f>
        <v>1</v>
      </c>
      <c r="CV15" s="41">
        <f>Daten!CV88</f>
        <v>74</v>
      </c>
      <c r="CW15" s="41">
        <f>Daten!CW88</f>
        <v>4</v>
      </c>
      <c r="CX15" s="41">
        <f>Daten!CX88</f>
        <v>2</v>
      </c>
      <c r="CY15" s="41">
        <f>Daten!CY88</f>
        <v>3</v>
      </c>
      <c r="CZ15" s="41" t="str">
        <f>Daten!CZ88</f>
        <v>-</v>
      </c>
      <c r="DA15" s="41" t="str">
        <f>Daten!DA88</f>
        <v>&lt; 1</v>
      </c>
      <c r="DB15" s="41">
        <f>Daten!DB88</f>
        <v>92</v>
      </c>
      <c r="DC15" s="41">
        <f>Daten!DC88</f>
        <v>9</v>
      </c>
      <c r="DD15" s="41" t="str">
        <f>Daten!DD88</f>
        <v>-</v>
      </c>
      <c r="DE15" s="41">
        <f>Daten!DE88</f>
        <v>7</v>
      </c>
      <c r="DF15" s="41">
        <f>Daten!DF88</f>
        <v>4</v>
      </c>
      <c r="DG15" s="41">
        <f>Daten!DG88</f>
        <v>370</v>
      </c>
      <c r="DH15" s="41">
        <f>Daten!DH88</f>
        <v>5300</v>
      </c>
      <c r="DI15" s="41">
        <f>Daten!DI88</f>
        <v>9</v>
      </c>
      <c r="DJ15" s="41">
        <f>Daten!DJ88</f>
        <v>39</v>
      </c>
      <c r="DK15" s="41">
        <f>Daten!DK88</f>
        <v>1600</v>
      </c>
      <c r="DL15" s="41" t="str">
        <f>Daten!DL88</f>
        <v>-</v>
      </c>
      <c r="DM15" s="41">
        <f>Daten!DM88</f>
        <v>5</v>
      </c>
      <c r="DN15" s="41">
        <f>Daten!DN88</f>
        <v>2</v>
      </c>
      <c r="DO15" s="41">
        <f>Daten!DO88</f>
        <v>9100</v>
      </c>
      <c r="DP15" s="41">
        <f>Daten!DP88</f>
        <v>5700</v>
      </c>
      <c r="DQ15" s="41">
        <f>Daten!DQ88</f>
        <v>2100</v>
      </c>
      <c r="DR15" s="41">
        <f>Daten!DR88</f>
        <v>27</v>
      </c>
      <c r="DS15" s="41">
        <f>Daten!DS88</f>
        <v>75</v>
      </c>
      <c r="DT15" s="41">
        <f t="shared" ref="DT15:DT18" si="0">CV15</f>
        <v>74</v>
      </c>
      <c r="DU15" s="41">
        <f>Daten!DT88</f>
        <v>14</v>
      </c>
      <c r="DV15" s="41">
        <f>BV15</f>
        <v>13</v>
      </c>
      <c r="DW15" s="41" t="str">
        <f>Daten!DU88</f>
        <v>&lt; 1</v>
      </c>
      <c r="DX15" s="41" t="str">
        <f>Daten!DV88</f>
        <v>&lt; 1</v>
      </c>
    </row>
    <row r="16" spans="1:128" x14ac:dyDescent="0.15">
      <c r="A16" s="29" t="s">
        <v>226</v>
      </c>
      <c r="C16" s="31" t="s">
        <v>224</v>
      </c>
      <c r="D16" s="136">
        <v>1</v>
      </c>
      <c r="E16" s="41" t="str">
        <f>Daten!E89</f>
        <v>&lt; 1</v>
      </c>
      <c r="F16" s="41" t="str">
        <f>Daten!F89</f>
        <v>&lt; 1</v>
      </c>
      <c r="G16" s="41" t="str">
        <f>Daten!G89</f>
        <v>&lt; 1</v>
      </c>
      <c r="H16" s="41" t="str">
        <f>Daten!H89</f>
        <v>&lt; 1</v>
      </c>
      <c r="I16" s="41" t="str">
        <f>Daten!I89</f>
        <v>&lt; 1</v>
      </c>
      <c r="J16" s="41" t="str">
        <f>Daten!J89</f>
        <v>&lt; 1</v>
      </c>
      <c r="K16" s="41" t="str">
        <f>Daten!K89</f>
        <v>&lt; 1</v>
      </c>
      <c r="L16" s="41" t="str">
        <f>Daten!L89</f>
        <v>&lt; 1</v>
      </c>
      <c r="M16" s="41" t="str">
        <f>Daten!M89</f>
        <v>&lt; 1</v>
      </c>
      <c r="N16" s="41" t="str">
        <f>Daten!N89</f>
        <v>&lt; 1</v>
      </c>
      <c r="O16" s="41" t="str">
        <f>Daten!O89</f>
        <v>&lt; 1</v>
      </c>
      <c r="P16" s="41" t="str">
        <f>Daten!P89</f>
        <v>&lt; 1</v>
      </c>
      <c r="Q16" s="41" t="str">
        <f>Daten!Q89</f>
        <v>&lt; 1</v>
      </c>
      <c r="R16" s="41" t="str">
        <f>Daten!R89</f>
        <v>&lt; 1</v>
      </c>
      <c r="S16" s="41" t="str">
        <f>Daten!S89</f>
        <v>&lt; 1</v>
      </c>
      <c r="T16" s="41" t="str">
        <f>Daten!T89</f>
        <v>&lt; 1</v>
      </c>
      <c r="U16" s="41" t="str">
        <f>Daten!U89</f>
        <v>&lt; 1</v>
      </c>
      <c r="V16" s="41" t="str">
        <f>Daten!V89</f>
        <v>&lt; 1</v>
      </c>
      <c r="W16" s="41" t="str">
        <f>Daten!W89</f>
        <v>&lt; 1</v>
      </c>
      <c r="X16" s="41" t="str">
        <f>Daten!X89</f>
        <v>&lt; 1</v>
      </c>
      <c r="Y16" s="41" t="str">
        <f>Daten!Y89</f>
        <v>&lt; 1</v>
      </c>
      <c r="Z16" s="41" t="str">
        <f>Daten!Z89</f>
        <v>&lt; 1</v>
      </c>
      <c r="AA16" s="41" t="str">
        <f>Daten!AA89</f>
        <v>&lt; 1</v>
      </c>
      <c r="AB16" s="41" t="str">
        <f>Daten!AB89</f>
        <v>&lt; 1</v>
      </c>
      <c r="AC16" s="41" t="str">
        <f>Daten!AC89</f>
        <v>&lt; 1</v>
      </c>
      <c r="AD16" s="41" t="str">
        <f>Daten!AD89</f>
        <v>&lt; 1</v>
      </c>
      <c r="AE16" s="41" t="str">
        <f>Daten!AE89</f>
        <v>&lt; 1</v>
      </c>
      <c r="AF16" s="41" t="str">
        <f>Daten!AF89</f>
        <v>&lt; 1</v>
      </c>
      <c r="AG16" s="41" t="str">
        <f>Daten!AG89</f>
        <v>&lt; 1</v>
      </c>
      <c r="AH16" s="41" t="str">
        <f>Daten!AH89</f>
        <v>&lt; 1</v>
      </c>
      <c r="AI16" s="41" t="str">
        <f>Daten!AI89</f>
        <v>&lt; 1</v>
      </c>
      <c r="AJ16" s="41" t="str">
        <f>Daten!AJ89</f>
        <v>&lt; 1</v>
      </c>
      <c r="AK16" s="41" t="str">
        <f>Daten!AK89</f>
        <v>&lt; 1</v>
      </c>
      <c r="AL16" s="41" t="str">
        <f>Daten!AL89</f>
        <v>&lt; 1</v>
      </c>
      <c r="AM16" s="41" t="str">
        <f>Daten!AM89</f>
        <v>&lt; 1</v>
      </c>
      <c r="AN16" s="41" t="str">
        <f>Daten!AN89</f>
        <v>&lt; 1</v>
      </c>
      <c r="AO16" s="41" t="str">
        <f>Daten!AO89</f>
        <v>&lt; 1</v>
      </c>
      <c r="AP16" s="41" t="str">
        <f>Daten!AP89</f>
        <v>&lt; 1</v>
      </c>
      <c r="AQ16" s="41" t="str">
        <f>Daten!AQ89</f>
        <v>&lt; 1</v>
      </c>
      <c r="AR16" s="41" t="str">
        <f>Daten!AR89</f>
        <v>&lt; 1</v>
      </c>
      <c r="AS16" s="41" t="str">
        <f>Daten!AS89</f>
        <v>&lt; 1</v>
      </c>
      <c r="AT16" s="41">
        <f>Daten!AT89</f>
        <v>0</v>
      </c>
      <c r="AU16" s="41" t="str">
        <f>Daten!AU89</f>
        <v>&lt; 1</v>
      </c>
      <c r="AV16" s="41" t="str">
        <f>Daten!AV89</f>
        <v>&lt; 1</v>
      </c>
      <c r="AW16" s="41" t="str">
        <f>Daten!AW89</f>
        <v>&lt; 1</v>
      </c>
      <c r="AX16" s="41" t="str">
        <f>Daten!AX89</f>
        <v>&lt; 1</v>
      </c>
      <c r="AY16" s="41" t="str">
        <f>Daten!AY89</f>
        <v>&lt; 1</v>
      </c>
      <c r="AZ16" s="41" t="str">
        <f>Daten!AZ89</f>
        <v>&lt; 1</v>
      </c>
      <c r="BA16" s="41" t="str">
        <f>Daten!BA89</f>
        <v>&lt; 1</v>
      </c>
      <c r="BB16" s="41" t="str">
        <f>Daten!BB89</f>
        <v>&lt; 1</v>
      </c>
      <c r="BC16" s="41" t="str">
        <f>Daten!BC89</f>
        <v>-</v>
      </c>
      <c r="BD16" s="41" t="str">
        <f>Daten!BD89</f>
        <v>&lt; 1</v>
      </c>
      <c r="BE16" s="41" t="str">
        <f>Daten!BE89</f>
        <v>&lt; 1</v>
      </c>
      <c r="BF16" s="41" t="str">
        <f>Daten!BF89</f>
        <v>&lt; 1</v>
      </c>
      <c r="BG16" s="41" t="str">
        <f>Daten!BG89</f>
        <v>&lt; 1</v>
      </c>
      <c r="BH16" s="41" t="str">
        <f>Daten!BH89</f>
        <v>&lt; 1</v>
      </c>
      <c r="BI16" s="41" t="str">
        <f>Daten!BI89</f>
        <v>&lt; 1</v>
      </c>
      <c r="BJ16" s="41" t="str">
        <f>Daten!BJ89</f>
        <v>&lt; 1</v>
      </c>
      <c r="BK16" s="41" t="str">
        <f>Daten!BK89</f>
        <v>&lt; 1</v>
      </c>
      <c r="BL16" s="41" t="str">
        <f>Daten!BL89</f>
        <v>&lt; 1</v>
      </c>
      <c r="BM16" s="41" t="str">
        <f>Daten!BM89</f>
        <v>&lt; 1</v>
      </c>
      <c r="BN16" s="41" t="str">
        <f>Daten!BN89</f>
        <v>&lt; 1</v>
      </c>
      <c r="BO16" s="41" t="str">
        <f>Daten!BO89</f>
        <v>&lt; 1</v>
      </c>
      <c r="BP16" s="41" t="str">
        <f>Daten!BP89</f>
        <v>&lt; 1</v>
      </c>
      <c r="BQ16" s="41" t="str">
        <f>Daten!BQ89</f>
        <v>&lt; 1</v>
      </c>
      <c r="BR16" s="41">
        <f>Daten!BR89</f>
        <v>29</v>
      </c>
      <c r="BS16" s="41">
        <f>Daten!BS89</f>
        <v>230</v>
      </c>
      <c r="BT16" s="41">
        <f>Daten!BT89</f>
        <v>4</v>
      </c>
      <c r="BU16" s="41" t="str">
        <f>Daten!BU89</f>
        <v>&lt; 1</v>
      </c>
      <c r="BV16" s="41">
        <f>Daten!BV89</f>
        <v>1</v>
      </c>
      <c r="BW16" s="41" t="str">
        <f>Daten!BW89</f>
        <v>&lt; 1</v>
      </c>
      <c r="BX16" s="41">
        <f>Daten!BX89</f>
        <v>8</v>
      </c>
      <c r="BY16" s="41">
        <f>Daten!BY89</f>
        <v>1</v>
      </c>
      <c r="BZ16" s="41" t="str">
        <f>Daten!BZ89</f>
        <v>&lt; 1</v>
      </c>
      <c r="CA16" s="41" t="str">
        <f>Daten!CA89</f>
        <v>&lt; 1</v>
      </c>
      <c r="CB16" s="41" t="str">
        <f>Daten!CB89</f>
        <v>&lt; 1</v>
      </c>
      <c r="CC16" s="41" t="str">
        <f>Daten!CC89</f>
        <v>&lt; 1</v>
      </c>
      <c r="CD16" s="41">
        <f>Daten!CD89</f>
        <v>6</v>
      </c>
      <c r="CE16" s="41">
        <f>Daten!CE89</f>
        <v>7</v>
      </c>
      <c r="CF16" s="41" t="str">
        <f>Daten!CF89</f>
        <v>&lt; 1</v>
      </c>
      <c r="CG16" s="41" t="str">
        <f>Daten!CG89</f>
        <v>&lt; 1</v>
      </c>
      <c r="CH16" s="41">
        <f>Daten!CH89</f>
        <v>9</v>
      </c>
      <c r="CI16" s="41">
        <f>Daten!CI89</f>
        <v>60</v>
      </c>
      <c r="CJ16" s="41">
        <f>Daten!CJ89</f>
        <v>23</v>
      </c>
      <c r="CK16" s="41" t="str">
        <f>Daten!CK89</f>
        <v>&lt; 1</v>
      </c>
      <c r="CL16" s="41" t="str">
        <f>Daten!CL89</f>
        <v>&lt; 1</v>
      </c>
      <c r="CM16" s="41">
        <f>Daten!CM89</f>
        <v>1</v>
      </c>
      <c r="CN16" s="41" t="str">
        <f>Daten!CN89</f>
        <v>&lt; 1</v>
      </c>
      <c r="CO16" s="41" t="str">
        <f>Daten!CO89</f>
        <v>-</v>
      </c>
      <c r="CP16" s="41">
        <f>Daten!CP89</f>
        <v>150</v>
      </c>
      <c r="CQ16" s="41">
        <f>Daten!CQ89</f>
        <v>280</v>
      </c>
      <c r="CR16" s="41">
        <f>Daten!CR89</f>
        <v>27</v>
      </c>
      <c r="CS16" s="41">
        <f>Daten!CS89</f>
        <v>32</v>
      </c>
      <c r="CT16" s="41">
        <f>Daten!CT89</f>
        <v>16</v>
      </c>
      <c r="CU16" s="41" t="str">
        <f>Daten!CU89</f>
        <v>&lt; 1</v>
      </c>
      <c r="CV16" s="41">
        <f>Daten!CV89</f>
        <v>2</v>
      </c>
      <c r="CW16" s="41">
        <f>Daten!CW89</f>
        <v>1</v>
      </c>
      <c r="CX16" s="41" t="str">
        <f>Daten!CX89</f>
        <v>&lt; 1</v>
      </c>
      <c r="CY16" s="41" t="str">
        <f>Daten!CY89</f>
        <v>&lt; 1</v>
      </c>
      <c r="CZ16" s="41" t="str">
        <f>Daten!CZ89</f>
        <v>-</v>
      </c>
      <c r="DA16" s="41" t="str">
        <f>Daten!DA89</f>
        <v>&lt; 1</v>
      </c>
      <c r="DB16" s="41">
        <f>Daten!DB89</f>
        <v>3</v>
      </c>
      <c r="DC16" s="41" t="str">
        <f>Daten!DC89</f>
        <v>&lt; 1</v>
      </c>
      <c r="DD16" s="41" t="str">
        <f>Daten!DD89</f>
        <v>-</v>
      </c>
      <c r="DE16" s="41">
        <f>Daten!DE89</f>
        <v>1</v>
      </c>
      <c r="DF16" s="41" t="str">
        <f>Daten!DF89</f>
        <v>&lt; 1</v>
      </c>
      <c r="DG16" s="41">
        <f>Daten!DG89</f>
        <v>14</v>
      </c>
      <c r="DH16" s="41">
        <f>Daten!DH89</f>
        <v>360</v>
      </c>
      <c r="DI16" s="41">
        <f>Daten!DI89</f>
        <v>2</v>
      </c>
      <c r="DJ16" s="41">
        <f>Daten!DJ89</f>
        <v>78</v>
      </c>
      <c r="DK16" s="41">
        <f>Daten!DK89</f>
        <v>25</v>
      </c>
      <c r="DL16" s="41" t="str">
        <f>Daten!DL89</f>
        <v>-</v>
      </c>
      <c r="DM16" s="41">
        <f>Daten!DM89</f>
        <v>23</v>
      </c>
      <c r="DN16" s="41">
        <f>Daten!DN89</f>
        <v>5</v>
      </c>
      <c r="DO16" s="41">
        <f>Daten!DO89</f>
        <v>230</v>
      </c>
      <c r="DP16" s="41">
        <f>Daten!DP89</f>
        <v>240</v>
      </c>
      <c r="DQ16" s="41">
        <f>Daten!DQ89</f>
        <v>160</v>
      </c>
      <c r="DR16" s="41">
        <f>Daten!DR89</f>
        <v>23</v>
      </c>
      <c r="DS16" s="41">
        <f>Daten!DS89</f>
        <v>2</v>
      </c>
      <c r="DT16" s="41">
        <f t="shared" si="0"/>
        <v>2</v>
      </c>
      <c r="DU16" s="41">
        <f>Daten!DT89</f>
        <v>2</v>
      </c>
      <c r="DV16" s="41">
        <f>BV16</f>
        <v>1</v>
      </c>
      <c r="DW16" s="41" t="str">
        <f>Daten!DU89</f>
        <v>&lt; 1</v>
      </c>
      <c r="DX16" s="41" t="str">
        <f>Daten!DV89</f>
        <v>&lt; 1</v>
      </c>
    </row>
    <row r="17" spans="1:128" x14ac:dyDescent="0.15">
      <c r="A17" s="29" t="s">
        <v>227</v>
      </c>
      <c r="C17" s="31" t="s">
        <v>224</v>
      </c>
      <c r="D17" s="136">
        <v>2</v>
      </c>
      <c r="E17" s="41" t="str">
        <f>Daten!E90</f>
        <v>&lt; 2</v>
      </c>
      <c r="F17" s="41" t="str">
        <f>Daten!F90</f>
        <v>&lt; 2</v>
      </c>
      <c r="G17" s="41" t="str">
        <f>Daten!G90</f>
        <v>&lt; 2</v>
      </c>
      <c r="H17" s="41" t="str">
        <f>Daten!H90</f>
        <v>&lt; 2</v>
      </c>
      <c r="I17" s="41" t="str">
        <f>Daten!I90</f>
        <v>&lt; 2</v>
      </c>
      <c r="J17" s="41" t="str">
        <f>Daten!J90</f>
        <v>&lt; 2</v>
      </c>
      <c r="K17" s="41" t="str">
        <f>Daten!K90</f>
        <v>&lt; 2</v>
      </c>
      <c r="L17" s="41" t="str">
        <f>Daten!L90</f>
        <v>&lt; 2</v>
      </c>
      <c r="M17" s="41" t="str">
        <f>Daten!M90</f>
        <v>&lt; 2</v>
      </c>
      <c r="N17" s="41" t="str">
        <f>Daten!N90</f>
        <v>&lt; 2</v>
      </c>
      <c r="O17" s="41" t="str">
        <f>Daten!O90</f>
        <v>&lt; 2</v>
      </c>
      <c r="P17" s="41" t="str">
        <f>Daten!P90</f>
        <v>&lt; 2</v>
      </c>
      <c r="Q17" s="41" t="str">
        <f>Daten!Q90</f>
        <v>&lt; 2</v>
      </c>
      <c r="R17" s="41" t="str">
        <f>Daten!R90</f>
        <v>&lt; 2</v>
      </c>
      <c r="S17" s="41" t="str">
        <f>Daten!S90</f>
        <v>&lt; 2</v>
      </c>
      <c r="T17" s="41" t="str">
        <f>Daten!T90</f>
        <v>&lt; 2</v>
      </c>
      <c r="U17" s="41" t="str">
        <f>Daten!U90</f>
        <v>&lt; 2</v>
      </c>
      <c r="V17" s="41" t="str">
        <f>Daten!V90</f>
        <v>&lt; 2</v>
      </c>
      <c r="W17" s="41" t="str">
        <f>Daten!W90</f>
        <v>&lt; 2</v>
      </c>
      <c r="X17" s="41" t="str">
        <f>Daten!X90</f>
        <v>&lt; 2</v>
      </c>
      <c r="Y17" s="41" t="str">
        <f>Daten!Y90</f>
        <v>&lt; 2</v>
      </c>
      <c r="Z17" s="41" t="str">
        <f>Daten!Z90</f>
        <v>&lt; 2</v>
      </c>
      <c r="AA17" s="41" t="str">
        <f>Daten!AA90</f>
        <v>&lt; 2</v>
      </c>
      <c r="AB17" s="41" t="str">
        <f>Daten!AB90</f>
        <v>&lt; 2</v>
      </c>
      <c r="AC17" s="41" t="str">
        <f>Daten!AC90</f>
        <v>&lt; 2</v>
      </c>
      <c r="AD17" s="41" t="str">
        <f>Daten!AD90</f>
        <v>&lt; 2</v>
      </c>
      <c r="AE17" s="41" t="str">
        <f>Daten!AE90</f>
        <v>&lt; 2</v>
      </c>
      <c r="AF17" s="41" t="str">
        <f>Daten!AF90</f>
        <v>&lt; 2</v>
      </c>
      <c r="AG17" s="41" t="str">
        <f>Daten!AG90</f>
        <v>&lt; 2</v>
      </c>
      <c r="AH17" s="41" t="str">
        <f>Daten!AH90</f>
        <v>&lt; 2</v>
      </c>
      <c r="AI17" s="41" t="str">
        <f>Daten!AI90</f>
        <v>&lt; 2</v>
      </c>
      <c r="AJ17" s="41" t="str">
        <f>Daten!AJ90</f>
        <v>&lt; 2</v>
      </c>
      <c r="AK17" s="41" t="str">
        <f>Daten!AK90</f>
        <v>&lt; 2</v>
      </c>
      <c r="AL17" s="41" t="str">
        <f>Daten!AL90</f>
        <v>&lt; 2</v>
      </c>
      <c r="AM17" s="41" t="str">
        <f>Daten!AM90</f>
        <v>&lt; 2</v>
      </c>
      <c r="AN17" s="41" t="str">
        <f>Daten!AN90</f>
        <v>&lt; 2</v>
      </c>
      <c r="AO17" s="41" t="str">
        <f>Daten!AO90</f>
        <v>&lt; 2</v>
      </c>
      <c r="AP17" s="41" t="str">
        <f>Daten!AP90</f>
        <v>&lt; 2</v>
      </c>
      <c r="AQ17" s="41" t="str">
        <f>Daten!AQ90</f>
        <v>&lt; 2</v>
      </c>
      <c r="AR17" s="41" t="str">
        <f>Daten!AR90</f>
        <v>&lt; 2</v>
      </c>
      <c r="AS17" s="41" t="str">
        <f>Daten!AS90</f>
        <v>&lt; 2</v>
      </c>
      <c r="AT17" s="41">
        <f>Daten!AT90</f>
        <v>0</v>
      </c>
      <c r="AU17" s="41" t="str">
        <f>Daten!AU90</f>
        <v>&lt; 2</v>
      </c>
      <c r="AV17" s="41" t="str">
        <f>Daten!AV90</f>
        <v>&lt; 2</v>
      </c>
      <c r="AW17" s="41" t="str">
        <f>Daten!AW90</f>
        <v>&lt; 2</v>
      </c>
      <c r="AX17" s="41" t="str">
        <f>Daten!AX90</f>
        <v>&lt; 2</v>
      </c>
      <c r="AY17" s="41" t="str">
        <f>Daten!AY90</f>
        <v>&lt; 2</v>
      </c>
      <c r="AZ17" s="41" t="str">
        <f>Daten!AZ90</f>
        <v>&lt; 2</v>
      </c>
      <c r="BA17" s="41" t="str">
        <f>Daten!BA90</f>
        <v>&lt; 2</v>
      </c>
      <c r="BB17" s="41" t="str">
        <f>Daten!BB90</f>
        <v>&lt; 2</v>
      </c>
      <c r="BC17" s="41" t="str">
        <f>Daten!BC90</f>
        <v>-</v>
      </c>
      <c r="BD17" s="41" t="str">
        <f>Daten!BD90</f>
        <v>&lt; 2</v>
      </c>
      <c r="BE17" s="41" t="str">
        <f>Daten!BE90</f>
        <v>&lt; 2</v>
      </c>
      <c r="BF17" s="41" t="str">
        <f>Daten!BF90</f>
        <v>&lt; 2</v>
      </c>
      <c r="BG17" s="41" t="str">
        <f>Daten!BG90</f>
        <v>&lt; 2</v>
      </c>
      <c r="BH17" s="41" t="str">
        <f>Daten!BH90</f>
        <v>&lt; 2</v>
      </c>
      <c r="BI17" s="41" t="str">
        <f>Daten!BI90</f>
        <v>&lt; 2</v>
      </c>
      <c r="BJ17" s="41" t="str">
        <f>Daten!BJ90</f>
        <v>&lt; 2</v>
      </c>
      <c r="BK17" s="41" t="str">
        <f>Daten!BK90</f>
        <v>&lt; 2</v>
      </c>
      <c r="BL17" s="41" t="str">
        <f>Daten!BL90</f>
        <v>&lt; 2</v>
      </c>
      <c r="BM17" s="41" t="str">
        <f>Daten!BM90</f>
        <v>&lt; 2</v>
      </c>
      <c r="BN17" s="41" t="str">
        <f>Daten!BN90</f>
        <v>&lt; 2</v>
      </c>
      <c r="BO17" s="41" t="str">
        <f>Daten!BO90</f>
        <v>&lt; 2</v>
      </c>
      <c r="BP17" s="41" t="str">
        <f>Daten!BP90</f>
        <v>&lt; 2</v>
      </c>
      <c r="BQ17" s="41" t="str">
        <f>Daten!BQ90</f>
        <v>&lt; 2</v>
      </c>
      <c r="BR17" s="41">
        <f>Daten!BR90</f>
        <v>26</v>
      </c>
      <c r="BS17" s="41">
        <f>Daten!BS90</f>
        <v>580</v>
      </c>
      <c r="BT17" s="41">
        <f>Daten!BT90</f>
        <v>8</v>
      </c>
      <c r="BU17" s="41" t="str">
        <f>Daten!BU90</f>
        <v>&lt; 2</v>
      </c>
      <c r="BV17" s="41">
        <f>Daten!BV90</f>
        <v>5</v>
      </c>
      <c r="BW17" s="41" t="str">
        <f>Daten!BW90</f>
        <v>&lt; 2</v>
      </c>
      <c r="BX17" s="41">
        <f>Daten!BX90</f>
        <v>22</v>
      </c>
      <c r="BY17" s="41" t="str">
        <f>Daten!BY90</f>
        <v>&lt; 2</v>
      </c>
      <c r="BZ17" s="41" t="str">
        <f>Daten!BZ90</f>
        <v>&lt; 2</v>
      </c>
      <c r="CA17" s="41" t="str">
        <f>Daten!CA90</f>
        <v>&lt; 2</v>
      </c>
      <c r="CB17" s="41" t="str">
        <f>Daten!CB90</f>
        <v>&lt; 2</v>
      </c>
      <c r="CC17" s="41" t="str">
        <f>Daten!CC90</f>
        <v>&lt; 2</v>
      </c>
      <c r="CD17" s="41" t="str">
        <f>Daten!CD90</f>
        <v>&lt; 2</v>
      </c>
      <c r="CE17" s="41">
        <f>Daten!CE90</f>
        <v>16</v>
      </c>
      <c r="CF17" s="41" t="str">
        <f>Daten!CF90</f>
        <v>&lt; 2</v>
      </c>
      <c r="CG17" s="41" t="str">
        <f>Daten!CG90</f>
        <v>&lt; 2</v>
      </c>
      <c r="CH17" s="41">
        <f>Daten!CH90</f>
        <v>10</v>
      </c>
      <c r="CI17" s="41">
        <f>Daten!CI90</f>
        <v>160</v>
      </c>
      <c r="CJ17" s="41">
        <f>Daten!CJ90</f>
        <v>2</v>
      </c>
      <c r="CK17" s="41" t="str">
        <f>Daten!CK90</f>
        <v>&lt; 2</v>
      </c>
      <c r="CL17" s="41" t="str">
        <f>Daten!CL90</f>
        <v>&lt; 2</v>
      </c>
      <c r="CM17" s="41">
        <f>Daten!CM90</f>
        <v>2</v>
      </c>
      <c r="CN17" s="41" t="str">
        <f>Daten!CN90</f>
        <v>&lt; 2</v>
      </c>
      <c r="CO17" s="41" t="str">
        <f>Daten!CO90</f>
        <v>-</v>
      </c>
      <c r="CP17" s="41">
        <f>Daten!CP90</f>
        <v>400</v>
      </c>
      <c r="CQ17" s="41">
        <f>Daten!CQ90</f>
        <v>720</v>
      </c>
      <c r="CR17" s="41">
        <f>Daten!CR90</f>
        <v>67</v>
      </c>
      <c r="CS17" s="41">
        <f>Daten!CS90</f>
        <v>67</v>
      </c>
      <c r="CT17" s="41">
        <f>Daten!CT90</f>
        <v>27</v>
      </c>
      <c r="CU17" s="41" t="str">
        <f>Daten!CU90</f>
        <v>&lt; 2</v>
      </c>
      <c r="CV17" s="41">
        <f>Daten!CV90</f>
        <v>3</v>
      </c>
      <c r="CW17" s="41" t="str">
        <f>Daten!CW90</f>
        <v>&lt; 2</v>
      </c>
      <c r="CX17" s="41" t="str">
        <f>Daten!CX90</f>
        <v>&lt; 2</v>
      </c>
      <c r="CY17" s="41" t="str">
        <f>Daten!CY90</f>
        <v>&lt; 2</v>
      </c>
      <c r="CZ17" s="41" t="str">
        <f>Daten!CZ90</f>
        <v>-</v>
      </c>
      <c r="DA17" s="41" t="str">
        <f>Daten!DA90</f>
        <v>&lt; 2</v>
      </c>
      <c r="DB17" s="41">
        <f>Daten!DB90</f>
        <v>6</v>
      </c>
      <c r="DC17" s="41" t="str">
        <f>Daten!DC90</f>
        <v>&lt; 2</v>
      </c>
      <c r="DD17" s="41" t="str">
        <f>Daten!DD90</f>
        <v>-</v>
      </c>
      <c r="DE17" s="41">
        <f>Daten!DE90</f>
        <v>2</v>
      </c>
      <c r="DF17" s="41" t="str">
        <f>Daten!DF90</f>
        <v>&lt; 2</v>
      </c>
      <c r="DG17" s="41">
        <f>Daten!DG90</f>
        <v>31</v>
      </c>
      <c r="DH17" s="41">
        <f>Daten!DH90</f>
        <v>960</v>
      </c>
      <c r="DI17" s="41">
        <f>Daten!DI90</f>
        <v>4</v>
      </c>
      <c r="DJ17" s="41">
        <f>Daten!DJ90</f>
        <v>25</v>
      </c>
      <c r="DK17" s="41">
        <f>Daten!DK90</f>
        <v>59</v>
      </c>
      <c r="DL17" s="41" t="str">
        <f>Daten!DL90</f>
        <v>-</v>
      </c>
      <c r="DM17" s="41">
        <f>Daten!DM90</f>
        <v>6</v>
      </c>
      <c r="DN17" s="41">
        <f>Daten!DN90</f>
        <v>9</v>
      </c>
      <c r="DO17" s="41">
        <f>Daten!DO90</f>
        <v>590</v>
      </c>
      <c r="DP17" s="41">
        <f>Daten!DP90</f>
        <v>720</v>
      </c>
      <c r="DQ17" s="41">
        <f>Daten!DQ90</f>
        <v>440</v>
      </c>
      <c r="DR17" s="41">
        <f>Daten!DR90</f>
        <v>86</v>
      </c>
      <c r="DS17" s="41">
        <f>Daten!DS90</f>
        <v>3</v>
      </c>
      <c r="DT17" s="41">
        <f t="shared" si="0"/>
        <v>3</v>
      </c>
      <c r="DU17" s="41">
        <f>Daten!DT90</f>
        <v>6</v>
      </c>
      <c r="DV17" s="41">
        <f>BV17</f>
        <v>5</v>
      </c>
      <c r="DW17" s="41" t="str">
        <f>Daten!DU90</f>
        <v>&lt; 2</v>
      </c>
      <c r="DX17" s="41" t="str">
        <f>Daten!DV90</f>
        <v>&lt; 2</v>
      </c>
    </row>
    <row r="18" spans="1:128" x14ac:dyDescent="0.15">
      <c r="A18" s="29" t="s">
        <v>228</v>
      </c>
      <c r="C18" s="31" t="s">
        <v>224</v>
      </c>
      <c r="D18" s="136">
        <v>1</v>
      </c>
      <c r="E18" s="41" t="str">
        <f>Daten!E91</f>
        <v>&lt; 1</v>
      </c>
      <c r="F18" s="41" t="str">
        <f>Daten!F91</f>
        <v>&lt; 1</v>
      </c>
      <c r="G18" s="41" t="str">
        <f>Daten!G91</f>
        <v>&lt; 1</v>
      </c>
      <c r="H18" s="41" t="str">
        <f>Daten!H91</f>
        <v>&lt; 1</v>
      </c>
      <c r="I18" s="41" t="str">
        <f>Daten!I91</f>
        <v>&lt; 1</v>
      </c>
      <c r="J18" s="41" t="str">
        <f>Daten!J91</f>
        <v>&lt; 1</v>
      </c>
      <c r="K18" s="41" t="str">
        <f>Daten!K91</f>
        <v>&lt; 1</v>
      </c>
      <c r="L18" s="41" t="str">
        <f>Daten!L91</f>
        <v>&lt; 1</v>
      </c>
      <c r="M18" s="41" t="str">
        <f>Daten!M91</f>
        <v>&lt; 1</v>
      </c>
      <c r="N18" s="41" t="str">
        <f>Daten!N91</f>
        <v>&lt; 1</v>
      </c>
      <c r="O18" s="41" t="str">
        <f>Daten!O91</f>
        <v>&lt; 1</v>
      </c>
      <c r="P18" s="41" t="str">
        <f>Daten!P91</f>
        <v>&lt; 1</v>
      </c>
      <c r="Q18" s="41" t="str">
        <f>Daten!Q91</f>
        <v>&lt; 1</v>
      </c>
      <c r="R18" s="41" t="str">
        <f>Daten!R91</f>
        <v>&lt; 1</v>
      </c>
      <c r="S18" s="41" t="str">
        <f>Daten!S91</f>
        <v>&lt; 1</v>
      </c>
      <c r="T18" s="41" t="str">
        <f>Daten!T91</f>
        <v>&lt; 1</v>
      </c>
      <c r="U18" s="41" t="str">
        <f>Daten!U91</f>
        <v>&lt; 1</v>
      </c>
      <c r="V18" s="41" t="str">
        <f>Daten!V91</f>
        <v>&lt; 1</v>
      </c>
      <c r="W18" s="41" t="str">
        <f>Daten!W91</f>
        <v>&lt; 1</v>
      </c>
      <c r="X18" s="41" t="str">
        <f>Daten!X91</f>
        <v>&lt; 1</v>
      </c>
      <c r="Y18" s="41" t="str">
        <f>Daten!Y91</f>
        <v>&lt; 1</v>
      </c>
      <c r="Z18" s="41" t="str">
        <f>Daten!Z91</f>
        <v>&lt; 1</v>
      </c>
      <c r="AA18" s="41" t="str">
        <f>Daten!AA91</f>
        <v>&lt; 1</v>
      </c>
      <c r="AB18" s="41" t="str">
        <f>Daten!AB91</f>
        <v>&lt; 1</v>
      </c>
      <c r="AC18" s="41" t="str">
        <f>Daten!AC91</f>
        <v>&lt; 1</v>
      </c>
      <c r="AD18" s="41" t="str">
        <f>Daten!AD91</f>
        <v>&lt; 1</v>
      </c>
      <c r="AE18" s="41" t="str">
        <f>Daten!AE91</f>
        <v>&lt; 1</v>
      </c>
      <c r="AF18" s="41" t="str">
        <f>Daten!AF91</f>
        <v>&lt; 1</v>
      </c>
      <c r="AG18" s="41" t="str">
        <f>Daten!AG91</f>
        <v>&lt; 1</v>
      </c>
      <c r="AH18" s="41" t="str">
        <f>Daten!AH91</f>
        <v>&lt; 1</v>
      </c>
      <c r="AI18" s="41" t="str">
        <f>Daten!AI91</f>
        <v>&lt; 1</v>
      </c>
      <c r="AJ18" s="41" t="str">
        <f>Daten!AJ91</f>
        <v>&lt; 1</v>
      </c>
      <c r="AK18" s="41" t="str">
        <f>Daten!AK91</f>
        <v>&lt; 1</v>
      </c>
      <c r="AL18" s="41" t="str">
        <f>Daten!AL91</f>
        <v>&lt; 1</v>
      </c>
      <c r="AM18" s="41" t="str">
        <f>Daten!AM91</f>
        <v>&lt; 1</v>
      </c>
      <c r="AN18" s="41" t="str">
        <f>Daten!AN91</f>
        <v>&lt; 1</v>
      </c>
      <c r="AO18" s="41" t="str">
        <f>Daten!AO91</f>
        <v>&lt; 1</v>
      </c>
      <c r="AP18" s="41" t="str">
        <f>Daten!AP91</f>
        <v>&lt; 1</v>
      </c>
      <c r="AQ18" s="41" t="str">
        <f>Daten!AQ91</f>
        <v>&lt; 1</v>
      </c>
      <c r="AR18" s="41" t="str">
        <f>Daten!AR91</f>
        <v>&lt; 1</v>
      </c>
      <c r="AS18" s="41" t="str">
        <f>Daten!AS91</f>
        <v>&lt; 1</v>
      </c>
      <c r="AT18" s="41">
        <f>Daten!AT91</f>
        <v>0</v>
      </c>
      <c r="AU18" s="41" t="str">
        <f>Daten!AU91</f>
        <v>&lt; 1</v>
      </c>
      <c r="AV18" s="41" t="str">
        <f>Daten!AV91</f>
        <v>&lt; 1</v>
      </c>
      <c r="AW18" s="41" t="str">
        <f>Daten!AW91</f>
        <v>&lt; 1</v>
      </c>
      <c r="AX18" s="41" t="str">
        <f>Daten!AX91</f>
        <v>&lt; 1</v>
      </c>
      <c r="AY18" s="41" t="str">
        <f>Daten!AY91</f>
        <v>&lt; 1</v>
      </c>
      <c r="AZ18" s="41" t="str">
        <f>Daten!AZ91</f>
        <v>&lt; 1</v>
      </c>
      <c r="BA18" s="41" t="str">
        <f>Daten!BA91</f>
        <v>&lt; 1</v>
      </c>
      <c r="BB18" s="41" t="str">
        <f>Daten!BB91</f>
        <v>&lt; 1</v>
      </c>
      <c r="BC18" s="41" t="str">
        <f>Daten!BC91</f>
        <v>-</v>
      </c>
      <c r="BD18" s="41" t="str">
        <f>Daten!BD91</f>
        <v>&lt; 1</v>
      </c>
      <c r="BE18" s="41" t="str">
        <f>Daten!BE91</f>
        <v>&lt; 1</v>
      </c>
      <c r="BF18" s="41" t="str">
        <f>Daten!BF91</f>
        <v>&lt; 1</v>
      </c>
      <c r="BG18" s="41" t="str">
        <f>Daten!BG91</f>
        <v>&lt; 1</v>
      </c>
      <c r="BH18" s="41" t="str">
        <f>Daten!BH91</f>
        <v>&lt; 1</v>
      </c>
      <c r="BI18" s="41" t="str">
        <f>Daten!BI91</f>
        <v>&lt; 1</v>
      </c>
      <c r="BJ18" s="41" t="str">
        <f>Daten!BJ91</f>
        <v>&lt; 1</v>
      </c>
      <c r="BK18" s="41" t="str">
        <f>Daten!BK91</f>
        <v>&lt; 1</v>
      </c>
      <c r="BL18" s="41" t="str">
        <f>Daten!BL91</f>
        <v>&lt; 1</v>
      </c>
      <c r="BM18" s="41" t="str">
        <f>Daten!BM91</f>
        <v>&lt; 1</v>
      </c>
      <c r="BN18" s="41" t="str">
        <f>Daten!BN91</f>
        <v>&lt; 1</v>
      </c>
      <c r="BO18" s="41" t="str">
        <f>Daten!BO91</f>
        <v>&lt; 1</v>
      </c>
      <c r="BP18" s="41" t="str">
        <f>Daten!BP91</f>
        <v>&lt; 1</v>
      </c>
      <c r="BQ18" s="41" t="str">
        <f>Daten!BQ91</f>
        <v>&lt; 1</v>
      </c>
      <c r="BR18" s="41">
        <f>Daten!BR91</f>
        <v>15</v>
      </c>
      <c r="BS18" s="41">
        <f>Daten!BS91</f>
        <v>290</v>
      </c>
      <c r="BT18" s="41">
        <f>Daten!BT91</f>
        <v>3</v>
      </c>
      <c r="BU18" s="41" t="str">
        <f>Daten!BU91</f>
        <v>&lt; 1</v>
      </c>
      <c r="BV18" s="41">
        <f>Daten!BV91</f>
        <v>1</v>
      </c>
      <c r="BW18" s="41" t="str">
        <f>Daten!BW91</f>
        <v>&lt; 1</v>
      </c>
      <c r="BX18" s="41">
        <f>Daten!BX91</f>
        <v>14</v>
      </c>
      <c r="BY18" s="41" t="str">
        <f>Daten!BY91</f>
        <v>&lt; 1</v>
      </c>
      <c r="BZ18" s="41" t="str">
        <f>Daten!BZ91</f>
        <v>&lt; 1</v>
      </c>
      <c r="CA18" s="41" t="str">
        <f>Daten!CA91</f>
        <v>&lt; 1</v>
      </c>
      <c r="CB18" s="41" t="str">
        <f>Daten!CB91</f>
        <v>&lt; 1</v>
      </c>
      <c r="CC18" s="41" t="str">
        <f>Daten!CC91</f>
        <v>&lt; 1</v>
      </c>
      <c r="CD18" s="41">
        <f>Daten!CD91</f>
        <v>2</v>
      </c>
      <c r="CE18" s="41">
        <f>Daten!CE91</f>
        <v>10</v>
      </c>
      <c r="CF18" s="41" t="str">
        <f>Daten!CF91</f>
        <v>&lt; 1</v>
      </c>
      <c r="CG18" s="41" t="str">
        <f>Daten!CG91</f>
        <v>&lt; 1</v>
      </c>
      <c r="CH18" s="41">
        <f>Daten!CH91</f>
        <v>6</v>
      </c>
      <c r="CI18" s="41">
        <f>Daten!CI91</f>
        <v>84</v>
      </c>
      <c r="CJ18" s="41">
        <f>Daten!CJ91</f>
        <v>3</v>
      </c>
      <c r="CK18" s="41" t="str">
        <f>Daten!CK91</f>
        <v>&lt; 1</v>
      </c>
      <c r="CL18" s="41" t="str">
        <f>Daten!CL91</f>
        <v>&lt; 1</v>
      </c>
      <c r="CM18" s="41" t="str">
        <f>Daten!CM91</f>
        <v>&lt; 1</v>
      </c>
      <c r="CN18" s="41" t="str">
        <f>Daten!CN91</f>
        <v>&lt; 1</v>
      </c>
      <c r="CO18" s="41" t="str">
        <f>Daten!CO91</f>
        <v>-</v>
      </c>
      <c r="CP18" s="41">
        <f>Daten!CP91</f>
        <v>140</v>
      </c>
      <c r="CQ18" s="41">
        <f>Daten!CQ91</f>
        <v>280</v>
      </c>
      <c r="CR18" s="41">
        <f>Daten!CR91</f>
        <v>44</v>
      </c>
      <c r="CS18" s="41">
        <f>Daten!CS91</f>
        <v>38</v>
      </c>
      <c r="CT18" s="41">
        <f>Daten!CT91</f>
        <v>19</v>
      </c>
      <c r="CU18" s="41" t="str">
        <f>Daten!CU91</f>
        <v>&lt; 1</v>
      </c>
      <c r="CV18" s="41">
        <f>Daten!CV91</f>
        <v>1</v>
      </c>
      <c r="CW18" s="41">
        <f>Daten!CW91</f>
        <v>1</v>
      </c>
      <c r="CX18" s="41" t="str">
        <f>Daten!CX91</f>
        <v>&lt; 1</v>
      </c>
      <c r="CY18" s="41" t="str">
        <f>Daten!CY91</f>
        <v>&lt; 1</v>
      </c>
      <c r="CZ18" s="41" t="str">
        <f>Daten!CZ91</f>
        <v>-</v>
      </c>
      <c r="DA18" s="41" t="str">
        <f>Daten!DA91</f>
        <v>&lt; 1</v>
      </c>
      <c r="DB18" s="41">
        <f>Daten!DB91</f>
        <v>3</v>
      </c>
      <c r="DC18" s="41" t="str">
        <f>Daten!DC91</f>
        <v>&lt; 1</v>
      </c>
      <c r="DD18" s="41" t="str">
        <f>Daten!DD91</f>
        <v>-</v>
      </c>
      <c r="DE18" s="41" t="str">
        <f>Daten!DE91</f>
        <v>&lt; 1</v>
      </c>
      <c r="DF18" s="41" t="str">
        <f>Daten!DF91</f>
        <v>&lt; 1</v>
      </c>
      <c r="DG18" s="41">
        <f>Daten!DG91</f>
        <v>12</v>
      </c>
      <c r="DH18" s="41">
        <f>Daten!DH91</f>
        <v>510</v>
      </c>
      <c r="DI18" s="41">
        <f>Daten!DI91</f>
        <v>1</v>
      </c>
      <c r="DJ18" s="41">
        <f>Daten!DJ91</f>
        <v>9</v>
      </c>
      <c r="DK18" s="41">
        <f>Daten!DK91</f>
        <v>35</v>
      </c>
      <c r="DL18" s="41" t="str">
        <f>Daten!DL91</f>
        <v>-</v>
      </c>
      <c r="DM18" s="41" t="str">
        <f>Daten!DM91</f>
        <v>&lt; 1</v>
      </c>
      <c r="DN18" s="41">
        <f>Daten!DN91</f>
        <v>6</v>
      </c>
      <c r="DO18" s="41">
        <f>Daten!DO91</f>
        <v>360</v>
      </c>
      <c r="DP18" s="41">
        <f>Daten!DP91</f>
        <v>390</v>
      </c>
      <c r="DQ18" s="41">
        <f>Daten!DQ91</f>
        <v>220</v>
      </c>
      <c r="DR18" s="41">
        <f>Daten!DR91</f>
        <v>41</v>
      </c>
      <c r="DS18" s="41">
        <f>Daten!DS91</f>
        <v>2</v>
      </c>
      <c r="DT18" s="41">
        <f t="shared" si="0"/>
        <v>1</v>
      </c>
      <c r="DU18" s="41">
        <f>Daten!DT91</f>
        <v>2</v>
      </c>
      <c r="DV18" s="41">
        <f>BV18</f>
        <v>1</v>
      </c>
      <c r="DW18" s="41" t="str">
        <f>Daten!DU91</f>
        <v>&lt; 1</v>
      </c>
      <c r="DX18" s="41" t="str">
        <f>Daten!DV91</f>
        <v>&lt; 1</v>
      </c>
    </row>
    <row r="19" spans="1:128" x14ac:dyDescent="0.15"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</row>
    <row r="20" spans="1:128" x14ac:dyDescent="0.15">
      <c r="A20" s="29" t="s">
        <v>229</v>
      </c>
      <c r="C20" s="31" t="s">
        <v>224</v>
      </c>
      <c r="E20" s="41">
        <f>Daten!E93</f>
        <v>0</v>
      </c>
      <c r="F20" s="41">
        <f>Daten!F93</f>
        <v>0</v>
      </c>
      <c r="G20" s="41">
        <f>Daten!G93</f>
        <v>2</v>
      </c>
      <c r="H20" s="41">
        <f>Daten!H93</f>
        <v>3</v>
      </c>
      <c r="I20" s="41">
        <f>Daten!I93</f>
        <v>0</v>
      </c>
      <c r="J20" s="41">
        <f>Daten!J93</f>
        <v>0</v>
      </c>
      <c r="K20" s="41">
        <f>Daten!K93</f>
        <v>0</v>
      </c>
      <c r="L20" s="41">
        <f>Daten!L93</f>
        <v>0</v>
      </c>
      <c r="M20" s="41">
        <f>Daten!M93</f>
        <v>0</v>
      </c>
      <c r="N20" s="41">
        <f>Daten!N93</f>
        <v>0</v>
      </c>
      <c r="O20" s="41">
        <f>Daten!O93</f>
        <v>0</v>
      </c>
      <c r="P20" s="41">
        <f>Daten!P93</f>
        <v>0</v>
      </c>
      <c r="Q20" s="41">
        <f>Daten!Q93</f>
        <v>0</v>
      </c>
      <c r="R20" s="41">
        <f>Daten!R93</f>
        <v>1</v>
      </c>
      <c r="S20" s="41">
        <f>Daten!S93</f>
        <v>0</v>
      </c>
      <c r="T20" s="41">
        <f>Daten!T93</f>
        <v>2</v>
      </c>
      <c r="U20" s="41">
        <f>Daten!U93</f>
        <v>0</v>
      </c>
      <c r="V20" s="41">
        <f>Daten!V93</f>
        <v>0</v>
      </c>
      <c r="W20" s="41">
        <f>Daten!W93</f>
        <v>2</v>
      </c>
      <c r="X20" s="41">
        <f>Daten!X93</f>
        <v>1</v>
      </c>
      <c r="Y20" s="41">
        <f>Daten!Y93</f>
        <v>0</v>
      </c>
      <c r="Z20" s="41">
        <f>Daten!Z93</f>
        <v>0</v>
      </c>
      <c r="AA20" s="41">
        <f>Daten!AA93</f>
        <v>0</v>
      </c>
      <c r="AB20" s="41">
        <f>Daten!AB93</f>
        <v>0</v>
      </c>
      <c r="AC20" s="41">
        <f>Daten!AC93</f>
        <v>0</v>
      </c>
      <c r="AD20" s="41">
        <f>Daten!AD93</f>
        <v>0</v>
      </c>
      <c r="AE20" s="41">
        <f>Daten!AE93</f>
        <v>0</v>
      </c>
      <c r="AF20" s="41">
        <f>Daten!AF93</f>
        <v>0</v>
      </c>
      <c r="AG20" s="41">
        <f>Daten!AG93</f>
        <v>0</v>
      </c>
      <c r="AH20" s="41">
        <f>Daten!AH93</f>
        <v>0</v>
      </c>
      <c r="AI20" s="41">
        <f>Daten!AI93</f>
        <v>0</v>
      </c>
      <c r="AJ20" s="41">
        <f>Daten!AJ93</f>
        <v>0</v>
      </c>
      <c r="AK20" s="41">
        <f>Daten!AK93</f>
        <v>0</v>
      </c>
      <c r="AL20" s="41">
        <f>Daten!AL93</f>
        <v>0</v>
      </c>
      <c r="AM20" s="41">
        <f>Daten!AM93</f>
        <v>0</v>
      </c>
      <c r="AN20" s="41">
        <f>Daten!AN93</f>
        <v>0</v>
      </c>
      <c r="AO20" s="41">
        <f>Daten!AO93</f>
        <v>0</v>
      </c>
      <c r="AP20" s="41">
        <f>Daten!AP93</f>
        <v>0</v>
      </c>
      <c r="AQ20" s="41">
        <f>Daten!AQ93</f>
        <v>0</v>
      </c>
      <c r="AR20" s="41">
        <f>Daten!AR93</f>
        <v>0</v>
      </c>
      <c r="AS20" s="41">
        <f>Daten!AS93</f>
        <v>0</v>
      </c>
      <c r="AT20" s="41">
        <f>Daten!AT93</f>
        <v>0</v>
      </c>
      <c r="AU20" s="41">
        <f>Daten!AU93</f>
        <v>0</v>
      </c>
      <c r="AV20" s="41">
        <f>Daten!AV93</f>
        <v>0</v>
      </c>
      <c r="AW20" s="41">
        <f>Daten!AW93</f>
        <v>0</v>
      </c>
      <c r="AX20" s="41">
        <f>Daten!AX93</f>
        <v>0</v>
      </c>
      <c r="AY20" s="41">
        <f>Daten!AY93</f>
        <v>0</v>
      </c>
      <c r="AZ20" s="41">
        <f>Daten!AZ93</f>
        <v>2</v>
      </c>
      <c r="BA20" s="41">
        <f>Daten!BA93</f>
        <v>0</v>
      </c>
      <c r="BB20" s="41">
        <f>Daten!BB93</f>
        <v>0</v>
      </c>
      <c r="BC20" s="41" t="str">
        <f>Daten!BC93</f>
        <v>-</v>
      </c>
      <c r="BD20" s="41">
        <f>Daten!BD93</f>
        <v>0</v>
      </c>
      <c r="BE20" s="41">
        <f>Daten!BE93</f>
        <v>4</v>
      </c>
      <c r="BF20" s="41">
        <f>Daten!BF93</f>
        <v>0</v>
      </c>
      <c r="BG20" s="41">
        <f>Daten!BG93</f>
        <v>0</v>
      </c>
      <c r="BH20" s="41">
        <f>Daten!BH93</f>
        <v>2</v>
      </c>
      <c r="BI20" s="41">
        <f>Daten!BI93</f>
        <v>0</v>
      </c>
      <c r="BJ20" s="41">
        <f>Daten!BJ93</f>
        <v>37</v>
      </c>
      <c r="BK20" s="41">
        <f>Daten!BK93</f>
        <v>10</v>
      </c>
      <c r="BL20" s="41">
        <f>Daten!BL93</f>
        <v>3</v>
      </c>
      <c r="BM20" s="41">
        <f>Daten!BM93</f>
        <v>2</v>
      </c>
      <c r="BN20" s="41">
        <f>Daten!BN93</f>
        <v>1</v>
      </c>
      <c r="BO20" s="41">
        <f>Daten!BO93</f>
        <v>0</v>
      </c>
      <c r="BP20" s="41">
        <f>Daten!BP93</f>
        <v>4</v>
      </c>
      <c r="BQ20" s="41">
        <f>Daten!BQ93</f>
        <v>0</v>
      </c>
      <c r="BR20" s="41">
        <f>Daten!BR93</f>
        <v>2235</v>
      </c>
      <c r="BS20" s="41">
        <f>Daten!BS93</f>
        <v>8800</v>
      </c>
      <c r="BT20" s="41">
        <f>Daten!BT93</f>
        <v>1196</v>
      </c>
      <c r="BU20" s="41">
        <f>Daten!BU93</f>
        <v>3</v>
      </c>
      <c r="BV20" s="41">
        <f>Daten!BV93</f>
        <v>66</v>
      </c>
      <c r="BW20" s="41">
        <f>Daten!BW93</f>
        <v>10</v>
      </c>
      <c r="BX20" s="41">
        <f>Daten!BX93</f>
        <v>808</v>
      </c>
      <c r="BY20" s="41">
        <f>Daten!BY93</f>
        <v>30</v>
      </c>
      <c r="BZ20" s="41">
        <f>Daten!BZ93</f>
        <v>9</v>
      </c>
      <c r="CA20" s="41">
        <f>Daten!CA93</f>
        <v>9</v>
      </c>
      <c r="CB20" s="41">
        <f>Daten!CB93</f>
        <v>16</v>
      </c>
      <c r="CC20" s="41">
        <f>Daten!CC93</f>
        <v>10</v>
      </c>
      <c r="CD20" s="41">
        <f>Daten!CD93</f>
        <v>142</v>
      </c>
      <c r="CE20" s="41">
        <f>Daten!CE93</f>
        <v>1176</v>
      </c>
      <c r="CF20" s="41">
        <f>Daten!CF93</f>
        <v>43</v>
      </c>
      <c r="CG20" s="41">
        <f>Daten!CG93</f>
        <v>50</v>
      </c>
      <c r="CH20" s="41">
        <f>Daten!CH93</f>
        <v>3868</v>
      </c>
      <c r="CI20" s="41">
        <f>Daten!CI93</f>
        <v>2254</v>
      </c>
      <c r="CJ20" s="41">
        <f>Daten!CJ93</f>
        <v>1003</v>
      </c>
      <c r="CK20" s="41">
        <f>Daten!CK93</f>
        <v>17</v>
      </c>
      <c r="CL20" s="41">
        <f>Daten!CL93</f>
        <v>3</v>
      </c>
      <c r="CM20" s="41">
        <f>Daten!CM93</f>
        <v>23</v>
      </c>
      <c r="CN20" s="41">
        <f>Daten!CN93</f>
        <v>15</v>
      </c>
      <c r="CO20" s="41" t="str">
        <f>Daten!CO93</f>
        <v>-</v>
      </c>
      <c r="CP20" s="41">
        <f>Daten!CP93</f>
        <v>8560</v>
      </c>
      <c r="CQ20" s="41">
        <f>Daten!CQ93</f>
        <v>7780</v>
      </c>
      <c r="CR20" s="41">
        <f>Daten!CR93</f>
        <v>2758</v>
      </c>
      <c r="CS20" s="41">
        <f>Daten!CS93</f>
        <v>1807</v>
      </c>
      <c r="CT20" s="41">
        <f>Daten!CT93</f>
        <v>690</v>
      </c>
      <c r="CU20" s="41">
        <f>Daten!CU93</f>
        <v>92</v>
      </c>
      <c r="CV20" s="41">
        <f>Daten!CV93</f>
        <v>790</v>
      </c>
      <c r="CW20" s="41">
        <f>Daten!CW93</f>
        <v>196</v>
      </c>
      <c r="CX20" s="41">
        <f>Daten!CX93</f>
        <v>35</v>
      </c>
      <c r="CY20" s="41">
        <f>Daten!CY93</f>
        <v>113</v>
      </c>
      <c r="CZ20" s="41" t="str">
        <f>Daten!CZ93</f>
        <v>-</v>
      </c>
      <c r="DA20" s="41">
        <f>Daten!DA93</f>
        <v>5</v>
      </c>
      <c r="DB20" s="41">
        <f>Daten!DB93</f>
        <v>1064</v>
      </c>
      <c r="DC20" s="41">
        <f>Daten!DC93</f>
        <v>749</v>
      </c>
      <c r="DD20" s="41" t="str">
        <f>Daten!DD93</f>
        <v>-</v>
      </c>
      <c r="DE20" s="41">
        <f>Daten!DE93</f>
        <v>1110</v>
      </c>
      <c r="DF20" s="41">
        <f>Daten!DF93</f>
        <v>57</v>
      </c>
      <c r="DG20" s="41">
        <f>Daten!DG93</f>
        <v>1627</v>
      </c>
      <c r="DH20" s="41">
        <f>Daten!DH93</f>
        <v>56130</v>
      </c>
      <c r="DI20" s="41">
        <f>Daten!DI93</f>
        <v>110</v>
      </c>
      <c r="DJ20" s="41">
        <f>Daten!DJ93</f>
        <v>3951</v>
      </c>
      <c r="DK20" s="41">
        <f>Daten!DK93</f>
        <v>16719</v>
      </c>
      <c r="DL20" s="41" t="str">
        <f>Daten!DL93</f>
        <v>-</v>
      </c>
      <c r="DM20" s="41">
        <f>Daten!DM93</f>
        <v>954</v>
      </c>
      <c r="DN20" s="41">
        <f>Daten!DN93</f>
        <v>332</v>
      </c>
      <c r="DO20" s="41">
        <f>Daten!DO93</f>
        <v>66280</v>
      </c>
      <c r="DP20" s="41">
        <f>Daten!DP93</f>
        <v>43050</v>
      </c>
      <c r="DQ20" s="41">
        <f>Daten!DQ93</f>
        <v>23920</v>
      </c>
      <c r="DR20" s="41">
        <f>Daten!DR93</f>
        <v>467</v>
      </c>
      <c r="DS20" s="41">
        <f>Daten!DS93</f>
        <v>802</v>
      </c>
      <c r="DT20" s="41">
        <f>CV20</f>
        <v>790</v>
      </c>
      <c r="DU20" s="41">
        <f>Daten!DT93</f>
        <v>70</v>
      </c>
      <c r="DV20" s="41">
        <f>BV20</f>
        <v>66</v>
      </c>
      <c r="DW20" s="41">
        <f>Daten!DU93</f>
        <v>0</v>
      </c>
      <c r="DX20" s="41">
        <f>Daten!DV93</f>
        <v>0</v>
      </c>
    </row>
    <row r="21" spans="1:128" x14ac:dyDescent="0.15"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</row>
    <row r="22" spans="1:128" x14ac:dyDescent="0.15">
      <c r="A22" s="29" t="s">
        <v>231</v>
      </c>
      <c r="B22" s="39" t="s">
        <v>232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</row>
    <row r="23" spans="1:128" x14ac:dyDescent="0.15">
      <c r="A23" s="29" t="s">
        <v>233</v>
      </c>
      <c r="C23" s="31" t="s">
        <v>224</v>
      </c>
      <c r="D23" s="31">
        <v>1</v>
      </c>
      <c r="E23" s="41" t="str">
        <f>Daten!E98</f>
        <v>&lt; 1</v>
      </c>
      <c r="F23" s="41" t="str">
        <f>Daten!F98</f>
        <v>&lt; 1</v>
      </c>
      <c r="G23" s="41" t="str">
        <f>Daten!G98</f>
        <v>&lt; 1</v>
      </c>
      <c r="H23" s="41" t="str">
        <f>Daten!H98</f>
        <v>&lt; 1</v>
      </c>
      <c r="I23" s="41" t="str">
        <f>Daten!I98</f>
        <v>&lt; 1</v>
      </c>
      <c r="J23" s="41" t="str">
        <f>Daten!J98</f>
        <v>&lt; 1</v>
      </c>
      <c r="K23" s="41" t="str">
        <f>Daten!K98</f>
        <v>&lt; 1</v>
      </c>
      <c r="L23" s="41" t="str">
        <f>Daten!L98</f>
        <v>&lt; 1</v>
      </c>
      <c r="M23" s="41" t="str">
        <f>Daten!M98</f>
        <v>&lt; 1</v>
      </c>
      <c r="N23" s="41" t="str">
        <f>Daten!N98</f>
        <v>&lt; 1</v>
      </c>
      <c r="O23" s="41" t="str">
        <f>Daten!O98</f>
        <v>&lt; 1</v>
      </c>
      <c r="P23" s="41" t="str">
        <f>Daten!P98</f>
        <v>&lt; 1</v>
      </c>
      <c r="Q23" s="41" t="str">
        <f>Daten!Q98</f>
        <v>&lt; 1</v>
      </c>
      <c r="R23" s="41" t="str">
        <f>Daten!R98</f>
        <v>&lt; 1</v>
      </c>
      <c r="S23" s="41" t="str">
        <f>Daten!S98</f>
        <v>&lt; 1</v>
      </c>
      <c r="T23" s="41" t="str">
        <f>Daten!T98</f>
        <v>&lt; 1</v>
      </c>
      <c r="U23" s="41" t="str">
        <f>Daten!U98</f>
        <v>&lt; 1</v>
      </c>
      <c r="V23" s="41" t="str">
        <f>Daten!V98</f>
        <v>&lt; 1</v>
      </c>
      <c r="W23" s="41" t="str">
        <f>Daten!W98</f>
        <v>&lt; 1</v>
      </c>
      <c r="X23" s="41" t="str">
        <f>Daten!X98</f>
        <v>&lt; 1</v>
      </c>
      <c r="Y23" s="41" t="str">
        <f>Daten!Y98</f>
        <v>&lt; 1</v>
      </c>
      <c r="Z23" s="41" t="str">
        <f>Daten!Z98</f>
        <v>&lt; 1</v>
      </c>
      <c r="AA23" s="41" t="str">
        <f>Daten!AA98</f>
        <v>&lt; 1</v>
      </c>
      <c r="AB23" s="41" t="str">
        <f>Daten!AB98</f>
        <v>&lt; 1</v>
      </c>
      <c r="AC23" s="41" t="str">
        <f>Daten!AC98</f>
        <v>&lt; 1</v>
      </c>
      <c r="AD23" s="41" t="str">
        <f>Daten!AD98</f>
        <v>&lt; 1</v>
      </c>
      <c r="AE23" s="41" t="str">
        <f>Daten!AE98</f>
        <v>&lt; 1</v>
      </c>
      <c r="AF23" s="41" t="str">
        <f>Daten!AF98</f>
        <v>&lt; 1</v>
      </c>
      <c r="AG23" s="41" t="str">
        <f>Daten!AG98</f>
        <v>&lt; 1</v>
      </c>
      <c r="AH23" s="41" t="str">
        <f>Daten!AH98</f>
        <v>&lt; 1</v>
      </c>
      <c r="AI23" s="41" t="str">
        <f>Daten!AI98</f>
        <v>&lt; 1</v>
      </c>
      <c r="AJ23" s="41" t="str">
        <f>Daten!AJ98</f>
        <v>&lt; 1</v>
      </c>
      <c r="AK23" s="41" t="str">
        <f>Daten!AK98</f>
        <v>&lt; 1</v>
      </c>
      <c r="AL23" s="41" t="str">
        <f>Daten!AL98</f>
        <v>&lt; 1</v>
      </c>
      <c r="AM23" s="41" t="str">
        <f>Daten!AM98</f>
        <v>&lt; 1</v>
      </c>
      <c r="AN23" s="41" t="str">
        <f>Daten!AN98</f>
        <v>&lt; 1</v>
      </c>
      <c r="AO23" s="41" t="str">
        <f>Daten!AO98</f>
        <v>&lt; 1</v>
      </c>
      <c r="AP23" s="41" t="str">
        <f>Daten!AP98</f>
        <v>&lt; 1</v>
      </c>
      <c r="AQ23" s="41" t="str">
        <f>Daten!AQ98</f>
        <v>&lt; 1</v>
      </c>
      <c r="AR23" s="41" t="str">
        <f>Daten!AR98</f>
        <v>&lt; 1</v>
      </c>
      <c r="AS23" s="41" t="str">
        <f>Daten!AS98</f>
        <v>&lt; 1</v>
      </c>
      <c r="AT23" s="41">
        <f>Daten!AT98</f>
        <v>0</v>
      </c>
      <c r="AU23" s="41" t="str">
        <f>Daten!AU98</f>
        <v>&lt; 1</v>
      </c>
      <c r="AV23" s="41" t="str">
        <f>Daten!AV98</f>
        <v>&lt; 1</v>
      </c>
      <c r="AW23" s="41" t="str">
        <f>Daten!AW98</f>
        <v>&lt; 1</v>
      </c>
      <c r="AX23" s="41" t="str">
        <f>Daten!AX98</f>
        <v>&lt; 1</v>
      </c>
      <c r="AY23" s="41" t="str">
        <f>Daten!AY98</f>
        <v>&lt; 1</v>
      </c>
      <c r="AZ23" s="41" t="str">
        <f>Daten!AZ98</f>
        <v>&lt; 1</v>
      </c>
      <c r="BA23" s="41" t="str">
        <f>Daten!BA98</f>
        <v>&lt; 1</v>
      </c>
      <c r="BB23" s="41" t="str">
        <f>Daten!BB98</f>
        <v>&lt; 1</v>
      </c>
      <c r="BC23" s="41" t="str">
        <f>Daten!BC98</f>
        <v>-</v>
      </c>
      <c r="BD23" s="41" t="str">
        <f>Daten!BD98</f>
        <v>&lt; 1</v>
      </c>
      <c r="BE23" s="41" t="str">
        <f>Daten!BE98</f>
        <v>&lt; 1</v>
      </c>
      <c r="BF23" s="41" t="str">
        <f>Daten!BF98</f>
        <v>&lt; 1</v>
      </c>
      <c r="BG23" s="41" t="str">
        <f>Daten!BG98</f>
        <v>&lt; 1</v>
      </c>
      <c r="BH23" s="41" t="str">
        <f>Daten!BH98</f>
        <v>&lt; 1</v>
      </c>
      <c r="BI23" s="41" t="str">
        <f>Daten!BI98</f>
        <v>&lt; 1</v>
      </c>
      <c r="BJ23" s="41" t="str">
        <f>Daten!BJ98</f>
        <v>&lt; 1</v>
      </c>
      <c r="BK23" s="41" t="str">
        <f>Daten!BK98</f>
        <v>&lt; 1</v>
      </c>
      <c r="BL23" s="41" t="str">
        <f>Daten!BL98</f>
        <v>&lt; 1</v>
      </c>
      <c r="BM23" s="41" t="str">
        <f>Daten!BM98</f>
        <v>&lt; 1</v>
      </c>
      <c r="BN23" s="41" t="str">
        <f>Daten!BN98</f>
        <v>&lt; 1</v>
      </c>
      <c r="BO23" s="41" t="str">
        <f>Daten!BO98</f>
        <v>&lt; 1</v>
      </c>
      <c r="BP23" s="41" t="str">
        <f>Daten!BP98</f>
        <v>&lt; 1</v>
      </c>
      <c r="BQ23" s="41" t="str">
        <f>Daten!BQ98</f>
        <v>&lt; 1</v>
      </c>
      <c r="BR23" s="41" t="str">
        <f>Daten!BR98</f>
        <v>&lt; 1</v>
      </c>
      <c r="BS23" s="41" t="str">
        <f>Daten!BS98</f>
        <v>&lt; 1</v>
      </c>
      <c r="BT23" s="41">
        <f>Daten!BT98</f>
        <v>110</v>
      </c>
      <c r="BU23" s="41" t="str">
        <f>Daten!BU98</f>
        <v>&lt; 1</v>
      </c>
      <c r="BV23" s="41" t="str">
        <f>Daten!BV98</f>
        <v>&lt; 1</v>
      </c>
      <c r="BW23" s="41" t="str">
        <f>Daten!BW98</f>
        <v>&lt; 1</v>
      </c>
      <c r="BX23" s="41" t="str">
        <f>Daten!BX98</f>
        <v>&lt; 1</v>
      </c>
      <c r="BY23" s="41" t="str">
        <f>Daten!BY98</f>
        <v>&lt; 1</v>
      </c>
      <c r="BZ23" s="41" t="str">
        <f>Daten!BZ98</f>
        <v>&lt; 1</v>
      </c>
      <c r="CA23" s="41" t="str">
        <f>Daten!CA98</f>
        <v>&lt; 1</v>
      </c>
      <c r="CB23" s="41" t="str">
        <f>Daten!CB98</f>
        <v>&lt; 1</v>
      </c>
      <c r="CC23" s="41" t="str">
        <f>Daten!CC98</f>
        <v>&lt; 1</v>
      </c>
      <c r="CD23" s="41" t="str">
        <f>Daten!CD98</f>
        <v>&lt; 1</v>
      </c>
      <c r="CE23" s="41">
        <f>Daten!CE98</f>
        <v>7</v>
      </c>
      <c r="CF23" s="41" t="str">
        <f>Daten!CF98</f>
        <v>&lt; 1</v>
      </c>
      <c r="CG23" s="41" t="str">
        <f>Daten!CG98</f>
        <v>&lt; 1</v>
      </c>
      <c r="CH23" s="41" t="str">
        <f>Daten!CH98</f>
        <v>&lt; 1</v>
      </c>
      <c r="CI23" s="41">
        <f>Daten!CI98</f>
        <v>4</v>
      </c>
      <c r="CJ23" s="41" t="str">
        <f>Daten!CJ98</f>
        <v>&lt; 1</v>
      </c>
      <c r="CK23" s="41" t="str">
        <f>Daten!CK98</f>
        <v>&lt; 1</v>
      </c>
      <c r="CL23" s="41" t="str">
        <f>Daten!CL98</f>
        <v>&lt; 1</v>
      </c>
      <c r="CM23" s="41" t="str">
        <f>Daten!CM98</f>
        <v>&lt; 1</v>
      </c>
      <c r="CN23" s="41">
        <f>Daten!CN98</f>
        <v>4</v>
      </c>
      <c r="CO23" s="41" t="str">
        <f>Daten!CO98</f>
        <v>-</v>
      </c>
      <c r="CP23" s="41">
        <f>Daten!CP98</f>
        <v>53</v>
      </c>
      <c r="CQ23" s="41">
        <f>Daten!CQ98</f>
        <v>94</v>
      </c>
      <c r="CR23" s="41" t="str">
        <f>Daten!CR98</f>
        <v>&lt; 1</v>
      </c>
      <c r="CS23" s="41">
        <f>Daten!CS98</f>
        <v>55</v>
      </c>
      <c r="CT23" s="41">
        <f>Daten!CT98</f>
        <v>210</v>
      </c>
      <c r="CU23" s="41" t="str">
        <f>Daten!CU98</f>
        <v>&lt; 1</v>
      </c>
      <c r="CV23" s="41">
        <f>Daten!CV98</f>
        <v>88</v>
      </c>
      <c r="CW23" s="41" t="str">
        <f>Daten!CW98</f>
        <v>&lt; 1</v>
      </c>
      <c r="CX23" s="41" t="str">
        <f>Daten!CX98</f>
        <v>&lt; 1</v>
      </c>
      <c r="CY23" s="41" t="str">
        <f>Daten!CY98</f>
        <v>&lt; 1</v>
      </c>
      <c r="CZ23" s="41" t="str">
        <f>Daten!CZ98</f>
        <v>-</v>
      </c>
      <c r="DA23" s="41" t="str">
        <f>Daten!DA98</f>
        <v>&lt; 1</v>
      </c>
      <c r="DB23" s="41" t="str">
        <f>Daten!DB98</f>
        <v>&lt; 1</v>
      </c>
      <c r="DC23" s="41" t="str">
        <f>Daten!DC98</f>
        <v>&lt; 1</v>
      </c>
      <c r="DD23" s="41" t="str">
        <f>Daten!DD98</f>
        <v>-</v>
      </c>
      <c r="DE23" s="41">
        <f>Daten!DE98</f>
        <v>2</v>
      </c>
      <c r="DF23" s="41" t="str">
        <f>Daten!DF98</f>
        <v>&lt; 1</v>
      </c>
      <c r="DG23" s="41" t="str">
        <f>Daten!DG98</f>
        <v>&lt; 1</v>
      </c>
      <c r="DH23" s="41">
        <f>Daten!DH98</f>
        <v>2800</v>
      </c>
      <c r="DI23" s="41" t="str">
        <f>Daten!DI98</f>
        <v>&lt; 1</v>
      </c>
      <c r="DJ23" s="41" t="str">
        <f>Daten!DJ98</f>
        <v>&lt; 1</v>
      </c>
      <c r="DK23" s="41">
        <f>Daten!DK98</f>
        <v>300</v>
      </c>
      <c r="DL23" s="41" t="str">
        <f>Daten!DL98</f>
        <v>-</v>
      </c>
      <c r="DM23" s="41" t="str">
        <f>Daten!DM98</f>
        <v>&lt; 1</v>
      </c>
      <c r="DN23" s="41" t="str">
        <f>Daten!DN98</f>
        <v>&lt; 1</v>
      </c>
      <c r="DO23" s="41">
        <f>Daten!DO98</f>
        <v>2500</v>
      </c>
      <c r="DP23" s="41">
        <f>Daten!DP98</f>
        <v>1600</v>
      </c>
      <c r="DQ23" s="41">
        <f>Daten!DQ98</f>
        <v>1400</v>
      </c>
      <c r="DR23" s="41">
        <f>Daten!DR98</f>
        <v>1</v>
      </c>
      <c r="DS23" s="41">
        <f>Daten!DS98</f>
        <v>88</v>
      </c>
      <c r="DT23" s="41">
        <f>CV23</f>
        <v>88</v>
      </c>
      <c r="DU23" s="41" t="str">
        <f>Daten!DT98</f>
        <v>&lt; 1</v>
      </c>
      <c r="DV23" s="41" t="str">
        <f t="shared" ref="DV23:DV38" si="1">BV23</f>
        <v>&lt; 1</v>
      </c>
      <c r="DW23" s="41" t="str">
        <f>Daten!DU98</f>
        <v>&lt; 1</v>
      </c>
      <c r="DX23" s="41" t="str">
        <f>Daten!DV98</f>
        <v>&lt; 1</v>
      </c>
    </row>
    <row r="24" spans="1:128" x14ac:dyDescent="0.15">
      <c r="A24" s="29" t="s">
        <v>234</v>
      </c>
      <c r="C24" s="31" t="s">
        <v>224</v>
      </c>
      <c r="D24" s="31">
        <v>0.5</v>
      </c>
      <c r="E24" s="41" t="str">
        <f>Daten!E99</f>
        <v>&lt; 0,5</v>
      </c>
      <c r="F24" s="41" t="str">
        <f>Daten!F99</f>
        <v>&lt; 0,5</v>
      </c>
      <c r="G24" s="41" t="str">
        <f>Daten!G99</f>
        <v>&lt; 0,5</v>
      </c>
      <c r="H24" s="41">
        <f>Daten!H99</f>
        <v>1.2</v>
      </c>
      <c r="I24" s="41">
        <f>Daten!I99</f>
        <v>2.7</v>
      </c>
      <c r="J24" s="41" t="str">
        <f>Daten!J99</f>
        <v>&lt; 0,5</v>
      </c>
      <c r="K24" s="41" t="str">
        <f>Daten!K99</f>
        <v>&lt; 0,5</v>
      </c>
      <c r="L24" s="41" t="str">
        <f>Daten!L99</f>
        <v>&lt; 0,5</v>
      </c>
      <c r="M24" s="41" t="str">
        <f>Daten!M99</f>
        <v>&lt; 0,5</v>
      </c>
      <c r="N24" s="41" t="str">
        <f>Daten!N99</f>
        <v>&lt; 0,5</v>
      </c>
      <c r="O24" s="41" t="str">
        <f>Daten!O99</f>
        <v>&lt; 0,5</v>
      </c>
      <c r="P24" s="41" t="str">
        <f>Daten!P99</f>
        <v>&lt; 0,5</v>
      </c>
      <c r="Q24" s="41" t="str">
        <f>Daten!Q99</f>
        <v>&lt; 0,5</v>
      </c>
      <c r="R24" s="41">
        <f>Daten!R99</f>
        <v>4</v>
      </c>
      <c r="S24" s="41" t="str">
        <f>Daten!S99</f>
        <v>&lt; 0,5</v>
      </c>
      <c r="T24" s="41" t="str">
        <f>Daten!T99</f>
        <v>&lt; 0,5</v>
      </c>
      <c r="U24" s="41" t="str">
        <f>Daten!U99</f>
        <v>&lt; 0,5</v>
      </c>
      <c r="V24" s="41" t="str">
        <f>Daten!V99</f>
        <v>&lt; 0,5</v>
      </c>
      <c r="W24" s="41">
        <f>Daten!W99</f>
        <v>0.9</v>
      </c>
      <c r="X24" s="41" t="str">
        <f>Daten!X99</f>
        <v>&lt; 0,5</v>
      </c>
      <c r="Y24" s="41" t="str">
        <f>Daten!Y99</f>
        <v>&lt; 0,5</v>
      </c>
      <c r="Z24" s="41" t="str">
        <f>Daten!Z99</f>
        <v>&lt; 0,5</v>
      </c>
      <c r="AA24" s="41" t="str">
        <f>Daten!AA99</f>
        <v>&lt; 0,5</v>
      </c>
      <c r="AB24" s="41" t="str">
        <f>Daten!AB99</f>
        <v>&lt; 0,5</v>
      </c>
      <c r="AC24" s="41" t="str">
        <f>Daten!AC99</f>
        <v>&lt; 0,5</v>
      </c>
      <c r="AD24" s="41" t="str">
        <f>Daten!AD99</f>
        <v>&lt; 0,5</v>
      </c>
      <c r="AE24" s="41" t="str">
        <f>Daten!AE99</f>
        <v>&lt; 0,5</v>
      </c>
      <c r="AF24" s="41" t="str">
        <f>Daten!AF99</f>
        <v>&lt; 0,5</v>
      </c>
      <c r="AG24" s="41" t="str">
        <f>Daten!AG99</f>
        <v>&lt; 0,5</v>
      </c>
      <c r="AH24" s="41" t="str">
        <f>Daten!AH99</f>
        <v>&lt; 0,5</v>
      </c>
      <c r="AI24" s="41" t="str">
        <f>Daten!AI99</f>
        <v>&lt; 0,5</v>
      </c>
      <c r="AJ24" s="41" t="str">
        <f>Daten!AJ99</f>
        <v>&lt; 0,5</v>
      </c>
      <c r="AK24" s="41" t="str">
        <f>Daten!AK99</f>
        <v>&lt; 0,5</v>
      </c>
      <c r="AL24" s="41" t="str">
        <f>Daten!AL99</f>
        <v>&lt; 0,5</v>
      </c>
      <c r="AM24" s="41" t="str">
        <f>Daten!AM99</f>
        <v>&lt; 0,5</v>
      </c>
      <c r="AN24" s="41" t="str">
        <f>Daten!AN99</f>
        <v>&lt; 0,5</v>
      </c>
      <c r="AO24" s="41" t="str">
        <f>Daten!AO99</f>
        <v>&lt; 0,5</v>
      </c>
      <c r="AP24" s="41" t="str">
        <f>Daten!AP99</f>
        <v>&lt; 0,5</v>
      </c>
      <c r="AQ24" s="41" t="str">
        <f>Daten!AQ99</f>
        <v>&lt; 0,5</v>
      </c>
      <c r="AR24" s="41" t="str">
        <f>Daten!AR99</f>
        <v>&lt; 0,5</v>
      </c>
      <c r="AS24" s="41" t="str">
        <f>Daten!AS99</f>
        <v>&lt; 0,5</v>
      </c>
      <c r="AT24" s="41">
        <f>Daten!AT99</f>
        <v>0</v>
      </c>
      <c r="AU24" s="41" t="str">
        <f>Daten!AU99</f>
        <v>&lt; 0,5</v>
      </c>
      <c r="AV24" s="41" t="str">
        <f>Daten!AV99</f>
        <v>&lt; 0,5</v>
      </c>
      <c r="AW24" s="41" t="str">
        <f>Daten!AW99</f>
        <v>&lt; 0,5</v>
      </c>
      <c r="AX24" s="41" t="str">
        <f>Daten!AX99</f>
        <v>&lt; 0,5</v>
      </c>
      <c r="AY24" s="41" t="str">
        <f>Daten!AY99</f>
        <v>&lt; 0,5</v>
      </c>
      <c r="AZ24" s="41" t="str">
        <f>Daten!AZ99</f>
        <v>&lt; 0,5</v>
      </c>
      <c r="BA24" s="41" t="str">
        <f>Daten!BA99</f>
        <v>&lt; 0,5</v>
      </c>
      <c r="BB24" s="41" t="str">
        <f>Daten!BB99</f>
        <v>&lt; 0,5</v>
      </c>
      <c r="BC24" s="41" t="str">
        <f>Daten!BC99</f>
        <v>-</v>
      </c>
      <c r="BD24" s="41" t="str">
        <f>Daten!BD99</f>
        <v>&lt; 0,5</v>
      </c>
      <c r="BE24" s="41" t="str">
        <f>Daten!BE99</f>
        <v>&lt; 0,5</v>
      </c>
      <c r="BF24" s="41" t="str">
        <f>Daten!BF99</f>
        <v>&lt; 0,5</v>
      </c>
      <c r="BG24" s="41" t="str">
        <f>Daten!BG99</f>
        <v>&lt; 0,5</v>
      </c>
      <c r="BH24" s="41">
        <f>Daten!BH99</f>
        <v>4.8</v>
      </c>
      <c r="BI24" s="41">
        <f>Daten!BI99</f>
        <v>1.6</v>
      </c>
      <c r="BJ24" s="41" t="str">
        <f>Daten!BJ99</f>
        <v>&lt; 0,5</v>
      </c>
      <c r="BK24" s="41" t="str">
        <f>Daten!BK99</f>
        <v>&lt; 0,5</v>
      </c>
      <c r="BL24" s="41">
        <f>Daten!BL99</f>
        <v>0.5</v>
      </c>
      <c r="BM24" s="41" t="str">
        <f>Daten!BM99</f>
        <v>&lt; 0,5</v>
      </c>
      <c r="BN24" s="41" t="str">
        <f>Daten!BN99</f>
        <v>&lt; 0,5</v>
      </c>
      <c r="BO24" s="41" t="str">
        <f>Daten!BO99</f>
        <v>&lt; 0,5</v>
      </c>
      <c r="BP24" s="41" t="str">
        <f>Daten!BP99</f>
        <v>&lt; 0,5</v>
      </c>
      <c r="BQ24" s="41">
        <f>Daten!BQ99</f>
        <v>0.6</v>
      </c>
      <c r="BR24" s="41" t="str">
        <f>Daten!BR99</f>
        <v>&lt; 0,5</v>
      </c>
      <c r="BS24" s="41" t="str">
        <f>Daten!BS99</f>
        <v>&lt; 0,5</v>
      </c>
      <c r="BT24" s="41">
        <f>Daten!BT99</f>
        <v>44</v>
      </c>
      <c r="BU24" s="41">
        <f>Daten!BU99</f>
        <v>2.2999999999999998</v>
      </c>
      <c r="BV24" s="41">
        <f>Daten!BV99</f>
        <v>1.6</v>
      </c>
      <c r="BW24" s="41">
        <f>Daten!BW99</f>
        <v>1.5</v>
      </c>
      <c r="BX24" s="41">
        <f>Daten!BX99</f>
        <v>0.5</v>
      </c>
      <c r="BY24" s="41" t="str">
        <f>Daten!BY99</f>
        <v>&lt; 0,5</v>
      </c>
      <c r="BZ24" s="41" t="str">
        <f>Daten!BZ99</f>
        <v>&lt; 0,5</v>
      </c>
      <c r="CA24" s="41">
        <f>Daten!CA99</f>
        <v>0.9</v>
      </c>
      <c r="CB24" s="41" t="str">
        <f>Daten!CB99</f>
        <v>&lt; 0,5</v>
      </c>
      <c r="CC24" s="41">
        <f>Daten!CC99</f>
        <v>1.6</v>
      </c>
      <c r="CD24" s="41" t="str">
        <f>Daten!CD99</f>
        <v>&lt; 0,5</v>
      </c>
      <c r="CE24" s="41">
        <f>Daten!CE99</f>
        <v>7.5</v>
      </c>
      <c r="CF24" s="41">
        <f>Daten!CF99</f>
        <v>0.6</v>
      </c>
      <c r="CG24" s="41" t="str">
        <f>Daten!CG99</f>
        <v>&lt; 0,5</v>
      </c>
      <c r="CH24" s="41" t="str">
        <f>Daten!CH99</f>
        <v>&lt; 0,5</v>
      </c>
      <c r="CI24" s="41" t="str">
        <f>Daten!CI99</f>
        <v>&lt; 0,5</v>
      </c>
      <c r="CJ24" s="41" t="str">
        <f>Daten!CJ99</f>
        <v>&lt; 0,5</v>
      </c>
      <c r="CK24" s="41" t="str">
        <f>Daten!CK99</f>
        <v>&lt; 0,5</v>
      </c>
      <c r="CL24" s="41">
        <f>Daten!CL99</f>
        <v>0.9</v>
      </c>
      <c r="CM24" s="41" t="str">
        <f>Daten!CM99</f>
        <v>&lt; 0,5</v>
      </c>
      <c r="CN24" s="41">
        <f>Daten!CN99</f>
        <v>2.8</v>
      </c>
      <c r="CO24" s="41" t="str">
        <f>Daten!CO99</f>
        <v>-</v>
      </c>
      <c r="CP24" s="41" t="str">
        <f>Daten!CP99</f>
        <v>&lt; 0,5</v>
      </c>
      <c r="CQ24" s="41">
        <f>Daten!CQ99</f>
        <v>3.6</v>
      </c>
      <c r="CR24" s="41" t="str">
        <f>Daten!CR99</f>
        <v>&lt; 0,5</v>
      </c>
      <c r="CS24" s="41">
        <f>Daten!CS99</f>
        <v>5.4</v>
      </c>
      <c r="CT24" s="41">
        <f>Daten!CT99</f>
        <v>52</v>
      </c>
      <c r="CU24" s="41">
        <f>Daten!CU99</f>
        <v>3.6</v>
      </c>
      <c r="CV24" s="41">
        <f>Daten!CV99</f>
        <v>80</v>
      </c>
      <c r="CW24" s="41">
        <f>Daten!CW99</f>
        <v>3.5</v>
      </c>
      <c r="CX24" s="41">
        <f>Daten!CX99</f>
        <v>1.5</v>
      </c>
      <c r="CY24" s="41" t="str">
        <f>Daten!CY99</f>
        <v>&lt; 0,5</v>
      </c>
      <c r="CZ24" s="41" t="str">
        <f>Daten!CZ99</f>
        <v>-</v>
      </c>
      <c r="DA24" s="41">
        <f>Daten!DA99</f>
        <v>0.5</v>
      </c>
      <c r="DB24" s="41">
        <f>Daten!DB99</f>
        <v>0.5</v>
      </c>
      <c r="DC24" s="41" t="str">
        <f>Daten!DC99</f>
        <v>&lt; 0,5</v>
      </c>
      <c r="DD24" s="41" t="str">
        <f>Daten!DD99</f>
        <v>-</v>
      </c>
      <c r="DE24" s="41" t="str">
        <f>Daten!DE99</f>
        <v>&lt; 0,5</v>
      </c>
      <c r="DF24" s="41" t="str">
        <f>Daten!DF99</f>
        <v>&lt; 0,5</v>
      </c>
      <c r="DG24" s="41" t="str">
        <f>Daten!DG99</f>
        <v>&lt; 0,5</v>
      </c>
      <c r="DH24" s="41">
        <f>Daten!DH99</f>
        <v>420</v>
      </c>
      <c r="DI24" s="41" t="str">
        <f>Daten!DI99</f>
        <v>&lt; 0,5</v>
      </c>
      <c r="DJ24" s="41" t="str">
        <f>Daten!DJ99</f>
        <v>&lt; 0,5</v>
      </c>
      <c r="DK24" s="41">
        <f>Daten!DK99</f>
        <v>83</v>
      </c>
      <c r="DL24" s="41" t="str">
        <f>Daten!DL99</f>
        <v>-</v>
      </c>
      <c r="DM24" s="41" t="str">
        <f>Daten!DM99</f>
        <v>&lt; 0,5</v>
      </c>
      <c r="DN24" s="41" t="str">
        <f>Daten!DN99</f>
        <v>&lt; 0,5</v>
      </c>
      <c r="DO24" s="41">
        <f>Daten!DO99</f>
        <v>580</v>
      </c>
      <c r="DP24" s="41">
        <f>Daten!DP99</f>
        <v>460</v>
      </c>
      <c r="DQ24" s="41" t="str">
        <f>Daten!DQ99</f>
        <v>&lt; 0,5</v>
      </c>
      <c r="DR24" s="41">
        <f>Daten!DR99</f>
        <v>17</v>
      </c>
      <c r="DS24" s="41">
        <f>Daten!DS99</f>
        <v>82</v>
      </c>
      <c r="DT24" s="41">
        <f t="shared" ref="DT24:DT38" si="2">CV24</f>
        <v>80</v>
      </c>
      <c r="DU24" s="41">
        <f>Daten!DT99</f>
        <v>2.2000000000000002</v>
      </c>
      <c r="DV24" s="41">
        <f t="shared" si="1"/>
        <v>1.6</v>
      </c>
      <c r="DW24" s="41" t="str">
        <f>Daten!DU99</f>
        <v>&lt; 0,5</v>
      </c>
      <c r="DX24" s="41" t="str">
        <f>Daten!DV99</f>
        <v>&lt; 0,5</v>
      </c>
    </row>
    <row r="25" spans="1:128" x14ac:dyDescent="0.15">
      <c r="A25" s="29" t="s">
        <v>235</v>
      </c>
      <c r="C25" s="31" t="s">
        <v>224</v>
      </c>
      <c r="D25" s="31">
        <v>0.2</v>
      </c>
      <c r="E25" s="41" t="str">
        <f>Daten!E100</f>
        <v>&lt; 0,2</v>
      </c>
      <c r="F25" s="41" t="str">
        <f>Daten!F100</f>
        <v>&lt; 0,2</v>
      </c>
      <c r="G25" s="41" t="str">
        <f>Daten!G100</f>
        <v>&lt; 0,2</v>
      </c>
      <c r="H25" s="41" t="str">
        <f>Daten!H100</f>
        <v>&lt; 0,2</v>
      </c>
      <c r="I25" s="41" t="str">
        <f>Daten!I100</f>
        <v>&lt; 0,2</v>
      </c>
      <c r="J25" s="41" t="str">
        <f>Daten!J100</f>
        <v>&lt; 0,2</v>
      </c>
      <c r="K25" s="41" t="str">
        <f>Daten!K100</f>
        <v>&lt; 0,2</v>
      </c>
      <c r="L25" s="41" t="str">
        <f>Daten!L100</f>
        <v>&lt; 0,2</v>
      </c>
      <c r="M25" s="41" t="str">
        <f>Daten!M100</f>
        <v>&lt; 0,2</v>
      </c>
      <c r="N25" s="41" t="str">
        <f>Daten!N100</f>
        <v>&lt; 0,2</v>
      </c>
      <c r="O25" s="41" t="str">
        <f>Daten!O100</f>
        <v>&lt; 0,2</v>
      </c>
      <c r="P25" s="41" t="str">
        <f>Daten!P100</f>
        <v>&lt; 0,2</v>
      </c>
      <c r="Q25" s="41" t="str">
        <f>Daten!Q100</f>
        <v>&lt; 0,2</v>
      </c>
      <c r="R25" s="41" t="str">
        <f>Daten!R100</f>
        <v>&lt; 0,2</v>
      </c>
      <c r="S25" s="41" t="str">
        <f>Daten!S100</f>
        <v>&lt; 0,2</v>
      </c>
      <c r="T25" s="41" t="str">
        <f>Daten!T100</f>
        <v>&lt; 0,2</v>
      </c>
      <c r="U25" s="41" t="str">
        <f>Daten!U100</f>
        <v>&lt; 0,2</v>
      </c>
      <c r="V25" s="41" t="str">
        <f>Daten!V100</f>
        <v>&lt; 0,2</v>
      </c>
      <c r="W25" s="41" t="str">
        <f>Daten!W100</f>
        <v>&lt; 0,2</v>
      </c>
      <c r="X25" s="41" t="str">
        <f>Daten!X100</f>
        <v>&lt; 0,2</v>
      </c>
      <c r="Y25" s="41" t="str">
        <f>Daten!Y100</f>
        <v>&lt; 0,2</v>
      </c>
      <c r="Z25" s="41" t="str">
        <f>Daten!Z100</f>
        <v>&lt; 0,2</v>
      </c>
      <c r="AA25" s="41" t="str">
        <f>Daten!AA100</f>
        <v>&lt; 0,2</v>
      </c>
      <c r="AB25" s="41" t="str">
        <f>Daten!AB100</f>
        <v>&lt; 0,2</v>
      </c>
      <c r="AC25" s="41" t="str">
        <f>Daten!AC100</f>
        <v>&lt; 0,2</v>
      </c>
      <c r="AD25" s="41" t="str">
        <f>Daten!AD100</f>
        <v>&lt; 0,2</v>
      </c>
      <c r="AE25" s="41" t="str">
        <f>Daten!AE100</f>
        <v>&lt; 0,2</v>
      </c>
      <c r="AF25" s="41" t="str">
        <f>Daten!AF100</f>
        <v>&lt; 0,2</v>
      </c>
      <c r="AG25" s="41" t="str">
        <f>Daten!AG100</f>
        <v>&lt; 0,2</v>
      </c>
      <c r="AH25" s="41" t="str">
        <f>Daten!AH100</f>
        <v>&lt; 0,2</v>
      </c>
      <c r="AI25" s="41" t="str">
        <f>Daten!AI100</f>
        <v>&lt; 0,2</v>
      </c>
      <c r="AJ25" s="41" t="str">
        <f>Daten!AJ100</f>
        <v>&lt; 0,2</v>
      </c>
      <c r="AK25" s="41" t="str">
        <f>Daten!AK100</f>
        <v>&lt; 0,2</v>
      </c>
      <c r="AL25" s="41" t="str">
        <f>Daten!AL100</f>
        <v>&lt; 0,2</v>
      </c>
      <c r="AM25" s="41" t="str">
        <f>Daten!AM100</f>
        <v>&lt; 0,2</v>
      </c>
      <c r="AN25" s="41" t="str">
        <f>Daten!AN100</f>
        <v>&lt; 0,2</v>
      </c>
      <c r="AO25" s="41" t="str">
        <f>Daten!AO100</f>
        <v>&lt; 0,2</v>
      </c>
      <c r="AP25" s="41" t="str">
        <f>Daten!AP100</f>
        <v>&lt; 0,2</v>
      </c>
      <c r="AQ25" s="41" t="str">
        <f>Daten!AQ100</f>
        <v>&lt; 0,2</v>
      </c>
      <c r="AR25" s="41" t="str">
        <f>Daten!AR100</f>
        <v>&lt; 0,2</v>
      </c>
      <c r="AS25" s="41" t="str">
        <f>Daten!AS100</f>
        <v>&lt; 0,2</v>
      </c>
      <c r="AT25" s="41">
        <f>Daten!AT100</f>
        <v>0</v>
      </c>
      <c r="AU25" s="41" t="str">
        <f>Daten!AU100</f>
        <v>&lt; 0,2</v>
      </c>
      <c r="AV25" s="41" t="str">
        <f>Daten!AV100</f>
        <v>&lt; 0,2</v>
      </c>
      <c r="AW25" s="41" t="str">
        <f>Daten!AW100</f>
        <v>&lt; 0,2</v>
      </c>
      <c r="AX25" s="41" t="str">
        <f>Daten!AX100</f>
        <v>&lt; 0,2</v>
      </c>
      <c r="AY25" s="41" t="str">
        <f>Daten!AY100</f>
        <v>&lt; 0,2</v>
      </c>
      <c r="AZ25" s="41" t="str">
        <f>Daten!AZ100</f>
        <v>&lt; 0,2</v>
      </c>
      <c r="BA25" s="41" t="str">
        <f>Daten!BA100</f>
        <v>&lt; 0,2</v>
      </c>
      <c r="BB25" s="41" t="str">
        <f>Daten!BB100</f>
        <v>&lt; 0,2</v>
      </c>
      <c r="BC25" s="41" t="str">
        <f>Daten!BC100</f>
        <v>-</v>
      </c>
      <c r="BD25" s="41" t="str">
        <f>Daten!BD100</f>
        <v>&lt; 0,2</v>
      </c>
      <c r="BE25" s="41" t="str">
        <f>Daten!BE100</f>
        <v>&lt; 0,2</v>
      </c>
      <c r="BF25" s="41" t="str">
        <f>Daten!BF100</f>
        <v>&lt; 0,2</v>
      </c>
      <c r="BG25" s="41" t="str">
        <f>Daten!BG100</f>
        <v>&lt; 0,2</v>
      </c>
      <c r="BH25" s="41" t="str">
        <f>Daten!BH100</f>
        <v>&lt; 0,2</v>
      </c>
      <c r="BI25" s="41" t="str">
        <f>Daten!BI100</f>
        <v>&lt; 0,2</v>
      </c>
      <c r="BJ25" s="41" t="str">
        <f>Daten!BJ100</f>
        <v>&lt; 0,2</v>
      </c>
      <c r="BK25" s="41" t="str">
        <f>Daten!BK100</f>
        <v>&lt; 0,2</v>
      </c>
      <c r="BL25" s="41" t="str">
        <f>Daten!BL100</f>
        <v>&lt; 0,2</v>
      </c>
      <c r="BM25" s="41" t="str">
        <f>Daten!BM100</f>
        <v>&lt; 0,2</v>
      </c>
      <c r="BN25" s="41" t="str">
        <f>Daten!BN100</f>
        <v>&lt; 0,2</v>
      </c>
      <c r="BO25" s="41" t="str">
        <f>Daten!BO100</f>
        <v>&lt; 0,2</v>
      </c>
      <c r="BP25" s="41" t="str">
        <f>Daten!BP100</f>
        <v>&lt; 0,2</v>
      </c>
      <c r="BQ25" s="41" t="str">
        <f>Daten!BQ100</f>
        <v>&lt; 0,2</v>
      </c>
      <c r="BR25" s="41" t="str">
        <f>Daten!BR100</f>
        <v>&lt; 0,2</v>
      </c>
      <c r="BS25" s="41" t="str">
        <f>Daten!BS100</f>
        <v>&lt; 0,2</v>
      </c>
      <c r="BT25" s="41" t="str">
        <f>Daten!BT100</f>
        <v>&lt; 0,2</v>
      </c>
      <c r="BU25" s="41" t="str">
        <f>Daten!BU100</f>
        <v>&lt; 0,2</v>
      </c>
      <c r="BV25" s="41" t="str">
        <f>Daten!BV100</f>
        <v>&lt; 0,2</v>
      </c>
      <c r="BW25" s="41" t="str">
        <f>Daten!BW100</f>
        <v>&lt; 0,2</v>
      </c>
      <c r="BX25" s="41" t="str">
        <f>Daten!BX100</f>
        <v>&lt; 0,2</v>
      </c>
      <c r="BY25" s="41" t="str">
        <f>Daten!BY100</f>
        <v>&lt; 0,2</v>
      </c>
      <c r="BZ25" s="41" t="str">
        <f>Daten!BZ100</f>
        <v>&lt; 0,2</v>
      </c>
      <c r="CA25" s="41" t="str">
        <f>Daten!CA100</f>
        <v>&lt; 0,2</v>
      </c>
      <c r="CB25" s="41" t="str">
        <f>Daten!CB100</f>
        <v>&lt; 0,2</v>
      </c>
      <c r="CC25" s="41" t="str">
        <f>Daten!CC100</f>
        <v>&lt; 0,2</v>
      </c>
      <c r="CD25" s="41" t="str">
        <f>Daten!CD100</f>
        <v>&lt; 0,2</v>
      </c>
      <c r="CE25" s="41" t="str">
        <f>Daten!CE100</f>
        <v>&lt; 0,2</v>
      </c>
      <c r="CF25" s="41" t="str">
        <f>Daten!CF100</f>
        <v>&lt; 0,2</v>
      </c>
      <c r="CG25" s="41" t="str">
        <f>Daten!CG100</f>
        <v>&lt; 0,2</v>
      </c>
      <c r="CH25" s="41" t="str">
        <f>Daten!CH100</f>
        <v>&lt; 0,2</v>
      </c>
      <c r="CI25" s="41" t="str">
        <f>Daten!CI100</f>
        <v>&lt; 0,2</v>
      </c>
      <c r="CJ25" s="41" t="str">
        <f>Daten!CJ100</f>
        <v>&lt; 0,2</v>
      </c>
      <c r="CK25" s="41" t="str">
        <f>Daten!CK100</f>
        <v>&lt; 0,2</v>
      </c>
      <c r="CL25" s="41" t="str">
        <f>Daten!CL100</f>
        <v>&lt; 0,2</v>
      </c>
      <c r="CM25" s="41" t="str">
        <f>Daten!CM100</f>
        <v>&lt; 0,2</v>
      </c>
      <c r="CN25" s="41" t="str">
        <f>Daten!CN100</f>
        <v>&lt; 0,2</v>
      </c>
      <c r="CO25" s="41" t="str">
        <f>Daten!CO100</f>
        <v>-</v>
      </c>
      <c r="CP25" s="41" t="str">
        <f>Daten!CP100</f>
        <v>&lt; 0,2</v>
      </c>
      <c r="CQ25" s="41" t="str">
        <f>Daten!CQ100</f>
        <v>&lt; 0,2</v>
      </c>
      <c r="CR25" s="41" t="str">
        <f>Daten!CR100</f>
        <v>&lt; 0,2</v>
      </c>
      <c r="CS25" s="41" t="str">
        <f>Daten!CS100</f>
        <v>&lt; 0,2</v>
      </c>
      <c r="CT25" s="41" t="str">
        <f>Daten!CT100</f>
        <v>&lt; 0,2</v>
      </c>
      <c r="CU25" s="41" t="str">
        <f>Daten!CU100</f>
        <v>&lt; 0,2</v>
      </c>
      <c r="CV25" s="41" t="str">
        <f>Daten!CV100</f>
        <v>&lt; 0,2</v>
      </c>
      <c r="CW25" s="41" t="str">
        <f>Daten!CW100</f>
        <v>&lt; 0,2</v>
      </c>
      <c r="CX25" s="41" t="str">
        <f>Daten!CX100</f>
        <v>&lt; 0,2</v>
      </c>
      <c r="CY25" s="41" t="str">
        <f>Daten!CY100</f>
        <v>&lt; 0,2</v>
      </c>
      <c r="CZ25" s="41" t="str">
        <f>Daten!CZ100</f>
        <v>-</v>
      </c>
      <c r="DA25" s="41" t="str">
        <f>Daten!DA100</f>
        <v>&lt; 0,2</v>
      </c>
      <c r="DB25" s="41" t="str">
        <f>Daten!DB100</f>
        <v>&lt; 0,2</v>
      </c>
      <c r="DC25" s="41" t="str">
        <f>Daten!DC100</f>
        <v>&lt; 0,2</v>
      </c>
      <c r="DD25" s="41" t="str">
        <f>Daten!DD100</f>
        <v>-</v>
      </c>
      <c r="DE25" s="41" t="str">
        <f>Daten!DE100</f>
        <v>&lt; 0,2</v>
      </c>
      <c r="DF25" s="41" t="str">
        <f>Daten!DF100</f>
        <v>&lt; 0,2</v>
      </c>
      <c r="DG25" s="41" t="str">
        <f>Daten!DG100</f>
        <v>&lt; 0,2</v>
      </c>
      <c r="DH25" s="41" t="str">
        <f>Daten!DH100</f>
        <v>&lt; 0,2</v>
      </c>
      <c r="DI25" s="41" t="str">
        <f>Daten!DI100</f>
        <v>&lt; 0,2</v>
      </c>
      <c r="DJ25" s="41" t="str">
        <f>Daten!DJ100</f>
        <v>&lt; 0,2</v>
      </c>
      <c r="DK25" s="41" t="str">
        <f>Daten!DK100</f>
        <v>&lt; 0,2</v>
      </c>
      <c r="DL25" s="41" t="str">
        <f>Daten!DL100</f>
        <v>-</v>
      </c>
      <c r="DM25" s="41" t="str">
        <f>Daten!DM100</f>
        <v>&lt; 0,2</v>
      </c>
      <c r="DN25" s="41" t="str">
        <f>Daten!DN100</f>
        <v>&lt; 0,2</v>
      </c>
      <c r="DO25" s="41" t="str">
        <f>Daten!DO100</f>
        <v>&lt; 0,2</v>
      </c>
      <c r="DP25" s="41" t="str">
        <f>Daten!DP100</f>
        <v>&lt; 0,2</v>
      </c>
      <c r="DQ25" s="41" t="str">
        <f>Daten!DQ100</f>
        <v>&lt; 0,2</v>
      </c>
      <c r="DR25" s="41" t="str">
        <f>Daten!DR100</f>
        <v>&lt; 0,2</v>
      </c>
      <c r="DS25" s="41" t="str">
        <f>Daten!DS100</f>
        <v>&lt; 0,2</v>
      </c>
      <c r="DT25" s="41" t="str">
        <f t="shared" si="2"/>
        <v>&lt; 0,2</v>
      </c>
      <c r="DU25" s="41" t="str">
        <f>Daten!DT100</f>
        <v>&lt; 0,2</v>
      </c>
      <c r="DV25" s="41" t="str">
        <f t="shared" si="1"/>
        <v>&lt; 0,2</v>
      </c>
      <c r="DW25" s="41" t="str">
        <f>Daten!DU100</f>
        <v>&lt; 0,2</v>
      </c>
      <c r="DX25" s="41" t="str">
        <f>Daten!DV100</f>
        <v>&lt; 0,2</v>
      </c>
    </row>
    <row r="26" spans="1:128" x14ac:dyDescent="0.15">
      <c r="A26" s="29" t="s">
        <v>236</v>
      </c>
      <c r="C26" s="31" t="s">
        <v>224</v>
      </c>
      <c r="D26" s="31">
        <v>0.2</v>
      </c>
      <c r="E26" s="41" t="str">
        <f>Daten!E101</f>
        <v>&lt; 0,2</v>
      </c>
      <c r="F26" s="41" t="str">
        <f>Daten!F101</f>
        <v>&lt; 0,2</v>
      </c>
      <c r="G26" s="41" t="str">
        <f>Daten!G101</f>
        <v>&lt; 0,2</v>
      </c>
      <c r="H26" s="41" t="str">
        <f>Daten!H101</f>
        <v>&lt; 0,2</v>
      </c>
      <c r="I26" s="41" t="str">
        <f>Daten!I101</f>
        <v>&lt; 0,2</v>
      </c>
      <c r="J26" s="41" t="str">
        <f>Daten!J101</f>
        <v>&lt; 0,2</v>
      </c>
      <c r="K26" s="41" t="str">
        <f>Daten!K101</f>
        <v>&lt; 0,2</v>
      </c>
      <c r="L26" s="41" t="str">
        <f>Daten!L101</f>
        <v>&lt; 0,2</v>
      </c>
      <c r="M26" s="41" t="str">
        <f>Daten!M101</f>
        <v>&lt; 0,2</v>
      </c>
      <c r="N26" s="41" t="str">
        <f>Daten!N101</f>
        <v>&lt; 0,2</v>
      </c>
      <c r="O26" s="41" t="str">
        <f>Daten!O101</f>
        <v>&lt; 0,2</v>
      </c>
      <c r="P26" s="41" t="str">
        <f>Daten!P101</f>
        <v>&lt; 0,2</v>
      </c>
      <c r="Q26" s="41" t="str">
        <f>Daten!Q101</f>
        <v>&lt; 0,2</v>
      </c>
      <c r="R26" s="41" t="str">
        <f>Daten!R101</f>
        <v>&lt; 0,2</v>
      </c>
      <c r="S26" s="41" t="str">
        <f>Daten!S101</f>
        <v>&lt; 0,2</v>
      </c>
      <c r="T26" s="41" t="str">
        <f>Daten!T101</f>
        <v>&lt; 0,2</v>
      </c>
      <c r="U26" s="41" t="str">
        <f>Daten!U101</f>
        <v>&lt; 0,2</v>
      </c>
      <c r="V26" s="41" t="str">
        <f>Daten!V101</f>
        <v>&lt; 0,2</v>
      </c>
      <c r="W26" s="41" t="str">
        <f>Daten!W101</f>
        <v>&lt; 0,2</v>
      </c>
      <c r="X26" s="41" t="str">
        <f>Daten!X101</f>
        <v>&lt; 0,2</v>
      </c>
      <c r="Y26" s="41" t="str">
        <f>Daten!Y101</f>
        <v>&lt; 0,2</v>
      </c>
      <c r="Z26" s="41" t="str">
        <f>Daten!Z101</f>
        <v>&lt; 0,2</v>
      </c>
      <c r="AA26" s="41" t="str">
        <f>Daten!AA101</f>
        <v>&lt; 0,2</v>
      </c>
      <c r="AB26" s="41" t="str">
        <f>Daten!AB101</f>
        <v>&lt; 0,2</v>
      </c>
      <c r="AC26" s="41" t="str">
        <f>Daten!AC101</f>
        <v>&lt; 0,2</v>
      </c>
      <c r="AD26" s="41" t="str">
        <f>Daten!AD101</f>
        <v>&lt; 0,2</v>
      </c>
      <c r="AE26" s="41" t="str">
        <f>Daten!AE101</f>
        <v>&lt; 0,2</v>
      </c>
      <c r="AF26" s="41" t="str">
        <f>Daten!AF101</f>
        <v>&lt; 0,2</v>
      </c>
      <c r="AG26" s="41" t="str">
        <f>Daten!AG101</f>
        <v>&lt; 0,2</v>
      </c>
      <c r="AH26" s="41" t="str">
        <f>Daten!AH101</f>
        <v>&lt; 0,2</v>
      </c>
      <c r="AI26" s="41" t="str">
        <f>Daten!AI101</f>
        <v>&lt; 0,2</v>
      </c>
      <c r="AJ26" s="41" t="str">
        <f>Daten!AJ101</f>
        <v>&lt; 0,2</v>
      </c>
      <c r="AK26" s="41" t="str">
        <f>Daten!AK101</f>
        <v>&lt; 0,2</v>
      </c>
      <c r="AL26" s="41" t="str">
        <f>Daten!AL101</f>
        <v>&lt; 0,2</v>
      </c>
      <c r="AM26" s="41" t="str">
        <f>Daten!AM101</f>
        <v>&lt; 0,2</v>
      </c>
      <c r="AN26" s="41" t="str">
        <f>Daten!AN101</f>
        <v>&lt; 0,2</v>
      </c>
      <c r="AO26" s="41" t="str">
        <f>Daten!AO101</f>
        <v>&lt; 0,2</v>
      </c>
      <c r="AP26" s="41" t="str">
        <f>Daten!AP101</f>
        <v>&lt; 0,2</v>
      </c>
      <c r="AQ26" s="41" t="str">
        <f>Daten!AQ101</f>
        <v>&lt; 0,2</v>
      </c>
      <c r="AR26" s="41" t="str">
        <f>Daten!AR101</f>
        <v>&lt; 0,2</v>
      </c>
      <c r="AS26" s="41" t="str">
        <f>Daten!AS101</f>
        <v>&lt; 0,2</v>
      </c>
      <c r="AT26" s="41">
        <f>Daten!AT101</f>
        <v>0</v>
      </c>
      <c r="AU26" s="41" t="str">
        <f>Daten!AU101</f>
        <v>&lt; 0,2</v>
      </c>
      <c r="AV26" s="41" t="str">
        <f>Daten!AV101</f>
        <v>&lt; 0,2</v>
      </c>
      <c r="AW26" s="41" t="str">
        <f>Daten!AW101</f>
        <v>&lt; 0,2</v>
      </c>
      <c r="AX26" s="41" t="str">
        <f>Daten!AX101</f>
        <v>&lt; 0,2</v>
      </c>
      <c r="AY26" s="41" t="str">
        <f>Daten!AY101</f>
        <v>&lt; 0,2</v>
      </c>
      <c r="AZ26" s="41" t="str">
        <f>Daten!AZ101</f>
        <v>&lt; 0,2</v>
      </c>
      <c r="BA26" s="41" t="str">
        <f>Daten!BA101</f>
        <v>&lt; 0,2</v>
      </c>
      <c r="BB26" s="41" t="str">
        <f>Daten!BB101</f>
        <v>&lt; 0,2</v>
      </c>
      <c r="BC26" s="41" t="str">
        <f>Daten!BC101</f>
        <v>-</v>
      </c>
      <c r="BD26" s="41" t="str">
        <f>Daten!BD101</f>
        <v>&lt; 0,2</v>
      </c>
      <c r="BE26" s="41" t="str">
        <f>Daten!BE101</f>
        <v>&lt; 0,2</v>
      </c>
      <c r="BF26" s="41" t="str">
        <f>Daten!BF101</f>
        <v>&lt; 0,2</v>
      </c>
      <c r="BG26" s="41" t="str">
        <f>Daten!BG101</f>
        <v>&lt; 0,2</v>
      </c>
      <c r="BH26" s="41" t="str">
        <f>Daten!BH101</f>
        <v>&lt; 0,2</v>
      </c>
      <c r="BI26" s="41" t="str">
        <f>Daten!BI101</f>
        <v>&lt; 0,2</v>
      </c>
      <c r="BJ26" s="41">
        <f>Daten!BJ101</f>
        <v>0.4</v>
      </c>
      <c r="BK26" s="41" t="str">
        <f>Daten!BK101</f>
        <v>&lt; 0,2</v>
      </c>
      <c r="BL26" s="41" t="str">
        <f>Daten!BL101</f>
        <v>&lt; 0,2</v>
      </c>
      <c r="BM26" s="41" t="str">
        <f>Daten!BM101</f>
        <v>&lt; 0,2</v>
      </c>
      <c r="BN26" s="41" t="str">
        <f>Daten!BN101</f>
        <v>&lt; 0,2</v>
      </c>
      <c r="BO26" s="41" t="str">
        <f>Daten!BO101</f>
        <v>&lt; 0,2</v>
      </c>
      <c r="BP26" s="41" t="str">
        <f>Daten!BP101</f>
        <v>&lt; 0,2</v>
      </c>
      <c r="BQ26" s="41" t="str">
        <f>Daten!BQ101</f>
        <v>&lt; 0,2</v>
      </c>
      <c r="BR26" s="41" t="str">
        <f>Daten!BR101</f>
        <v>&lt; 0,2</v>
      </c>
      <c r="BS26" s="41" t="str">
        <f>Daten!BS101</f>
        <v>&lt; 0,2</v>
      </c>
      <c r="BT26" s="41" t="str">
        <f>Daten!BT101</f>
        <v>&lt; 0,2</v>
      </c>
      <c r="BU26" s="41" t="str">
        <f>Daten!BU101</f>
        <v>&lt; 0,2</v>
      </c>
      <c r="BV26" s="41" t="str">
        <f>Daten!BV101</f>
        <v>&lt; 0,2</v>
      </c>
      <c r="BW26" s="41" t="str">
        <f>Daten!BW101</f>
        <v>&lt; 0,2</v>
      </c>
      <c r="BX26" s="41" t="str">
        <f>Daten!BX101</f>
        <v>&lt; 0,2</v>
      </c>
      <c r="BY26" s="41" t="str">
        <f>Daten!BY101</f>
        <v>&lt; 0,2</v>
      </c>
      <c r="BZ26" s="41" t="str">
        <f>Daten!BZ101</f>
        <v>&lt; 0,2</v>
      </c>
      <c r="CA26" s="41" t="str">
        <f>Daten!CA101</f>
        <v>&lt; 0,2</v>
      </c>
      <c r="CB26" s="41" t="str">
        <f>Daten!CB101</f>
        <v>&lt; 0,2</v>
      </c>
      <c r="CC26" s="41" t="str">
        <f>Daten!CC101</f>
        <v>&lt; 0,2</v>
      </c>
      <c r="CD26" s="41" t="str">
        <f>Daten!CD101</f>
        <v>&lt; 0,2</v>
      </c>
      <c r="CE26" s="41" t="str">
        <f>Daten!CE101</f>
        <v>&lt; 0,2</v>
      </c>
      <c r="CF26" s="41" t="str">
        <f>Daten!CF101</f>
        <v>&lt; 0,2</v>
      </c>
      <c r="CG26" s="41" t="str">
        <f>Daten!CG101</f>
        <v>&lt; 0,2</v>
      </c>
      <c r="CH26" s="41" t="str">
        <f>Daten!CH101</f>
        <v>&lt; 0,2</v>
      </c>
      <c r="CI26" s="41" t="str">
        <f>Daten!CI101</f>
        <v>&lt; 0,2</v>
      </c>
      <c r="CJ26" s="41" t="str">
        <f>Daten!CJ101</f>
        <v>&lt; 0,2</v>
      </c>
      <c r="CK26" s="41" t="str">
        <f>Daten!CK101</f>
        <v>&lt; 0,2</v>
      </c>
      <c r="CL26" s="41" t="str">
        <f>Daten!CL101</f>
        <v>&lt; 0,2</v>
      </c>
      <c r="CM26" s="41" t="str">
        <f>Daten!CM101</f>
        <v>&lt; 0,2</v>
      </c>
      <c r="CN26" s="41" t="str">
        <f>Daten!CN101</f>
        <v>&lt; 0,2</v>
      </c>
      <c r="CO26" s="41" t="str">
        <f>Daten!CO101</f>
        <v>-</v>
      </c>
      <c r="CP26" s="41" t="str">
        <f>Daten!CP101</f>
        <v>&lt; 0,2</v>
      </c>
      <c r="CQ26" s="41" t="str">
        <f>Daten!CQ101</f>
        <v>&lt; 0,2</v>
      </c>
      <c r="CR26" s="41" t="str">
        <f>Daten!CR101</f>
        <v>&lt; 0,2</v>
      </c>
      <c r="CS26" s="41" t="str">
        <f>Daten!CS101</f>
        <v>&lt; 0,2</v>
      </c>
      <c r="CT26" s="41" t="str">
        <f>Daten!CT101</f>
        <v>&lt; 0,2</v>
      </c>
      <c r="CU26" s="41" t="str">
        <f>Daten!CU101</f>
        <v>&lt; 0,2</v>
      </c>
      <c r="CV26" s="41">
        <f>Daten!CV101</f>
        <v>3.2</v>
      </c>
      <c r="CW26" s="41" t="str">
        <f>Daten!CW101</f>
        <v>&lt; 0,2</v>
      </c>
      <c r="CX26" s="41" t="str">
        <f>Daten!CX101</f>
        <v>&lt; 0,2</v>
      </c>
      <c r="CY26" s="41" t="str">
        <f>Daten!CY101</f>
        <v>&lt; 0,2</v>
      </c>
      <c r="CZ26" s="41" t="str">
        <f>Daten!CZ101</f>
        <v>-</v>
      </c>
      <c r="DA26" s="41" t="str">
        <f>Daten!DA101</f>
        <v>&lt; 0,2</v>
      </c>
      <c r="DB26" s="41" t="str">
        <f>Daten!DB101</f>
        <v>&lt; 0,2</v>
      </c>
      <c r="DC26" s="41" t="str">
        <f>Daten!DC101</f>
        <v>&lt; 0,2</v>
      </c>
      <c r="DD26" s="41" t="str">
        <f>Daten!DD101</f>
        <v>-</v>
      </c>
      <c r="DE26" s="41" t="str">
        <f>Daten!DE101</f>
        <v>&lt; 0,2</v>
      </c>
      <c r="DF26" s="41" t="str">
        <f>Daten!DF101</f>
        <v>&lt; 0,2</v>
      </c>
      <c r="DG26" s="41">
        <f>Daten!DG101</f>
        <v>0.5</v>
      </c>
      <c r="DH26" s="41" t="str">
        <f>Daten!DH101</f>
        <v>&lt; 0,2</v>
      </c>
      <c r="DI26" s="41" t="str">
        <f>Daten!DI101</f>
        <v>&lt; 0,2</v>
      </c>
      <c r="DJ26" s="41" t="str">
        <f>Daten!DJ101</f>
        <v>&lt; 0,2</v>
      </c>
      <c r="DK26" s="41" t="str">
        <f>Daten!DK101</f>
        <v>&lt; 0,2</v>
      </c>
      <c r="DL26" s="41" t="str">
        <f>Daten!DL101</f>
        <v>-</v>
      </c>
      <c r="DM26" s="41" t="str">
        <f>Daten!DM101</f>
        <v>&lt; 0,2</v>
      </c>
      <c r="DN26" s="41" t="str">
        <f>Daten!DN101</f>
        <v>&lt; 0,2</v>
      </c>
      <c r="DO26" s="41" t="str">
        <f>Daten!DO101</f>
        <v>&lt; 0,2</v>
      </c>
      <c r="DP26" s="41" t="str">
        <f>Daten!DP101</f>
        <v>&lt; 0,2</v>
      </c>
      <c r="DQ26" s="41" t="str">
        <f>Daten!DQ101</f>
        <v>&lt; 0,2</v>
      </c>
      <c r="DR26" s="41" t="str">
        <f>Daten!DR101</f>
        <v>&lt; 0,2</v>
      </c>
      <c r="DS26" s="41">
        <f>Daten!DS101</f>
        <v>3</v>
      </c>
      <c r="DT26" s="41">
        <f t="shared" si="2"/>
        <v>3.2</v>
      </c>
      <c r="DU26" s="41" t="str">
        <f>Daten!DT101</f>
        <v>&lt; 0,2</v>
      </c>
      <c r="DV26" s="41" t="str">
        <f t="shared" si="1"/>
        <v>&lt; 0,2</v>
      </c>
      <c r="DW26" s="41" t="str">
        <f>Daten!DU101</f>
        <v>&lt; 0,2</v>
      </c>
      <c r="DX26" s="41" t="str">
        <f>Daten!DV101</f>
        <v>&lt; 0,2</v>
      </c>
    </row>
    <row r="27" spans="1:128" x14ac:dyDescent="0.15">
      <c r="A27" s="29" t="s">
        <v>237</v>
      </c>
      <c r="C27" s="31" t="s">
        <v>224</v>
      </c>
      <c r="D27" s="31">
        <v>0.2</v>
      </c>
      <c r="E27" s="41" t="str">
        <f>Daten!E102</f>
        <v>&lt; 0,2</v>
      </c>
      <c r="F27" s="41" t="str">
        <f>Daten!F102</f>
        <v>&lt; 0,2</v>
      </c>
      <c r="G27" s="41" t="str">
        <f>Daten!G102</f>
        <v>&lt; 0,2</v>
      </c>
      <c r="H27" s="41" t="str">
        <f>Daten!H102</f>
        <v>&lt; 0,2</v>
      </c>
      <c r="I27" s="41" t="str">
        <f>Daten!I102</f>
        <v>&lt; 0,2</v>
      </c>
      <c r="J27" s="41" t="str">
        <f>Daten!J102</f>
        <v>&lt; 0,2</v>
      </c>
      <c r="K27" s="41" t="str">
        <f>Daten!K102</f>
        <v>&lt; 0,2</v>
      </c>
      <c r="L27" s="41" t="str">
        <f>Daten!L102</f>
        <v>&lt; 0,2</v>
      </c>
      <c r="M27" s="41" t="str">
        <f>Daten!M102</f>
        <v>&lt; 0,2</v>
      </c>
      <c r="N27" s="41">
        <f>Daten!N102</f>
        <v>0.8</v>
      </c>
      <c r="O27" s="41" t="str">
        <f>Daten!O102</f>
        <v>&lt; 0,2</v>
      </c>
      <c r="P27" s="41" t="str">
        <f>Daten!P102</f>
        <v>&lt; 0,2</v>
      </c>
      <c r="Q27" s="41">
        <f>Daten!Q102</f>
        <v>1.4</v>
      </c>
      <c r="R27" s="41">
        <f>Daten!R102</f>
        <v>35</v>
      </c>
      <c r="S27" s="41" t="str">
        <f>Daten!S102</f>
        <v>&lt; 0,2</v>
      </c>
      <c r="T27" s="41">
        <f>Daten!T102</f>
        <v>1.6</v>
      </c>
      <c r="U27" s="41" t="str">
        <f>Daten!U102</f>
        <v>&lt; 0,2</v>
      </c>
      <c r="V27" s="41" t="str">
        <f>Daten!V102</f>
        <v>&lt; 0,2</v>
      </c>
      <c r="W27" s="41">
        <f>Daten!W102</f>
        <v>46</v>
      </c>
      <c r="X27" s="41" t="str">
        <f>Daten!X102</f>
        <v>&lt; 0,2</v>
      </c>
      <c r="Y27" s="41" t="str">
        <f>Daten!Y102</f>
        <v>&lt; 0,2</v>
      </c>
      <c r="Z27" s="41" t="str">
        <f>Daten!Z102</f>
        <v>&lt; 0,2</v>
      </c>
      <c r="AA27" s="41" t="str">
        <f>Daten!AA102</f>
        <v>&lt; 0,2</v>
      </c>
      <c r="AB27" s="41" t="str">
        <f>Daten!AB102</f>
        <v>&lt; 0,2</v>
      </c>
      <c r="AC27" s="41" t="str">
        <f>Daten!AC102</f>
        <v>&lt; 0,2</v>
      </c>
      <c r="AD27" s="41" t="str">
        <f>Daten!AD102</f>
        <v>&lt; 0,2</v>
      </c>
      <c r="AE27" s="41" t="str">
        <f>Daten!AE102</f>
        <v>&lt; 0,2</v>
      </c>
      <c r="AF27" s="41" t="str">
        <f>Daten!AF102</f>
        <v>&lt; 0,2</v>
      </c>
      <c r="AG27" s="41" t="str">
        <f>Daten!AG102</f>
        <v>&lt; 0,2</v>
      </c>
      <c r="AH27" s="41" t="str">
        <f>Daten!AH102</f>
        <v>&lt; 0,2</v>
      </c>
      <c r="AI27" s="41" t="str">
        <f>Daten!AI102</f>
        <v>&lt; 0,2</v>
      </c>
      <c r="AJ27" s="41" t="str">
        <f>Daten!AJ102</f>
        <v>&lt; 0,2</v>
      </c>
      <c r="AK27" s="41" t="str">
        <f>Daten!AK102</f>
        <v>&lt; 0,2</v>
      </c>
      <c r="AL27" s="41" t="str">
        <f>Daten!AL102</f>
        <v>&lt; 0,2</v>
      </c>
      <c r="AM27" s="41" t="str">
        <f>Daten!AM102</f>
        <v>&lt; 0,2</v>
      </c>
      <c r="AN27" s="41" t="str">
        <f>Daten!AN102</f>
        <v>&lt; 0,2</v>
      </c>
      <c r="AO27" s="41" t="str">
        <f>Daten!AO102</f>
        <v>&lt; 0,2</v>
      </c>
      <c r="AP27" s="41" t="str">
        <f>Daten!AP102</f>
        <v>&lt; 0,2</v>
      </c>
      <c r="AQ27" s="41" t="str">
        <f>Daten!AQ102</f>
        <v>&lt; 0,2</v>
      </c>
      <c r="AR27" s="41" t="str">
        <f>Daten!AR102</f>
        <v>&lt; 0,2</v>
      </c>
      <c r="AS27" s="41" t="str">
        <f>Daten!AS102</f>
        <v>&lt; 0,2</v>
      </c>
      <c r="AT27" s="41">
        <f>Daten!AT102</f>
        <v>0</v>
      </c>
      <c r="AU27" s="41" t="str">
        <f>Daten!AU102</f>
        <v>&lt; 0,2</v>
      </c>
      <c r="AV27" s="41" t="str">
        <f>Daten!AV102</f>
        <v>&lt; 0,2</v>
      </c>
      <c r="AW27" s="41" t="str">
        <f>Daten!AW102</f>
        <v>&lt; 0,2</v>
      </c>
      <c r="AX27" s="41" t="str">
        <f>Daten!AX102</f>
        <v>&lt; 0,2</v>
      </c>
      <c r="AY27" s="41" t="str">
        <f>Daten!AY102</f>
        <v>&lt; 0,2</v>
      </c>
      <c r="AZ27" s="41" t="str">
        <f>Daten!AZ102</f>
        <v>&lt; 0,2</v>
      </c>
      <c r="BA27" s="41" t="str">
        <f>Daten!BA102</f>
        <v>&lt; 0,2</v>
      </c>
      <c r="BB27" s="41" t="str">
        <f>Daten!BB102</f>
        <v>&lt; 0,2</v>
      </c>
      <c r="BC27" s="41" t="str">
        <f>Daten!BC102</f>
        <v>-</v>
      </c>
      <c r="BD27" s="41" t="str">
        <f>Daten!BD102</f>
        <v>&lt; 0,2</v>
      </c>
      <c r="BE27" s="41" t="str">
        <f>Daten!BE102</f>
        <v>&lt; 0,2</v>
      </c>
      <c r="BF27" s="41" t="str">
        <f>Daten!BF102</f>
        <v>&lt; 0,2</v>
      </c>
      <c r="BG27" s="41" t="str">
        <f>Daten!BG102</f>
        <v>&lt; 0,2</v>
      </c>
      <c r="BH27" s="41">
        <f>Daten!BH102</f>
        <v>29</v>
      </c>
      <c r="BI27" s="41" t="str">
        <f>Daten!BI102</f>
        <v>&lt; 0,2</v>
      </c>
      <c r="BJ27" s="41" t="str">
        <f>Daten!BJ102</f>
        <v>&lt; 0,2</v>
      </c>
      <c r="BK27" s="41" t="str">
        <f>Daten!BK102</f>
        <v>&lt; 0,2</v>
      </c>
      <c r="BL27" s="41" t="str">
        <f>Daten!BL102</f>
        <v>&lt; 0,2</v>
      </c>
      <c r="BM27" s="41" t="str">
        <f>Daten!BM102</f>
        <v>&lt; 0,2</v>
      </c>
      <c r="BN27" s="41" t="str">
        <f>Daten!BN102</f>
        <v>&lt; 0,2</v>
      </c>
      <c r="BO27" s="41" t="str">
        <f>Daten!BO102</f>
        <v>&lt; 0,2</v>
      </c>
      <c r="BP27" s="41" t="str">
        <f>Daten!BP102</f>
        <v>&lt; 0,2</v>
      </c>
      <c r="BQ27" s="41" t="str">
        <f>Daten!BQ102</f>
        <v>&lt; 0,2</v>
      </c>
      <c r="BR27" s="41">
        <f>Daten!BR102</f>
        <v>0.5</v>
      </c>
      <c r="BS27" s="41" t="str">
        <f>Daten!BS102</f>
        <v>&lt; 0,2</v>
      </c>
      <c r="BT27" s="41">
        <f>Daten!BT102</f>
        <v>7</v>
      </c>
      <c r="BU27" s="41">
        <f>Daten!BU102</f>
        <v>1.3</v>
      </c>
      <c r="BV27" s="41" t="str">
        <f>Daten!BV102</f>
        <v>&lt; 0,2</v>
      </c>
      <c r="BW27" s="41" t="str">
        <f>Daten!BW102</f>
        <v>&lt; 0,2</v>
      </c>
      <c r="BX27" s="41">
        <f>Daten!BX102</f>
        <v>4.5</v>
      </c>
      <c r="BY27" s="41">
        <f>Daten!BY102</f>
        <v>1.3</v>
      </c>
      <c r="BZ27" s="41" t="str">
        <f>Daten!BZ102</f>
        <v>&lt; 0,2</v>
      </c>
      <c r="CA27" s="41" t="str">
        <f>Daten!CA102</f>
        <v>&lt; 0,2</v>
      </c>
      <c r="CB27" s="41">
        <f>Daten!CB102</f>
        <v>2.1</v>
      </c>
      <c r="CC27" s="41" t="str">
        <f>Daten!CC102</f>
        <v>&lt; 0,2</v>
      </c>
      <c r="CD27" s="41" t="str">
        <f>Daten!CD102</f>
        <v>&lt; 0,2</v>
      </c>
      <c r="CE27" s="41">
        <f>Daten!CE102</f>
        <v>1.3</v>
      </c>
      <c r="CF27" s="41" t="str">
        <f>Daten!CF102</f>
        <v>&lt; 0,2</v>
      </c>
      <c r="CG27" s="41" t="str">
        <f>Daten!CG102</f>
        <v>&lt; 0,2</v>
      </c>
      <c r="CH27" s="41" t="str">
        <f>Daten!CH102</f>
        <v>&lt; 0,2</v>
      </c>
      <c r="CI27" s="41" t="str">
        <f>Daten!CI102</f>
        <v>&lt; 0,2</v>
      </c>
      <c r="CJ27" s="41">
        <f>Daten!CJ102</f>
        <v>0.9</v>
      </c>
      <c r="CK27" s="41" t="str">
        <f>Daten!CK102</f>
        <v>&lt; 0,2</v>
      </c>
      <c r="CL27" s="41" t="str">
        <f>Daten!CL102</f>
        <v>&lt; 0,2</v>
      </c>
      <c r="CM27" s="41" t="str">
        <f>Daten!CM102</f>
        <v>&lt; 0,2</v>
      </c>
      <c r="CN27" s="41">
        <f>Daten!CN102</f>
        <v>140</v>
      </c>
      <c r="CO27" s="41" t="str">
        <f>Daten!CO102</f>
        <v>-</v>
      </c>
      <c r="CP27" s="41">
        <f>Daten!CP102</f>
        <v>2.4</v>
      </c>
      <c r="CQ27" s="41">
        <f>Daten!CQ102</f>
        <v>210</v>
      </c>
      <c r="CR27" s="41" t="str">
        <f>Daten!CR102</f>
        <v>&lt; 0,2</v>
      </c>
      <c r="CS27" s="41" t="str">
        <f>Daten!CS102</f>
        <v>&lt; 0,2</v>
      </c>
      <c r="CT27" s="41">
        <f>Daten!CT102</f>
        <v>610</v>
      </c>
      <c r="CU27" s="41">
        <f>Daten!CU102</f>
        <v>190</v>
      </c>
      <c r="CV27" s="41">
        <f>Daten!CV102</f>
        <v>2300</v>
      </c>
      <c r="CW27" s="41">
        <f>Daten!CW102</f>
        <v>33</v>
      </c>
      <c r="CX27" s="41">
        <f>Daten!CX102</f>
        <v>2.8</v>
      </c>
      <c r="CY27" s="41">
        <f>Daten!CY102</f>
        <v>0.5</v>
      </c>
      <c r="CZ27" s="41" t="str">
        <f>Daten!CZ102</f>
        <v>-</v>
      </c>
      <c r="DA27" s="41" t="str">
        <f>Daten!DA102</f>
        <v>&lt; 0,2</v>
      </c>
      <c r="DB27" s="41">
        <f>Daten!DB102</f>
        <v>1.2</v>
      </c>
      <c r="DC27" s="41" t="str">
        <f>Daten!DC102</f>
        <v>&lt; 0,2</v>
      </c>
      <c r="DD27" s="41" t="str">
        <f>Daten!DD102</f>
        <v>-</v>
      </c>
      <c r="DE27" s="41">
        <f>Daten!DE102</f>
        <v>0.4</v>
      </c>
      <c r="DF27" s="41" t="str">
        <f>Daten!DF102</f>
        <v>&lt; 0,2</v>
      </c>
      <c r="DG27" s="41" t="str">
        <f>Daten!DG102</f>
        <v>&lt; 0,2</v>
      </c>
      <c r="DH27" s="41">
        <f>Daten!DH102</f>
        <v>23</v>
      </c>
      <c r="DI27" s="41" t="str">
        <f>Daten!DI102</f>
        <v>&lt; 0,2</v>
      </c>
      <c r="DJ27" s="41" t="str">
        <f>Daten!DJ102</f>
        <v>&lt; 0,2</v>
      </c>
      <c r="DK27" s="41" t="str">
        <f>Daten!DK102</f>
        <v>&lt; 0,2</v>
      </c>
      <c r="DL27" s="41" t="str">
        <f>Daten!DL102</f>
        <v>-</v>
      </c>
      <c r="DM27" s="41" t="str">
        <f>Daten!DM102</f>
        <v>&lt; 0,2</v>
      </c>
      <c r="DN27" s="41" t="str">
        <f>Daten!DN102</f>
        <v>&lt; 0,2</v>
      </c>
      <c r="DO27" s="41">
        <f>Daten!DO102</f>
        <v>700</v>
      </c>
      <c r="DP27" s="41">
        <f>Daten!DP102</f>
        <v>530</v>
      </c>
      <c r="DQ27" s="41">
        <f>Daten!DQ102</f>
        <v>1.4</v>
      </c>
      <c r="DR27" s="41" t="str">
        <f>Daten!DR102</f>
        <v>&lt; 0,2</v>
      </c>
      <c r="DS27" s="41">
        <f>Daten!DS102</f>
        <v>1500</v>
      </c>
      <c r="DT27" s="41">
        <f t="shared" si="2"/>
        <v>2300</v>
      </c>
      <c r="DU27" s="41" t="str">
        <f>Daten!DT102</f>
        <v>&lt; 0,2</v>
      </c>
      <c r="DV27" s="41" t="str">
        <f t="shared" si="1"/>
        <v>&lt; 0,2</v>
      </c>
      <c r="DW27" s="41" t="str">
        <f>Daten!DU102</f>
        <v>&lt; 0,2</v>
      </c>
      <c r="DX27" s="41" t="str">
        <f>Daten!DV102</f>
        <v>&lt; 0,2</v>
      </c>
    </row>
    <row r="28" spans="1:128" x14ac:dyDescent="0.15">
      <c r="A28" s="29" t="s">
        <v>238</v>
      </c>
      <c r="C28" s="31" t="s">
        <v>224</v>
      </c>
      <c r="D28" s="31">
        <v>1</v>
      </c>
      <c r="E28" s="41" t="str">
        <f>Daten!E103</f>
        <v>&lt; 1</v>
      </c>
      <c r="F28" s="41" t="str">
        <f>Daten!F103</f>
        <v>&lt; 1</v>
      </c>
      <c r="G28" s="41" t="str">
        <f>Daten!G103</f>
        <v>&lt; 1</v>
      </c>
      <c r="H28" s="41" t="str">
        <f>Daten!H103</f>
        <v>&lt; 1</v>
      </c>
      <c r="I28" s="41" t="str">
        <f>Daten!I103</f>
        <v>&lt; 1</v>
      </c>
      <c r="J28" s="41" t="str">
        <f>Daten!J103</f>
        <v>&lt; 1</v>
      </c>
      <c r="K28" s="41" t="str">
        <f>Daten!K103</f>
        <v>&lt; 1</v>
      </c>
      <c r="L28" s="41" t="str">
        <f>Daten!L103</f>
        <v>&lt; 1</v>
      </c>
      <c r="M28" s="41" t="str">
        <f>Daten!M103</f>
        <v>&lt; 1</v>
      </c>
      <c r="N28" s="41" t="str">
        <f>Daten!N103</f>
        <v>&lt; 1</v>
      </c>
      <c r="O28" s="41" t="str">
        <f>Daten!O103</f>
        <v>&lt; 1</v>
      </c>
      <c r="P28" s="41" t="str">
        <f>Daten!P103</f>
        <v>&lt; 1</v>
      </c>
      <c r="Q28" s="41" t="str">
        <f>Daten!Q103</f>
        <v>&lt; 1</v>
      </c>
      <c r="R28" s="41" t="str">
        <f>Daten!R103</f>
        <v>&lt; 1</v>
      </c>
      <c r="S28" s="41" t="str">
        <f>Daten!S103</f>
        <v>&lt; 1</v>
      </c>
      <c r="T28" s="41" t="str">
        <f>Daten!T103</f>
        <v>&lt; 1</v>
      </c>
      <c r="U28" s="41" t="str">
        <f>Daten!U103</f>
        <v>&lt; 1</v>
      </c>
      <c r="V28" s="41" t="str">
        <f>Daten!V103</f>
        <v>&lt; 1</v>
      </c>
      <c r="W28" s="41" t="str">
        <f>Daten!W103</f>
        <v>&lt; 1</v>
      </c>
      <c r="X28" s="41" t="str">
        <f>Daten!X103</f>
        <v>&lt; 1</v>
      </c>
      <c r="Y28" s="41" t="str">
        <f>Daten!Y103</f>
        <v>&lt; 1</v>
      </c>
      <c r="Z28" s="41" t="str">
        <f>Daten!Z103</f>
        <v>&lt; 1</v>
      </c>
      <c r="AA28" s="41" t="str">
        <f>Daten!AA103</f>
        <v>&lt; 1</v>
      </c>
      <c r="AB28" s="41" t="str">
        <f>Daten!AB103</f>
        <v>&lt; 1</v>
      </c>
      <c r="AC28" s="41" t="str">
        <f>Daten!AC103</f>
        <v>&lt; 1</v>
      </c>
      <c r="AD28" s="41" t="str">
        <f>Daten!AD103</f>
        <v>&lt; 1</v>
      </c>
      <c r="AE28" s="41" t="str">
        <f>Daten!AE103</f>
        <v>&lt; 1</v>
      </c>
      <c r="AF28" s="41" t="str">
        <f>Daten!AF103</f>
        <v>&lt; 1</v>
      </c>
      <c r="AG28" s="41" t="str">
        <f>Daten!AG103</f>
        <v>&lt; 1</v>
      </c>
      <c r="AH28" s="41" t="str">
        <f>Daten!AH103</f>
        <v>&lt; 1</v>
      </c>
      <c r="AI28" s="41" t="str">
        <f>Daten!AI103</f>
        <v>&lt; 1</v>
      </c>
      <c r="AJ28" s="41" t="str">
        <f>Daten!AJ103</f>
        <v>&lt; 1</v>
      </c>
      <c r="AK28" s="41" t="str">
        <f>Daten!AK103</f>
        <v>&lt; 1</v>
      </c>
      <c r="AL28" s="41" t="str">
        <f>Daten!AL103</f>
        <v>&lt; 1</v>
      </c>
      <c r="AM28" s="41" t="str">
        <f>Daten!AM103</f>
        <v>&lt; 1</v>
      </c>
      <c r="AN28" s="41" t="str">
        <f>Daten!AN103</f>
        <v>&lt; 1</v>
      </c>
      <c r="AO28" s="41" t="str">
        <f>Daten!AO103</f>
        <v>&lt; 1</v>
      </c>
      <c r="AP28" s="41" t="str">
        <f>Daten!AP103</f>
        <v>&lt; 1</v>
      </c>
      <c r="AQ28" s="41" t="str">
        <f>Daten!AQ103</f>
        <v>&lt; 1</v>
      </c>
      <c r="AR28" s="41" t="str">
        <f>Daten!AR103</f>
        <v>&lt; 1</v>
      </c>
      <c r="AS28" s="41" t="str">
        <f>Daten!AS103</f>
        <v>&lt; 1</v>
      </c>
      <c r="AT28" s="41">
        <f>Daten!AT103</f>
        <v>0</v>
      </c>
      <c r="AU28" s="41" t="str">
        <f>Daten!AU103</f>
        <v>&lt; 1</v>
      </c>
      <c r="AV28" s="41" t="str">
        <f>Daten!AV103</f>
        <v>&lt; 1</v>
      </c>
      <c r="AW28" s="41" t="str">
        <f>Daten!AW103</f>
        <v>&lt; 1</v>
      </c>
      <c r="AX28" s="41" t="str">
        <f>Daten!AX103</f>
        <v>&lt; 1</v>
      </c>
      <c r="AY28" s="41" t="str">
        <f>Daten!AY103</f>
        <v>&lt; 1</v>
      </c>
      <c r="AZ28" s="41" t="str">
        <f>Daten!AZ103</f>
        <v>&lt; 1</v>
      </c>
      <c r="BA28" s="41" t="str">
        <f>Daten!BA103</f>
        <v>&lt; 1</v>
      </c>
      <c r="BB28" s="41" t="str">
        <f>Daten!BB103</f>
        <v>&lt; 1</v>
      </c>
      <c r="BC28" s="41" t="str">
        <f>Daten!BC103</f>
        <v>-</v>
      </c>
      <c r="BD28" s="41" t="str">
        <f>Daten!BD103</f>
        <v>&lt; 1</v>
      </c>
      <c r="BE28" s="41" t="str">
        <f>Daten!BE103</f>
        <v>&lt; 1</v>
      </c>
      <c r="BF28" s="41" t="str">
        <f>Daten!BF103</f>
        <v>&lt; 1</v>
      </c>
      <c r="BG28" s="41" t="str">
        <f>Daten!BG103</f>
        <v>&lt; 1</v>
      </c>
      <c r="BH28" s="41" t="str">
        <f>Daten!BH103</f>
        <v>&lt; 1</v>
      </c>
      <c r="BI28" s="41" t="str">
        <f>Daten!BI103</f>
        <v>&lt; 1</v>
      </c>
      <c r="BJ28" s="41" t="str">
        <f>Daten!BJ103</f>
        <v>&lt; 1</v>
      </c>
      <c r="BK28" s="41" t="str">
        <f>Daten!BK103</f>
        <v>&lt; 1</v>
      </c>
      <c r="BL28" s="41" t="str">
        <f>Daten!BL103</f>
        <v>&lt; 1</v>
      </c>
      <c r="BM28" s="41" t="str">
        <f>Daten!BM103</f>
        <v>&lt; 1</v>
      </c>
      <c r="BN28" s="41" t="str">
        <f>Daten!BN103</f>
        <v>&lt; 1</v>
      </c>
      <c r="BO28" s="41" t="str">
        <f>Daten!BO103</f>
        <v>&lt; 1</v>
      </c>
      <c r="BP28" s="41" t="str">
        <f>Daten!BP103</f>
        <v>&lt; 1</v>
      </c>
      <c r="BQ28" s="41" t="str">
        <f>Daten!BQ103</f>
        <v>&lt; 1</v>
      </c>
      <c r="BR28" s="41" t="str">
        <f>Daten!BR103</f>
        <v>&lt; 1</v>
      </c>
      <c r="BS28" s="41" t="str">
        <f>Daten!BS103</f>
        <v>&lt; 1</v>
      </c>
      <c r="BT28" s="41" t="str">
        <f>Daten!BT103</f>
        <v>&lt; 1</v>
      </c>
      <c r="BU28" s="41" t="str">
        <f>Daten!BU103</f>
        <v>&lt; 1</v>
      </c>
      <c r="BV28" s="41" t="str">
        <f>Daten!BV103</f>
        <v>&lt; 1</v>
      </c>
      <c r="BW28" s="41" t="str">
        <f>Daten!BW103</f>
        <v>&lt; 1</v>
      </c>
      <c r="BX28" s="41" t="str">
        <f>Daten!BX103</f>
        <v>&lt; 1</v>
      </c>
      <c r="BY28" s="41" t="str">
        <f>Daten!BY103</f>
        <v>&lt; 1</v>
      </c>
      <c r="BZ28" s="41" t="str">
        <f>Daten!BZ103</f>
        <v>&lt; 1</v>
      </c>
      <c r="CA28" s="41" t="str">
        <f>Daten!CA103</f>
        <v>&lt; 1</v>
      </c>
      <c r="CB28" s="41" t="str">
        <f>Daten!CB103</f>
        <v>&lt; 1</v>
      </c>
      <c r="CC28" s="41" t="str">
        <f>Daten!CC103</f>
        <v>&lt; 1</v>
      </c>
      <c r="CD28" s="41" t="str">
        <f>Daten!CD103</f>
        <v>&lt; 1</v>
      </c>
      <c r="CE28" s="41" t="str">
        <f>Daten!CE103</f>
        <v>&lt; 1</v>
      </c>
      <c r="CF28" s="41" t="str">
        <f>Daten!CF103</f>
        <v>&lt; 1</v>
      </c>
      <c r="CG28" s="41" t="str">
        <f>Daten!CG103</f>
        <v>&lt; 1</v>
      </c>
      <c r="CH28" s="41" t="str">
        <f>Daten!CH103</f>
        <v>&lt; 1</v>
      </c>
      <c r="CI28" s="41" t="str">
        <f>Daten!CI103</f>
        <v>&lt; 1</v>
      </c>
      <c r="CJ28" s="41" t="str">
        <f>Daten!CJ103</f>
        <v>&lt; 1</v>
      </c>
      <c r="CK28" s="41" t="str">
        <f>Daten!CK103</f>
        <v>&lt; 1</v>
      </c>
      <c r="CL28" s="41" t="str">
        <f>Daten!CL103</f>
        <v>&lt; 1</v>
      </c>
      <c r="CM28" s="41" t="str">
        <f>Daten!CM103</f>
        <v>&lt; 1</v>
      </c>
      <c r="CN28" s="41" t="str">
        <f>Daten!CN103</f>
        <v>&lt; 1</v>
      </c>
      <c r="CO28" s="41" t="str">
        <f>Daten!CO103</f>
        <v>-</v>
      </c>
      <c r="CP28" s="41" t="str">
        <f>Daten!CP103</f>
        <v>&lt; 1</v>
      </c>
      <c r="CQ28" s="41" t="str">
        <f>Daten!CQ103</f>
        <v>&lt; 1</v>
      </c>
      <c r="CR28" s="41" t="str">
        <f>Daten!CR103</f>
        <v>&lt; 1</v>
      </c>
      <c r="CS28" s="41" t="str">
        <f>Daten!CS103</f>
        <v>&lt; 1</v>
      </c>
      <c r="CT28" s="41" t="str">
        <f>Daten!CT103</f>
        <v>&lt; 1</v>
      </c>
      <c r="CU28" s="41" t="str">
        <f>Daten!CU103</f>
        <v>&lt; 1</v>
      </c>
      <c r="CV28" s="41" t="str">
        <f>Daten!CV103</f>
        <v>&lt; 1</v>
      </c>
      <c r="CW28" s="41" t="str">
        <f>Daten!CW103</f>
        <v>&lt; 1</v>
      </c>
      <c r="CX28" s="41" t="str">
        <f>Daten!CX103</f>
        <v>&lt; 1</v>
      </c>
      <c r="CY28" s="41" t="str">
        <f>Daten!CY103</f>
        <v>&lt; 1</v>
      </c>
      <c r="CZ28" s="41" t="str">
        <f>Daten!CZ103</f>
        <v>-</v>
      </c>
      <c r="DA28" s="41" t="str">
        <f>Daten!DA103</f>
        <v>&lt; 1</v>
      </c>
      <c r="DB28" s="41" t="str">
        <f>Daten!DB103</f>
        <v>&lt; 1</v>
      </c>
      <c r="DC28" s="41" t="str">
        <f>Daten!DC103</f>
        <v>&lt; 1</v>
      </c>
      <c r="DD28" s="41" t="str">
        <f>Daten!DD103</f>
        <v>-</v>
      </c>
      <c r="DE28" s="41" t="str">
        <f>Daten!DE103</f>
        <v>&lt; 1</v>
      </c>
      <c r="DF28" s="41" t="str">
        <f>Daten!DF103</f>
        <v>&lt; 1</v>
      </c>
      <c r="DG28" s="41" t="str">
        <f>Daten!DG103</f>
        <v>&lt; 1</v>
      </c>
      <c r="DH28" s="41" t="str">
        <f>Daten!DH103</f>
        <v>&lt; 1</v>
      </c>
      <c r="DI28" s="41" t="str">
        <f>Daten!DI103</f>
        <v>&lt; 1</v>
      </c>
      <c r="DJ28" s="41" t="str">
        <f>Daten!DJ103</f>
        <v>&lt; 1</v>
      </c>
      <c r="DK28" s="41" t="str">
        <f>Daten!DK103</f>
        <v>&lt; 1</v>
      </c>
      <c r="DL28" s="41" t="str">
        <f>Daten!DL103</f>
        <v>-</v>
      </c>
      <c r="DM28" s="41" t="str">
        <f>Daten!DM103</f>
        <v>&lt; 1</v>
      </c>
      <c r="DN28" s="41" t="str">
        <f>Daten!DN103</f>
        <v>&lt; 1</v>
      </c>
      <c r="DO28" s="41" t="str">
        <f>Daten!DO103</f>
        <v>&lt; 1</v>
      </c>
      <c r="DP28" s="41" t="str">
        <f>Daten!DP103</f>
        <v>&lt; 1</v>
      </c>
      <c r="DQ28" s="41" t="str">
        <f>Daten!DQ103</f>
        <v>&lt; 1</v>
      </c>
      <c r="DR28" s="41" t="str">
        <f>Daten!DR103</f>
        <v>&lt; 1</v>
      </c>
      <c r="DS28" s="41" t="str">
        <f>Daten!DS103</f>
        <v>&lt; 1</v>
      </c>
      <c r="DT28" s="41" t="str">
        <f t="shared" si="2"/>
        <v>&lt; 1</v>
      </c>
      <c r="DU28" s="41" t="str">
        <f>Daten!DT103</f>
        <v>&lt; 1</v>
      </c>
      <c r="DV28" s="41" t="str">
        <f t="shared" si="1"/>
        <v>&lt; 1</v>
      </c>
      <c r="DW28" s="41" t="str">
        <f>Daten!DU103</f>
        <v>&lt; 1</v>
      </c>
      <c r="DX28" s="41" t="str">
        <f>Daten!DV103</f>
        <v>&lt; 1</v>
      </c>
    </row>
    <row r="29" spans="1:128" x14ac:dyDescent="0.15">
      <c r="A29" s="29" t="s">
        <v>239</v>
      </c>
      <c r="C29" s="31" t="s">
        <v>224</v>
      </c>
      <c r="D29" s="31">
        <v>0.1</v>
      </c>
      <c r="E29" s="41">
        <f>Daten!E104</f>
        <v>18</v>
      </c>
      <c r="F29" s="41">
        <f>Daten!F104</f>
        <v>3.6</v>
      </c>
      <c r="G29" s="41">
        <f>Daten!G104</f>
        <v>0.8</v>
      </c>
      <c r="H29" s="41">
        <f>Daten!H104</f>
        <v>12</v>
      </c>
      <c r="I29" s="41">
        <f>Daten!I104</f>
        <v>26</v>
      </c>
      <c r="J29" s="41">
        <f>Daten!J104</f>
        <v>5.0999999999999996</v>
      </c>
      <c r="K29" s="41">
        <f>Daten!K104</f>
        <v>0.4</v>
      </c>
      <c r="L29" s="41">
        <f>Daten!L104</f>
        <v>3.3</v>
      </c>
      <c r="M29" s="41">
        <f>Daten!M104</f>
        <v>0.6</v>
      </c>
      <c r="N29" s="41">
        <f>Daten!N104</f>
        <v>0.5</v>
      </c>
      <c r="O29" s="41" t="str">
        <f>Daten!O104</f>
        <v>&lt; 0,1</v>
      </c>
      <c r="P29" s="41" t="str">
        <f>Daten!P104</f>
        <v>&lt; 0,1</v>
      </c>
      <c r="Q29" s="41">
        <f>Daten!Q104</f>
        <v>0.6</v>
      </c>
      <c r="R29" s="41">
        <f>Daten!R104</f>
        <v>2.9</v>
      </c>
      <c r="S29" s="41" t="str">
        <f>Daten!S104</f>
        <v>&lt; 0,1</v>
      </c>
      <c r="T29" s="41">
        <f>Daten!T104</f>
        <v>3.8</v>
      </c>
      <c r="U29" s="41" t="str">
        <f>Daten!U104</f>
        <v>&lt; 0,1</v>
      </c>
      <c r="V29" s="41" t="str">
        <f>Daten!V104</f>
        <v>&lt; 0,1</v>
      </c>
      <c r="W29" s="41">
        <f>Daten!W104</f>
        <v>3.6</v>
      </c>
      <c r="X29" s="41" t="str">
        <f>Daten!X104</f>
        <v>&lt; 0,1</v>
      </c>
      <c r="Y29" s="41" t="str">
        <f>Daten!Y104</f>
        <v>&lt; 0,1</v>
      </c>
      <c r="Z29" s="41" t="str">
        <f>Daten!Z104</f>
        <v>&lt; 0,1</v>
      </c>
      <c r="AA29" s="41" t="str">
        <f>Daten!AA104</f>
        <v>&lt; 0,1</v>
      </c>
      <c r="AB29" s="41">
        <f>Daten!AB104</f>
        <v>2.5</v>
      </c>
      <c r="AC29" s="41">
        <f>Daten!AC104</f>
        <v>1.1000000000000001</v>
      </c>
      <c r="AD29" s="41" t="str">
        <f>Daten!AD104</f>
        <v>&lt; 0,1</v>
      </c>
      <c r="AE29" s="41" t="str">
        <f>Daten!AE104</f>
        <v>&lt; 0,1</v>
      </c>
      <c r="AF29" s="41">
        <f>Daten!AF104</f>
        <v>1</v>
      </c>
      <c r="AG29" s="41" t="str">
        <f>Daten!AG104</f>
        <v>&lt; 0,1</v>
      </c>
      <c r="AH29" s="41">
        <f>Daten!AH104</f>
        <v>0.2</v>
      </c>
      <c r="AI29" s="41">
        <f>Daten!AI104</f>
        <v>3.2</v>
      </c>
      <c r="AJ29" s="41">
        <f>Daten!AJ104</f>
        <v>0.3</v>
      </c>
      <c r="AK29" s="41">
        <f>Daten!AK104</f>
        <v>0.3</v>
      </c>
      <c r="AL29" s="41">
        <f>Daten!AL104</f>
        <v>7.8</v>
      </c>
      <c r="AM29" s="41">
        <f>Daten!AM104</f>
        <v>0.3</v>
      </c>
      <c r="AN29" s="41" t="str">
        <f>Daten!AN104</f>
        <v>&lt; 0,1</v>
      </c>
      <c r="AO29" s="41">
        <f>Daten!AO104</f>
        <v>0.1</v>
      </c>
      <c r="AP29" s="41" t="str">
        <f>Daten!AP104</f>
        <v>&lt; 0,1</v>
      </c>
      <c r="AQ29" s="41" t="str">
        <f>Daten!AQ104</f>
        <v>&lt; 0,1</v>
      </c>
      <c r="AR29" s="41">
        <f>Daten!AR104</f>
        <v>0.1</v>
      </c>
      <c r="AS29" s="41">
        <f>Daten!AS104</f>
        <v>0.1</v>
      </c>
      <c r="AT29" s="41">
        <f>Daten!AT104</f>
        <v>0</v>
      </c>
      <c r="AU29" s="41" t="str">
        <f>Daten!AU104</f>
        <v>&lt; 0,1</v>
      </c>
      <c r="AV29" s="41">
        <f>Daten!AV104</f>
        <v>0.4</v>
      </c>
      <c r="AW29" s="41">
        <f>Daten!AW104</f>
        <v>2.4</v>
      </c>
      <c r="AX29" s="41">
        <f>Daten!AX104</f>
        <v>1.9</v>
      </c>
      <c r="AY29" s="41">
        <f>Daten!AY104</f>
        <v>2.8</v>
      </c>
      <c r="AZ29" s="41">
        <f>Daten!AZ104</f>
        <v>1.9</v>
      </c>
      <c r="BA29" s="41">
        <f>Daten!BA104</f>
        <v>0.3</v>
      </c>
      <c r="BB29" s="41">
        <f>Daten!BB104</f>
        <v>0.4</v>
      </c>
      <c r="BC29" s="41" t="str">
        <f>Daten!BC104</f>
        <v>-</v>
      </c>
      <c r="BD29" s="41">
        <f>Daten!BD104</f>
        <v>1.6</v>
      </c>
      <c r="BE29" s="41">
        <f>Daten!BE104</f>
        <v>1.8</v>
      </c>
      <c r="BF29" s="41">
        <f>Daten!BF104</f>
        <v>0.5</v>
      </c>
      <c r="BG29" s="41">
        <f>Daten!BG104</f>
        <v>1.9</v>
      </c>
      <c r="BH29" s="41">
        <f>Daten!BH104</f>
        <v>67</v>
      </c>
      <c r="BI29" s="41">
        <f>Daten!BI104</f>
        <v>19</v>
      </c>
      <c r="BJ29" s="41">
        <f>Daten!BJ104</f>
        <v>41</v>
      </c>
      <c r="BK29" s="41">
        <f>Daten!BK104</f>
        <v>11</v>
      </c>
      <c r="BL29" s="41">
        <f>Daten!BL104</f>
        <v>23</v>
      </c>
      <c r="BM29" s="41">
        <f>Daten!BM104</f>
        <v>2.1</v>
      </c>
      <c r="BN29" s="41">
        <f>Daten!BN104</f>
        <v>7.9</v>
      </c>
      <c r="BO29" s="41">
        <f>Daten!BO104</f>
        <v>3</v>
      </c>
      <c r="BP29" s="41">
        <f>Daten!BP104</f>
        <v>41</v>
      </c>
      <c r="BQ29" s="41">
        <f>Daten!BQ104</f>
        <v>41</v>
      </c>
      <c r="BR29" s="41">
        <f>Daten!BR104</f>
        <v>7.3</v>
      </c>
      <c r="BS29" s="41">
        <f>Daten!BS104</f>
        <v>0.1</v>
      </c>
      <c r="BT29" s="41">
        <f>Daten!BT104</f>
        <v>4.5999999999999996</v>
      </c>
      <c r="BU29" s="41">
        <f>Daten!BU104</f>
        <v>160</v>
      </c>
      <c r="BV29" s="41">
        <f>Daten!BV104</f>
        <v>41</v>
      </c>
      <c r="BW29" s="41">
        <f>Daten!BW104</f>
        <v>22</v>
      </c>
      <c r="BX29" s="41">
        <f>Daten!BX104</f>
        <v>14</v>
      </c>
      <c r="BY29" s="41">
        <f>Daten!BY104</f>
        <v>6</v>
      </c>
      <c r="BZ29" s="41">
        <f>Daten!BZ104</f>
        <v>0.8</v>
      </c>
      <c r="CA29" s="41">
        <f>Daten!CA104</f>
        <v>9.5</v>
      </c>
      <c r="CB29" s="41">
        <f>Daten!CB104</f>
        <v>5.5</v>
      </c>
      <c r="CC29" s="41">
        <f>Daten!CC104</f>
        <v>17</v>
      </c>
      <c r="CD29" s="41">
        <f>Daten!CD104</f>
        <v>1.4</v>
      </c>
      <c r="CE29" s="41">
        <f>Daten!CE104</f>
        <v>40</v>
      </c>
      <c r="CF29" s="41">
        <f>Daten!CF104</f>
        <v>14</v>
      </c>
      <c r="CG29" s="41">
        <f>Daten!CG104</f>
        <v>6</v>
      </c>
      <c r="CH29" s="41">
        <f>Daten!CH104</f>
        <v>0.4</v>
      </c>
      <c r="CI29" s="41">
        <f>Daten!CI104</f>
        <v>1.7</v>
      </c>
      <c r="CJ29" s="41">
        <f>Daten!CJ104</f>
        <v>3</v>
      </c>
      <c r="CK29" s="41">
        <f>Daten!CK104</f>
        <v>0.7</v>
      </c>
      <c r="CL29" s="41">
        <f>Daten!CL104</f>
        <v>12</v>
      </c>
      <c r="CM29" s="41">
        <f>Daten!CM104</f>
        <v>1.2</v>
      </c>
      <c r="CN29" s="41">
        <f>Daten!CN104</f>
        <v>2.2999999999999998</v>
      </c>
      <c r="CO29" s="41" t="str">
        <f>Daten!CO104</f>
        <v>-</v>
      </c>
      <c r="CP29" s="41">
        <f>Daten!CP104</f>
        <v>5.4</v>
      </c>
      <c r="CQ29" s="41">
        <f>Daten!CQ104</f>
        <v>67</v>
      </c>
      <c r="CR29" s="41">
        <f>Daten!CR104</f>
        <v>5.6</v>
      </c>
      <c r="CS29" s="41">
        <f>Daten!CS104</f>
        <v>410</v>
      </c>
      <c r="CT29" s="41">
        <f>Daten!CT104</f>
        <v>400</v>
      </c>
      <c r="CU29" s="41">
        <f>Daten!CU104</f>
        <v>1.5</v>
      </c>
      <c r="CV29" s="41">
        <f>Daten!CV104</f>
        <v>530</v>
      </c>
      <c r="CW29" s="41">
        <f>Daten!CW104</f>
        <v>20</v>
      </c>
      <c r="CX29" s="41">
        <f>Daten!CX104</f>
        <v>14</v>
      </c>
      <c r="CY29" s="41">
        <f>Daten!CY104</f>
        <v>6.9</v>
      </c>
      <c r="CZ29" s="41" t="str">
        <f>Daten!CZ104</f>
        <v>-</v>
      </c>
      <c r="DA29" s="41">
        <f>Daten!DA104</f>
        <v>6.9</v>
      </c>
      <c r="DB29" s="41">
        <f>Daten!DB104</f>
        <v>28</v>
      </c>
      <c r="DC29" s="41">
        <f>Daten!DC104</f>
        <v>1.9</v>
      </c>
      <c r="DD29" s="41" t="str">
        <f>Daten!DD104</f>
        <v>-</v>
      </c>
      <c r="DE29" s="41">
        <f>Daten!DE104</f>
        <v>3.5</v>
      </c>
      <c r="DF29" s="41">
        <f>Daten!DF104</f>
        <v>8.4</v>
      </c>
      <c r="DG29" s="41">
        <f>Daten!DG104</f>
        <v>6.7</v>
      </c>
      <c r="DH29" s="41">
        <f>Daten!DH104</f>
        <v>33</v>
      </c>
      <c r="DI29" s="41">
        <f>Daten!DI104</f>
        <v>40</v>
      </c>
      <c r="DJ29" s="41">
        <f>Daten!DJ104</f>
        <v>0.8</v>
      </c>
      <c r="DK29" s="41">
        <f>Daten!DK104</f>
        <v>120</v>
      </c>
      <c r="DL29" s="41" t="str">
        <f>Daten!DL104</f>
        <v>-</v>
      </c>
      <c r="DM29" s="41">
        <f>Daten!DM104</f>
        <v>1</v>
      </c>
      <c r="DN29" s="41">
        <f>Daten!DN104</f>
        <v>8.9</v>
      </c>
      <c r="DO29" s="41">
        <f>Daten!DO104</f>
        <v>5600</v>
      </c>
      <c r="DP29" s="41">
        <f>Daten!DP104</f>
        <v>3400</v>
      </c>
      <c r="DQ29" s="41">
        <f>Daten!DQ104</f>
        <v>1200</v>
      </c>
      <c r="DR29" s="41">
        <f>Daten!DR104</f>
        <v>15</v>
      </c>
      <c r="DS29" s="41">
        <f>Daten!DS104</f>
        <v>480</v>
      </c>
      <c r="DT29" s="41">
        <f t="shared" si="2"/>
        <v>530</v>
      </c>
      <c r="DU29" s="41">
        <f>Daten!DT104</f>
        <v>34</v>
      </c>
      <c r="DV29" s="41">
        <f t="shared" si="1"/>
        <v>41</v>
      </c>
      <c r="DW29" s="41" t="str">
        <f>Daten!DU104</f>
        <v>&lt; 0,1</v>
      </c>
      <c r="DX29" s="41" t="str">
        <f>Daten!DV104</f>
        <v>&lt; 0,1</v>
      </c>
    </row>
    <row r="30" spans="1:128" x14ac:dyDescent="0.15">
      <c r="A30" s="29" t="s">
        <v>240</v>
      </c>
      <c r="C30" s="31" t="s">
        <v>224</v>
      </c>
      <c r="D30" s="31">
        <v>0.1</v>
      </c>
      <c r="E30" s="41">
        <f>Daten!E105</f>
        <v>1.9</v>
      </c>
      <c r="F30" s="41">
        <f>Daten!F105</f>
        <v>0.5</v>
      </c>
      <c r="G30" s="41">
        <f>Daten!G105</f>
        <v>0.7</v>
      </c>
      <c r="H30" s="41">
        <f>Daten!H105</f>
        <v>2.6</v>
      </c>
      <c r="I30" s="41">
        <f>Daten!I105</f>
        <v>3.5</v>
      </c>
      <c r="J30" s="41">
        <f>Daten!J105</f>
        <v>0.8</v>
      </c>
      <c r="K30" s="41" t="str">
        <f>Daten!K105</f>
        <v>&lt; 0,1</v>
      </c>
      <c r="L30" s="41">
        <f>Daten!L105</f>
        <v>0.3</v>
      </c>
      <c r="M30" s="41">
        <f>Daten!M105</f>
        <v>0.3</v>
      </c>
      <c r="N30" s="41">
        <f>Daten!N105</f>
        <v>0.8</v>
      </c>
      <c r="O30" s="41" t="str">
        <f>Daten!O105</f>
        <v>&lt; 0,1</v>
      </c>
      <c r="P30" s="41" t="str">
        <f>Daten!P105</f>
        <v>&lt; 0,1</v>
      </c>
      <c r="Q30" s="41">
        <f>Daten!Q105</f>
        <v>1</v>
      </c>
      <c r="R30" s="41">
        <f>Daten!R105</f>
        <v>11</v>
      </c>
      <c r="S30" s="41" t="str">
        <f>Daten!S105</f>
        <v>&lt; 0,1</v>
      </c>
      <c r="T30" s="41">
        <f>Daten!T105</f>
        <v>1.9</v>
      </c>
      <c r="U30" s="41" t="str">
        <f>Daten!U105</f>
        <v>&lt; 0,1</v>
      </c>
      <c r="V30" s="41">
        <f>Daten!V105</f>
        <v>0.1</v>
      </c>
      <c r="W30" s="41">
        <f>Daten!W105</f>
        <v>26</v>
      </c>
      <c r="X30" s="41" t="str">
        <f>Daten!X105</f>
        <v>&lt; 0,1</v>
      </c>
      <c r="Y30" s="41">
        <f>Daten!Y105</f>
        <v>0.1</v>
      </c>
      <c r="Z30" s="41" t="str">
        <f>Daten!Z105</f>
        <v>&lt; 0,1</v>
      </c>
      <c r="AA30" s="41">
        <f>Daten!AA105</f>
        <v>0.3</v>
      </c>
      <c r="AB30" s="41">
        <f>Daten!AB105</f>
        <v>1.3</v>
      </c>
      <c r="AC30" s="41">
        <f>Daten!AC105</f>
        <v>0.8</v>
      </c>
      <c r="AD30" s="41" t="str">
        <f>Daten!AD105</f>
        <v>&lt; 0,1</v>
      </c>
      <c r="AE30" s="41">
        <f>Daten!AE105</f>
        <v>0.2</v>
      </c>
      <c r="AF30" s="41">
        <f>Daten!AF105</f>
        <v>0.2</v>
      </c>
      <c r="AG30" s="41" t="str">
        <f>Daten!AG105</f>
        <v>&lt; 0,1</v>
      </c>
      <c r="AH30" s="41">
        <f>Daten!AH105</f>
        <v>0.1</v>
      </c>
      <c r="AI30" s="41">
        <f>Daten!AI105</f>
        <v>1.2</v>
      </c>
      <c r="AJ30" s="41" t="str">
        <f>Daten!AJ105</f>
        <v>&lt; 0,1</v>
      </c>
      <c r="AK30" s="41" t="str">
        <f>Daten!AK105</f>
        <v>&lt; 0,1</v>
      </c>
      <c r="AL30" s="41">
        <f>Daten!AL105</f>
        <v>2.2000000000000002</v>
      </c>
      <c r="AM30" s="41" t="str">
        <f>Daten!AM105</f>
        <v>&lt; 0,1</v>
      </c>
      <c r="AN30" s="41" t="str">
        <f>Daten!AN105</f>
        <v>&lt; 0,1</v>
      </c>
      <c r="AO30" s="41">
        <f>Daten!AO105</f>
        <v>0.1</v>
      </c>
      <c r="AP30" s="41">
        <f>Daten!AP105</f>
        <v>0.1</v>
      </c>
      <c r="AQ30" s="41">
        <f>Daten!AQ105</f>
        <v>0.2</v>
      </c>
      <c r="AR30" s="41">
        <f>Daten!AR105</f>
        <v>0.2</v>
      </c>
      <c r="AS30" s="41">
        <f>Daten!AS105</f>
        <v>0.2</v>
      </c>
      <c r="AT30" s="41">
        <f>Daten!AT105</f>
        <v>0</v>
      </c>
      <c r="AU30" s="41">
        <f>Daten!AU105</f>
        <v>0.4</v>
      </c>
      <c r="AV30" s="41">
        <f>Daten!AV105</f>
        <v>0.6</v>
      </c>
      <c r="AW30" s="41">
        <f>Daten!AW105</f>
        <v>0.6</v>
      </c>
      <c r="AX30" s="41">
        <f>Daten!AX105</f>
        <v>0.8</v>
      </c>
      <c r="AY30" s="41">
        <f>Daten!AY105</f>
        <v>0.9</v>
      </c>
      <c r="AZ30" s="41">
        <f>Daten!AZ105</f>
        <v>1.7</v>
      </c>
      <c r="BA30" s="41">
        <f>Daten!BA105</f>
        <v>0.3</v>
      </c>
      <c r="BB30" s="41">
        <f>Daten!BB105</f>
        <v>0.4</v>
      </c>
      <c r="BC30" s="41" t="str">
        <f>Daten!BC105</f>
        <v>-</v>
      </c>
      <c r="BD30" s="41">
        <f>Daten!BD105</f>
        <v>0.7</v>
      </c>
      <c r="BE30" s="41">
        <f>Daten!BE105</f>
        <v>1.3</v>
      </c>
      <c r="BF30" s="41">
        <f>Daten!BF105</f>
        <v>0.4</v>
      </c>
      <c r="BG30" s="41">
        <f>Daten!BG105</f>
        <v>1.3</v>
      </c>
      <c r="BH30" s="41">
        <f>Daten!BH105</f>
        <v>47</v>
      </c>
      <c r="BI30" s="41">
        <f>Daten!BI105</f>
        <v>2.1</v>
      </c>
      <c r="BJ30" s="41">
        <f>Daten!BJ105</f>
        <v>5.9</v>
      </c>
      <c r="BK30" s="41">
        <f>Daten!BK105</f>
        <v>2.8</v>
      </c>
      <c r="BL30" s="41">
        <f>Daten!BL105</f>
        <v>8</v>
      </c>
      <c r="BM30" s="41">
        <f>Daten!BM105</f>
        <v>1.2</v>
      </c>
      <c r="BN30" s="41">
        <f>Daten!BN105</f>
        <v>3.8</v>
      </c>
      <c r="BO30" s="41">
        <f>Daten!BO105</f>
        <v>1.7</v>
      </c>
      <c r="BP30" s="41">
        <f>Daten!BP105</f>
        <v>9.6999999999999993</v>
      </c>
      <c r="BQ30" s="41">
        <f>Daten!BQ105</f>
        <v>14</v>
      </c>
      <c r="BR30" s="41">
        <f>Daten!BR105</f>
        <v>5.2</v>
      </c>
      <c r="BS30" s="41">
        <f>Daten!BS105</f>
        <v>14</v>
      </c>
      <c r="BT30" s="41">
        <f>Daten!BT105</f>
        <v>390</v>
      </c>
      <c r="BU30" s="41">
        <f>Daten!BU105</f>
        <v>57</v>
      </c>
      <c r="BV30" s="41">
        <f>Daten!BV105</f>
        <v>20</v>
      </c>
      <c r="BW30" s="41">
        <f>Daten!BW105</f>
        <v>6.2</v>
      </c>
      <c r="BX30" s="41">
        <f>Daten!BX105</f>
        <v>280</v>
      </c>
      <c r="BY30" s="41">
        <f>Daten!BY105</f>
        <v>10</v>
      </c>
      <c r="BZ30" s="41">
        <f>Daten!BZ105</f>
        <v>3.2</v>
      </c>
      <c r="CA30" s="41">
        <f>Daten!CA105</f>
        <v>3.4</v>
      </c>
      <c r="CB30" s="41">
        <f>Daten!CB105</f>
        <v>10</v>
      </c>
      <c r="CC30" s="41">
        <f>Daten!CC105</f>
        <v>3.7</v>
      </c>
      <c r="CD30" s="41">
        <f>Daten!CD105</f>
        <v>1.8</v>
      </c>
      <c r="CE30" s="41">
        <f>Daten!CE105</f>
        <v>940</v>
      </c>
      <c r="CF30" s="41">
        <f>Daten!CF105</f>
        <v>1.9</v>
      </c>
      <c r="CG30" s="41">
        <f>Daten!CG105</f>
        <v>1.5</v>
      </c>
      <c r="CH30" s="41">
        <f>Daten!CH105</f>
        <v>2</v>
      </c>
      <c r="CI30" s="41">
        <f>Daten!CI105</f>
        <v>400</v>
      </c>
      <c r="CJ30" s="41">
        <f>Daten!CJ105</f>
        <v>14</v>
      </c>
      <c r="CK30" s="41">
        <f>Daten!CK105</f>
        <v>1.7</v>
      </c>
      <c r="CL30" s="41">
        <f>Daten!CL105</f>
        <v>2.9</v>
      </c>
      <c r="CM30" s="41">
        <f>Daten!CM105</f>
        <v>3.8</v>
      </c>
      <c r="CN30" s="41">
        <f>Daten!CN105</f>
        <v>13</v>
      </c>
      <c r="CO30" s="41" t="str">
        <f>Daten!CO105</f>
        <v>-</v>
      </c>
      <c r="CP30" s="41">
        <f>Daten!CP105</f>
        <v>180</v>
      </c>
      <c r="CQ30" s="41">
        <f>Daten!CQ105</f>
        <v>1300</v>
      </c>
      <c r="CR30" s="41">
        <f>Daten!CR105</f>
        <v>49</v>
      </c>
      <c r="CS30" s="41">
        <f>Daten!CS105</f>
        <v>4100</v>
      </c>
      <c r="CT30" s="41">
        <f>Daten!CT105</f>
        <v>2700</v>
      </c>
      <c r="CU30" s="41">
        <f>Daten!CU105</f>
        <v>76</v>
      </c>
      <c r="CV30" s="41">
        <f>Daten!CV105</f>
        <v>3600</v>
      </c>
      <c r="CW30" s="41">
        <f>Daten!CW105</f>
        <v>95</v>
      </c>
      <c r="CX30" s="41">
        <f>Daten!CX105</f>
        <v>73</v>
      </c>
      <c r="CY30" s="41">
        <f>Daten!CY105</f>
        <v>22</v>
      </c>
      <c r="CZ30" s="41" t="str">
        <f>Daten!CZ105</f>
        <v>-</v>
      </c>
      <c r="DA30" s="41">
        <f>Daten!DA105</f>
        <v>3.2</v>
      </c>
      <c r="DB30" s="41">
        <f>Daten!DB105</f>
        <v>17</v>
      </c>
      <c r="DC30" s="41">
        <f>Daten!DC105</f>
        <v>3.5</v>
      </c>
      <c r="DD30" s="41" t="str">
        <f>Daten!DD105</f>
        <v>-</v>
      </c>
      <c r="DE30" s="41">
        <f>Daten!DE105</f>
        <v>19</v>
      </c>
      <c r="DF30" s="41">
        <f>Daten!DF105</f>
        <v>8</v>
      </c>
      <c r="DG30" s="41">
        <f>Daten!DG105</f>
        <v>16</v>
      </c>
      <c r="DH30" s="41">
        <f>Daten!DH105</f>
        <v>6800</v>
      </c>
      <c r="DI30" s="41">
        <f>Daten!DI105</f>
        <v>19</v>
      </c>
      <c r="DJ30" s="41">
        <f>Daten!DJ105</f>
        <v>3.3</v>
      </c>
      <c r="DK30" s="41">
        <f>Daten!DK105</f>
        <v>61</v>
      </c>
      <c r="DL30" s="41" t="str">
        <f>Daten!DL105</f>
        <v>-</v>
      </c>
      <c r="DM30" s="41">
        <f>Daten!DM105</f>
        <v>3.3</v>
      </c>
      <c r="DN30" s="41">
        <f>Daten!DN105</f>
        <v>2.2999999999999998</v>
      </c>
      <c r="DO30" s="41">
        <f>Daten!DO105</f>
        <v>560</v>
      </c>
      <c r="DP30" s="41">
        <f>Daten!DP105</f>
        <v>450</v>
      </c>
      <c r="DQ30" s="41">
        <f>Daten!DQ105</f>
        <v>610</v>
      </c>
      <c r="DR30" s="41">
        <f>Daten!DR105</f>
        <v>6.1</v>
      </c>
      <c r="DS30" s="41">
        <f>Daten!DS105</f>
        <v>4000</v>
      </c>
      <c r="DT30" s="41">
        <f t="shared" si="2"/>
        <v>3600</v>
      </c>
      <c r="DU30" s="41">
        <f>Daten!DT105</f>
        <v>17</v>
      </c>
      <c r="DV30" s="41">
        <f t="shared" si="1"/>
        <v>20</v>
      </c>
      <c r="DW30" s="41" t="str">
        <f>Daten!DU105</f>
        <v>&lt; 0,1</v>
      </c>
      <c r="DX30" s="41" t="str">
        <f>Daten!DV105</f>
        <v>&lt; 0,1</v>
      </c>
    </row>
    <row r="31" spans="1:128" x14ac:dyDescent="0.15">
      <c r="A31" s="29" t="s">
        <v>241</v>
      </c>
      <c r="C31" s="31" t="s">
        <v>224</v>
      </c>
      <c r="D31" s="31">
        <v>1</v>
      </c>
      <c r="E31" s="41">
        <f>Daten!E106</f>
        <v>2</v>
      </c>
      <c r="F31" s="41" t="str">
        <f>Daten!F106</f>
        <v>&lt; 1</v>
      </c>
      <c r="G31" s="41">
        <f>Daten!G106</f>
        <v>3</v>
      </c>
      <c r="H31" s="41">
        <f>Daten!H106</f>
        <v>6</v>
      </c>
      <c r="I31" s="41">
        <f>Daten!I106</f>
        <v>2</v>
      </c>
      <c r="J31" s="41">
        <f>Daten!J106</f>
        <v>2</v>
      </c>
      <c r="K31" s="41" t="str">
        <f>Daten!K106</f>
        <v>&lt; 1</v>
      </c>
      <c r="L31" s="41" t="str">
        <f>Daten!L106</f>
        <v>&lt; 1</v>
      </c>
      <c r="M31" s="41" t="str">
        <f>Daten!M106</f>
        <v>&lt; 1</v>
      </c>
      <c r="N31" s="41">
        <f>Daten!N106</f>
        <v>2</v>
      </c>
      <c r="O31" s="41" t="str">
        <f>Daten!O106</f>
        <v>&lt; 1</v>
      </c>
      <c r="P31" s="41" t="str">
        <f>Daten!P106</f>
        <v>&lt; 1</v>
      </c>
      <c r="Q31" s="41">
        <f>Daten!Q106</f>
        <v>3</v>
      </c>
      <c r="R31" s="41">
        <f>Daten!R106</f>
        <v>46</v>
      </c>
      <c r="S31" s="41" t="str">
        <f>Daten!S106</f>
        <v>&lt; 1</v>
      </c>
      <c r="T31" s="41">
        <f>Daten!T106</f>
        <v>4</v>
      </c>
      <c r="U31" s="41" t="str">
        <f>Daten!U106</f>
        <v>&lt; 1</v>
      </c>
      <c r="V31" s="41" t="str">
        <f>Daten!V106</f>
        <v>&lt; 1</v>
      </c>
      <c r="W31" s="41">
        <f>Daten!W106</f>
        <v>79</v>
      </c>
      <c r="X31" s="41" t="str">
        <f>Daten!X106</f>
        <v>&lt; 1</v>
      </c>
      <c r="Y31" s="41" t="str">
        <f>Daten!Y106</f>
        <v>&lt; 1</v>
      </c>
      <c r="Z31" s="41" t="str">
        <f>Daten!Z106</f>
        <v>&lt; 1</v>
      </c>
      <c r="AA31" s="41" t="str">
        <f>Daten!AA106</f>
        <v>&lt; 1</v>
      </c>
      <c r="AB31" s="41">
        <f>Daten!AB106</f>
        <v>2</v>
      </c>
      <c r="AC31" s="41" t="str">
        <f>Daten!AC106</f>
        <v>&lt; 1</v>
      </c>
      <c r="AD31" s="41" t="str">
        <f>Daten!AD106</f>
        <v>&lt; 1</v>
      </c>
      <c r="AE31" s="41" t="str">
        <f>Daten!AE106</f>
        <v>&lt; 1</v>
      </c>
      <c r="AF31" s="41" t="str">
        <f>Daten!AF106</f>
        <v>&lt; 1</v>
      </c>
      <c r="AG31" s="41" t="str">
        <f>Daten!AG106</f>
        <v>&lt; 1</v>
      </c>
      <c r="AH31" s="41" t="str">
        <f>Daten!AH106</f>
        <v>&lt; 1</v>
      </c>
      <c r="AI31" s="41">
        <f>Daten!AI106</f>
        <v>1</v>
      </c>
      <c r="AJ31" s="41" t="str">
        <f>Daten!AJ106</f>
        <v>&lt; 1</v>
      </c>
      <c r="AK31" s="41" t="str">
        <f>Daten!AK106</f>
        <v>&lt; 1</v>
      </c>
      <c r="AL31" s="41">
        <f>Daten!AL106</f>
        <v>2</v>
      </c>
      <c r="AM31" s="41" t="str">
        <f>Daten!AM106</f>
        <v>&lt; 1</v>
      </c>
      <c r="AN31" s="41" t="str">
        <f>Daten!AN106</f>
        <v>&lt; 1</v>
      </c>
      <c r="AO31" s="41" t="str">
        <f>Daten!AO106</f>
        <v>&lt; 1</v>
      </c>
      <c r="AP31" s="41" t="str">
        <f>Daten!AP106</f>
        <v>&lt; 1</v>
      </c>
      <c r="AQ31" s="41" t="str">
        <f>Daten!AQ106</f>
        <v>&lt; 1</v>
      </c>
      <c r="AR31" s="41" t="str">
        <f>Daten!AR106</f>
        <v>&lt; 1</v>
      </c>
      <c r="AS31" s="41" t="str">
        <f>Daten!AS106</f>
        <v>&lt; 1</v>
      </c>
      <c r="AT31" s="41">
        <f>Daten!AT106</f>
        <v>0</v>
      </c>
      <c r="AU31" s="41" t="str">
        <f>Daten!AU106</f>
        <v>&lt; 1</v>
      </c>
      <c r="AV31" s="41">
        <f>Daten!AV106</f>
        <v>1</v>
      </c>
      <c r="AW31" s="41" t="str">
        <f>Daten!AW106</f>
        <v>&lt; 1</v>
      </c>
      <c r="AX31" s="41" t="str">
        <f>Daten!AX106</f>
        <v>&lt; 1</v>
      </c>
      <c r="AY31" s="41" t="str">
        <f>Daten!AY106</f>
        <v>&lt; 1</v>
      </c>
      <c r="AZ31" s="41" t="str">
        <f>Daten!AZ106</f>
        <v>&lt; 1</v>
      </c>
      <c r="BA31" s="41" t="str">
        <f>Daten!BA106</f>
        <v>&lt; 1</v>
      </c>
      <c r="BB31" s="41" t="str">
        <f>Daten!BB106</f>
        <v>&lt; 1</v>
      </c>
      <c r="BC31" s="41" t="str">
        <f>Daten!BC106</f>
        <v>-</v>
      </c>
      <c r="BD31" s="41">
        <f>Daten!BD106</f>
        <v>2</v>
      </c>
      <c r="BE31" s="41">
        <f>Daten!BE106</f>
        <v>2</v>
      </c>
      <c r="BF31" s="41" t="str">
        <f>Daten!BF106</f>
        <v>&lt; 1</v>
      </c>
      <c r="BG31" s="41">
        <f>Daten!BG106</f>
        <v>2</v>
      </c>
      <c r="BH31" s="41">
        <f>Daten!BH106</f>
        <v>13</v>
      </c>
      <c r="BI31" s="41" t="str">
        <f>Daten!BI106</f>
        <v>&lt; 1</v>
      </c>
      <c r="BJ31" s="41">
        <f>Daten!BJ106</f>
        <v>5</v>
      </c>
      <c r="BK31" s="41">
        <f>Daten!BK106</f>
        <v>8</v>
      </c>
      <c r="BL31" s="41">
        <f>Daten!BL106</f>
        <v>17</v>
      </c>
      <c r="BM31" s="41">
        <f>Daten!BM106</f>
        <v>2</v>
      </c>
      <c r="BN31" s="41">
        <f>Daten!BN106</f>
        <v>7</v>
      </c>
      <c r="BO31" s="41">
        <f>Daten!BO106</f>
        <v>2</v>
      </c>
      <c r="BP31" s="41">
        <f>Daten!BP106</f>
        <v>13</v>
      </c>
      <c r="BQ31" s="41">
        <f>Daten!BQ106</f>
        <v>15</v>
      </c>
      <c r="BR31" s="41">
        <f>Daten!BR106</f>
        <v>3</v>
      </c>
      <c r="BS31" s="41">
        <f>Daten!BS106</f>
        <v>2900</v>
      </c>
      <c r="BT31" s="41">
        <f>Daten!BT106</f>
        <v>57000</v>
      </c>
      <c r="BU31" s="41">
        <f>Daten!BU106</f>
        <v>9</v>
      </c>
      <c r="BV31" s="41">
        <f>Daten!BV106</f>
        <v>4</v>
      </c>
      <c r="BW31" s="41">
        <f>Daten!BW106</f>
        <v>2</v>
      </c>
      <c r="BX31" s="41">
        <f>Daten!BX106</f>
        <v>1500</v>
      </c>
      <c r="BY31" s="41">
        <f>Daten!BY106</f>
        <v>5</v>
      </c>
      <c r="BZ31" s="41">
        <f>Daten!BZ106</f>
        <v>17</v>
      </c>
      <c r="CA31" s="41" t="str">
        <f>Daten!CA106</f>
        <v>&lt; 1</v>
      </c>
      <c r="CB31" s="41">
        <f>Daten!CB106</f>
        <v>7</v>
      </c>
      <c r="CC31" s="41" t="str">
        <f>Daten!CC106</f>
        <v>&lt; 1</v>
      </c>
      <c r="CD31" s="41">
        <f>Daten!CD106</f>
        <v>14</v>
      </c>
      <c r="CE31" s="41">
        <f>Daten!CE106</f>
        <v>11000</v>
      </c>
      <c r="CF31" s="41">
        <f>Daten!CF106</f>
        <v>2</v>
      </c>
      <c r="CG31" s="41">
        <f>Daten!CG106</f>
        <v>3</v>
      </c>
      <c r="CH31" s="41">
        <f>Daten!CH106</f>
        <v>2</v>
      </c>
      <c r="CI31" s="41">
        <f>Daten!CI106</f>
        <v>17000</v>
      </c>
      <c r="CJ31" s="41">
        <f>Daten!CJ106</f>
        <v>8</v>
      </c>
      <c r="CK31" s="41" t="str">
        <f>Daten!CK106</f>
        <v>&lt; 1</v>
      </c>
      <c r="CL31" s="41">
        <f>Daten!CL106</f>
        <v>4</v>
      </c>
      <c r="CM31" s="41">
        <f>Daten!CM106</f>
        <v>8</v>
      </c>
      <c r="CN31" s="41">
        <f>Daten!CN106</f>
        <v>180</v>
      </c>
      <c r="CO31" s="41" t="str">
        <f>Daten!CO106</f>
        <v>-</v>
      </c>
      <c r="CP31" s="41">
        <f>Daten!CP106</f>
        <v>4900</v>
      </c>
      <c r="CQ31" s="41">
        <f>Daten!CQ106</f>
        <v>15000</v>
      </c>
      <c r="CR31" s="41">
        <f>Daten!CR106</f>
        <v>20000</v>
      </c>
      <c r="CS31" s="41">
        <f>Daten!CS106</f>
        <v>42000</v>
      </c>
      <c r="CT31" s="41">
        <f>Daten!CT106</f>
        <v>26000</v>
      </c>
      <c r="CU31" s="41">
        <f>Daten!CU106</f>
        <v>2200</v>
      </c>
      <c r="CV31" s="41">
        <f>Daten!CV106</f>
        <v>29000</v>
      </c>
      <c r="CW31" s="41">
        <f>Daten!CW106</f>
        <v>520</v>
      </c>
      <c r="CX31" s="41">
        <f>Daten!CX106</f>
        <v>100</v>
      </c>
      <c r="CY31" s="41">
        <f>Daten!CY106</f>
        <v>43</v>
      </c>
      <c r="CZ31" s="41" t="str">
        <f>Daten!CZ106</f>
        <v>-</v>
      </c>
      <c r="DA31" s="41">
        <f>Daten!DA106</f>
        <v>11</v>
      </c>
      <c r="DB31" s="41">
        <f>Daten!DB106</f>
        <v>49</v>
      </c>
      <c r="DC31" s="41">
        <f>Daten!DC106</f>
        <v>22</v>
      </c>
      <c r="DD31" s="41" t="str">
        <f>Daten!DD106</f>
        <v>-</v>
      </c>
      <c r="DE31" s="41">
        <f>Daten!DE106</f>
        <v>230</v>
      </c>
      <c r="DF31" s="41">
        <f>Daten!DF106</f>
        <v>16</v>
      </c>
      <c r="DG31" s="41">
        <f>Daten!DG106</f>
        <v>73</v>
      </c>
      <c r="DH31" s="41">
        <f>Daten!DH106</f>
        <v>6200</v>
      </c>
      <c r="DI31" s="41">
        <f>Daten!DI106</f>
        <v>10</v>
      </c>
      <c r="DJ31" s="41">
        <f>Daten!DJ106</f>
        <v>1</v>
      </c>
      <c r="DK31" s="41">
        <f>Daten!DK106</f>
        <v>34</v>
      </c>
      <c r="DL31" s="41" t="str">
        <f>Daten!DL106</f>
        <v>-</v>
      </c>
      <c r="DM31" s="41">
        <f>Daten!DM106</f>
        <v>2</v>
      </c>
      <c r="DN31" s="41">
        <f>Daten!DN106</f>
        <v>3</v>
      </c>
      <c r="DO31" s="41">
        <f>Daten!DO106</f>
        <v>5300</v>
      </c>
      <c r="DP31" s="41">
        <f>Daten!DP106</f>
        <v>3400</v>
      </c>
      <c r="DQ31" s="41">
        <f>Daten!DQ106</f>
        <v>2800</v>
      </c>
      <c r="DR31" s="41">
        <f>Daten!DR106</f>
        <v>170</v>
      </c>
      <c r="DS31" s="41">
        <f>Daten!DS106</f>
        <v>26000</v>
      </c>
      <c r="DT31" s="41">
        <f t="shared" si="2"/>
        <v>29000</v>
      </c>
      <c r="DU31" s="41">
        <f>Daten!DT106</f>
        <v>5</v>
      </c>
      <c r="DV31" s="41">
        <f t="shared" si="1"/>
        <v>4</v>
      </c>
      <c r="DW31" s="41" t="str">
        <f>Daten!DU106</f>
        <v>&lt; 1</v>
      </c>
      <c r="DX31" s="41" t="str">
        <f>Daten!DV106</f>
        <v>&lt; 1</v>
      </c>
    </row>
    <row r="32" spans="1:128" x14ac:dyDescent="0.15">
      <c r="A32" s="29" t="s">
        <v>403</v>
      </c>
      <c r="C32" s="31" t="s">
        <v>224</v>
      </c>
      <c r="D32" s="31">
        <v>1</v>
      </c>
      <c r="E32" s="41">
        <f>Daten!E107</f>
        <v>2</v>
      </c>
      <c r="F32" s="41">
        <f>Daten!F107</f>
        <v>1</v>
      </c>
      <c r="G32" s="41">
        <f>Daten!G107</f>
        <v>3</v>
      </c>
      <c r="H32" s="41">
        <f>Daten!H107</f>
        <v>5</v>
      </c>
      <c r="I32" s="41">
        <f>Daten!I107</f>
        <v>2</v>
      </c>
      <c r="J32" s="41">
        <f>Daten!J107</f>
        <v>2</v>
      </c>
      <c r="K32" s="41" t="str">
        <f>Daten!K107</f>
        <v>&lt; 1</v>
      </c>
      <c r="L32" s="41" t="str">
        <f>Daten!L107</f>
        <v>&lt; 1</v>
      </c>
      <c r="M32" s="41" t="str">
        <f>Daten!M107</f>
        <v>&lt; 1</v>
      </c>
      <c r="N32" s="41">
        <f>Daten!N107</f>
        <v>3</v>
      </c>
      <c r="O32" s="41" t="str">
        <f>Daten!O107</f>
        <v>&lt; 1</v>
      </c>
      <c r="P32" s="41" t="str">
        <f>Daten!P107</f>
        <v>&lt; 1</v>
      </c>
      <c r="Q32" s="41">
        <f>Daten!Q107</f>
        <v>4</v>
      </c>
      <c r="R32" s="41">
        <f>Daten!R107</f>
        <v>80</v>
      </c>
      <c r="S32" s="41" t="str">
        <f>Daten!S107</f>
        <v>&lt; 1</v>
      </c>
      <c r="T32" s="41">
        <f>Daten!T107</f>
        <v>7</v>
      </c>
      <c r="U32" s="41" t="str">
        <f>Daten!U107</f>
        <v>&lt; 1</v>
      </c>
      <c r="V32" s="41" t="str">
        <f>Daten!V107</f>
        <v>&lt; 1</v>
      </c>
      <c r="W32" s="41">
        <f>Daten!W107</f>
        <v>170</v>
      </c>
      <c r="X32" s="41" t="str">
        <f>Daten!X107</f>
        <v>&lt; 1</v>
      </c>
      <c r="Y32" s="41" t="str">
        <f>Daten!Y107</f>
        <v>&lt; 1</v>
      </c>
      <c r="Z32" s="41" t="str">
        <f>Daten!Z107</f>
        <v>&lt; 1</v>
      </c>
      <c r="AA32" s="41" t="str">
        <f>Daten!AA107</f>
        <v>&lt; 1</v>
      </c>
      <c r="AB32" s="41">
        <f>Daten!AB107</f>
        <v>2</v>
      </c>
      <c r="AC32" s="41" t="str">
        <f>Daten!AC107</f>
        <v>&lt; 1</v>
      </c>
      <c r="AD32" s="41" t="str">
        <f>Daten!AD107</f>
        <v>&lt; 1</v>
      </c>
      <c r="AE32" s="41" t="str">
        <f>Daten!AE107</f>
        <v>&lt; 1</v>
      </c>
      <c r="AF32" s="41" t="str">
        <f>Daten!AF107</f>
        <v>&lt; 1</v>
      </c>
      <c r="AG32" s="41" t="str">
        <f>Daten!AG107</f>
        <v>&lt; 1</v>
      </c>
      <c r="AH32" s="41" t="str">
        <f>Daten!AH107</f>
        <v>&lt; 1</v>
      </c>
      <c r="AI32" s="41" t="str">
        <f>Daten!AI107</f>
        <v>&lt; 1</v>
      </c>
      <c r="AJ32" s="41" t="str">
        <f>Daten!AJ107</f>
        <v>&lt; 1</v>
      </c>
      <c r="AK32" s="41" t="str">
        <f>Daten!AK107</f>
        <v>&lt; 1</v>
      </c>
      <c r="AL32" s="41" t="str">
        <f>Daten!AL107</f>
        <v>&lt; 1</v>
      </c>
      <c r="AM32" s="41" t="str">
        <f>Daten!AM107</f>
        <v>&lt; 1</v>
      </c>
      <c r="AN32" s="41" t="str">
        <f>Daten!AN107</f>
        <v>&lt; 1</v>
      </c>
      <c r="AO32" s="41" t="str">
        <f>Daten!AO107</f>
        <v>&lt; 1</v>
      </c>
      <c r="AP32" s="41" t="str">
        <f>Daten!AP107</f>
        <v>&lt; 1</v>
      </c>
      <c r="AQ32" s="41" t="str">
        <f>Daten!AQ107</f>
        <v>&lt; 1</v>
      </c>
      <c r="AR32" s="41" t="str">
        <f>Daten!AR107</f>
        <v>&lt; 1</v>
      </c>
      <c r="AS32" s="41" t="str">
        <f>Daten!AS107</f>
        <v>&lt; 1</v>
      </c>
      <c r="AT32" s="41">
        <f>Daten!AT107</f>
        <v>0</v>
      </c>
      <c r="AU32" s="41">
        <f>Daten!AU107</f>
        <v>1</v>
      </c>
      <c r="AV32" s="41">
        <f>Daten!AV107</f>
        <v>1</v>
      </c>
      <c r="AW32" s="41" t="str">
        <f>Daten!AW107</f>
        <v>&lt; 1</v>
      </c>
      <c r="AX32" s="41" t="str">
        <f>Daten!AX107</f>
        <v>&lt; 1</v>
      </c>
      <c r="AY32" s="41" t="str">
        <f>Daten!AY107</f>
        <v>&lt; 1</v>
      </c>
      <c r="AZ32" s="41" t="str">
        <f>Daten!AZ107</f>
        <v>&lt; 1</v>
      </c>
      <c r="BA32" s="41" t="str">
        <f>Daten!BA107</f>
        <v>&lt; 1</v>
      </c>
      <c r="BB32" s="41" t="str">
        <f>Daten!BB107</f>
        <v>&lt; 1</v>
      </c>
      <c r="BC32" s="41" t="str">
        <f>Daten!BC107</f>
        <v>-</v>
      </c>
      <c r="BD32" s="41">
        <f>Daten!BD107</f>
        <v>1</v>
      </c>
      <c r="BE32" s="41">
        <f>Daten!BE107</f>
        <v>1</v>
      </c>
      <c r="BF32" s="41" t="str">
        <f>Daten!BF107</f>
        <v>&lt; 1</v>
      </c>
      <c r="BG32" s="41">
        <f>Daten!BG107</f>
        <v>2</v>
      </c>
      <c r="BH32" s="41">
        <f>Daten!BH107</f>
        <v>27</v>
      </c>
      <c r="BI32" s="41">
        <f>Daten!BI107</f>
        <v>1</v>
      </c>
      <c r="BJ32" s="41">
        <f>Daten!BJ107</f>
        <v>6</v>
      </c>
      <c r="BK32" s="41">
        <f>Daten!BK107</f>
        <v>2</v>
      </c>
      <c r="BL32" s="41">
        <f>Daten!BL107</f>
        <v>2</v>
      </c>
      <c r="BM32" s="41">
        <f>Daten!BM107</f>
        <v>2</v>
      </c>
      <c r="BN32" s="41">
        <f>Daten!BN107</f>
        <v>3</v>
      </c>
      <c r="BO32" s="41">
        <f>Daten!BO107</f>
        <v>1</v>
      </c>
      <c r="BP32" s="41" t="str">
        <f>Daten!BP107</f>
        <v>&lt; 1</v>
      </c>
      <c r="BQ32" s="41">
        <f>Daten!BQ107</f>
        <v>1</v>
      </c>
      <c r="BR32" s="41">
        <f>Daten!BR107</f>
        <v>4</v>
      </c>
      <c r="BS32" s="41">
        <f>Daten!BS107</f>
        <v>2800</v>
      </c>
      <c r="BT32" s="41">
        <f>Daten!BT107</f>
        <v>29000</v>
      </c>
      <c r="BU32" s="41">
        <f>Daten!BU107</f>
        <v>4</v>
      </c>
      <c r="BV32" s="41" t="str">
        <f>Daten!BV107</f>
        <v>&lt; 1</v>
      </c>
      <c r="BW32" s="41" t="str">
        <f>Daten!BW107</f>
        <v>&lt; 1</v>
      </c>
      <c r="BX32" s="41">
        <f>Daten!BX107</f>
        <v>3600</v>
      </c>
      <c r="BY32" s="41">
        <f>Daten!BY107</f>
        <v>6</v>
      </c>
      <c r="BZ32" s="41">
        <f>Daten!BZ107</f>
        <v>15</v>
      </c>
      <c r="CA32" s="41" t="str">
        <f>Daten!CA107</f>
        <v>&lt; 1</v>
      </c>
      <c r="CB32" s="41">
        <f>Daten!CB107</f>
        <v>8</v>
      </c>
      <c r="CC32" s="41" t="str">
        <f>Daten!CC107</f>
        <v>&lt; 1</v>
      </c>
      <c r="CD32" s="41">
        <f>Daten!CD107</f>
        <v>57</v>
      </c>
      <c r="CE32" s="41">
        <f>Daten!CE107</f>
        <v>6100</v>
      </c>
      <c r="CF32" s="41" t="str">
        <f>Daten!CF107</f>
        <v>&lt; 1</v>
      </c>
      <c r="CG32" s="41" t="str">
        <f>Daten!CG107</f>
        <v>&lt; 1</v>
      </c>
      <c r="CH32" s="41">
        <f>Daten!CH107</f>
        <v>7</v>
      </c>
      <c r="CI32" s="41">
        <f>Daten!CI107</f>
        <v>10000</v>
      </c>
      <c r="CJ32" s="41">
        <f>Daten!CJ107</f>
        <v>4</v>
      </c>
      <c r="CK32" s="41" t="str">
        <f>Daten!CK107</f>
        <v>&lt; 1</v>
      </c>
      <c r="CL32" s="41" t="str">
        <f>Daten!CL107</f>
        <v>&lt; 1</v>
      </c>
      <c r="CM32" s="41" t="str">
        <f>Daten!CM107</f>
        <v>&lt; 1</v>
      </c>
      <c r="CN32" s="41">
        <f>Daten!CN107</f>
        <v>38</v>
      </c>
      <c r="CO32" s="41" t="str">
        <f>Daten!CO107</f>
        <v>-</v>
      </c>
      <c r="CP32" s="41">
        <f>Daten!CP107</f>
        <v>2800</v>
      </c>
      <c r="CQ32" s="41">
        <f>Daten!CQ107</f>
        <v>9800</v>
      </c>
      <c r="CR32" s="41">
        <f>Daten!CR107</f>
        <v>8700</v>
      </c>
      <c r="CS32" s="41">
        <f>Daten!CS107</f>
        <v>24000</v>
      </c>
      <c r="CT32" s="41">
        <f>Daten!CT107</f>
        <v>18000</v>
      </c>
      <c r="CU32" s="41">
        <f>Daten!CU107</f>
        <v>990</v>
      </c>
      <c r="CV32" s="41">
        <f>Daten!CV107</f>
        <v>13000</v>
      </c>
      <c r="CW32" s="41">
        <f>Daten!CW107</f>
        <v>540</v>
      </c>
      <c r="CX32" s="41">
        <f>Daten!CX107</f>
        <v>160</v>
      </c>
      <c r="CY32" s="41">
        <f>Daten!CY107</f>
        <v>71</v>
      </c>
      <c r="CZ32" s="41" t="str">
        <f>Daten!CZ107</f>
        <v>-</v>
      </c>
      <c r="DA32" s="41" t="str">
        <f>Daten!DA107</f>
        <v>&lt; 1</v>
      </c>
      <c r="DB32" s="41">
        <f>Daten!DB107</f>
        <v>5</v>
      </c>
      <c r="DC32" s="41">
        <f>Daten!DC107</f>
        <v>3</v>
      </c>
      <c r="DD32" s="41" t="str">
        <f>Daten!DD107</f>
        <v>-</v>
      </c>
      <c r="DE32" s="41">
        <f>Daten!DE107</f>
        <v>71</v>
      </c>
      <c r="DF32" s="41">
        <f>Daten!DF107</f>
        <v>66</v>
      </c>
      <c r="DG32" s="41">
        <f>Daten!DG107</f>
        <v>55</v>
      </c>
      <c r="DH32" s="41">
        <f>Daten!DH107</f>
        <v>56</v>
      </c>
      <c r="DI32" s="41">
        <f>Daten!DI107</f>
        <v>2</v>
      </c>
      <c r="DJ32" s="41">
        <f>Daten!DJ107</f>
        <v>2</v>
      </c>
      <c r="DK32" s="41">
        <f>Daten!DK107</f>
        <v>3</v>
      </c>
      <c r="DL32" s="41" t="str">
        <f>Daten!DL107</f>
        <v>-</v>
      </c>
      <c r="DM32" s="41">
        <f>Daten!DM107</f>
        <v>1</v>
      </c>
      <c r="DN32" s="41">
        <f>Daten!DN107</f>
        <v>3</v>
      </c>
      <c r="DO32" s="41">
        <f>Daten!DO107</f>
        <v>2100</v>
      </c>
      <c r="DP32" s="41">
        <f>Daten!DP107</f>
        <v>1400</v>
      </c>
      <c r="DQ32" s="41">
        <f>Daten!DQ107</f>
        <v>14</v>
      </c>
      <c r="DR32" s="41">
        <f>Daten!DR107</f>
        <v>11</v>
      </c>
      <c r="DS32" s="41">
        <f>Daten!DS107</f>
        <v>16000</v>
      </c>
      <c r="DT32" s="41">
        <f t="shared" si="2"/>
        <v>13000</v>
      </c>
      <c r="DU32" s="41" t="str">
        <f>Daten!DT107</f>
        <v>&lt; 1</v>
      </c>
      <c r="DV32" s="41" t="str">
        <f t="shared" si="1"/>
        <v>&lt; 1</v>
      </c>
      <c r="DW32" s="41" t="str">
        <f>Daten!DU107</f>
        <v>&lt; 1</v>
      </c>
      <c r="DX32" s="41" t="str">
        <f>Daten!DV107</f>
        <v>&lt; 1</v>
      </c>
    </row>
    <row r="33" spans="1:128" x14ac:dyDescent="0.15">
      <c r="A33" s="29" t="s">
        <v>242</v>
      </c>
      <c r="C33" s="31" t="s">
        <v>224</v>
      </c>
      <c r="D33" s="31">
        <v>1</v>
      </c>
      <c r="E33" s="41" t="str">
        <f>Daten!E108</f>
        <v>&lt; 1</v>
      </c>
      <c r="F33" s="41" t="str">
        <f>Daten!F108</f>
        <v>&lt; 1</v>
      </c>
      <c r="G33" s="41" t="str">
        <f>Daten!G108</f>
        <v>&lt; 1</v>
      </c>
      <c r="H33" s="41" t="str">
        <f>Daten!H108</f>
        <v>&lt; 1</v>
      </c>
      <c r="I33" s="41" t="str">
        <f>Daten!I108</f>
        <v>&lt; 1</v>
      </c>
      <c r="J33" s="41" t="str">
        <f>Daten!J108</f>
        <v>&lt; 1</v>
      </c>
      <c r="K33" s="41" t="str">
        <f>Daten!K108</f>
        <v>&lt; 1</v>
      </c>
      <c r="L33" s="41" t="str">
        <f>Daten!L108</f>
        <v>&lt; 1</v>
      </c>
      <c r="M33" s="41" t="str">
        <f>Daten!M108</f>
        <v>&lt; 1</v>
      </c>
      <c r="N33" s="41" t="str">
        <f>Daten!N108</f>
        <v>&lt; 1</v>
      </c>
      <c r="O33" s="41" t="str">
        <f>Daten!O108</f>
        <v>&lt; 1</v>
      </c>
      <c r="P33" s="41" t="str">
        <f>Daten!P108</f>
        <v>&lt; 1</v>
      </c>
      <c r="Q33" s="41" t="str">
        <f>Daten!Q108</f>
        <v>&lt; 1</v>
      </c>
      <c r="R33" s="41">
        <f>Daten!R108</f>
        <v>1</v>
      </c>
      <c r="S33" s="41" t="str">
        <f>Daten!S108</f>
        <v>&lt; 1</v>
      </c>
      <c r="T33" s="41" t="str">
        <f>Daten!T108</f>
        <v>&lt; 1</v>
      </c>
      <c r="U33" s="41" t="str">
        <f>Daten!U108</f>
        <v>&lt; 1</v>
      </c>
      <c r="V33" s="41" t="str">
        <f>Daten!V108</f>
        <v>&lt; 1</v>
      </c>
      <c r="W33" s="41">
        <f>Daten!W108</f>
        <v>1</v>
      </c>
      <c r="X33" s="41" t="str">
        <f>Daten!X108</f>
        <v>&lt; 1</v>
      </c>
      <c r="Y33" s="41" t="str">
        <f>Daten!Y108</f>
        <v>&lt; 1</v>
      </c>
      <c r="Z33" s="41" t="str">
        <f>Daten!Z108</f>
        <v>&lt; 1</v>
      </c>
      <c r="AA33" s="41" t="str">
        <f>Daten!AA108</f>
        <v>&lt; 1</v>
      </c>
      <c r="AB33" s="41" t="str">
        <f>Daten!AB108</f>
        <v>&lt; 1</v>
      </c>
      <c r="AC33" s="41" t="str">
        <f>Daten!AC108</f>
        <v>&lt; 1</v>
      </c>
      <c r="AD33" s="41" t="str">
        <f>Daten!AD108</f>
        <v>&lt; 1</v>
      </c>
      <c r="AE33" s="41" t="str">
        <f>Daten!AE108</f>
        <v>&lt; 1</v>
      </c>
      <c r="AF33" s="41" t="str">
        <f>Daten!AF108</f>
        <v>&lt; 1</v>
      </c>
      <c r="AG33" s="41" t="str">
        <f>Daten!AG108</f>
        <v>&lt; 1</v>
      </c>
      <c r="AH33" s="41" t="str">
        <f>Daten!AH108</f>
        <v>&lt; 1</v>
      </c>
      <c r="AI33" s="41" t="str">
        <f>Daten!AI108</f>
        <v>&lt; 1</v>
      </c>
      <c r="AJ33" s="41" t="str">
        <f>Daten!AJ108</f>
        <v>&lt; 1</v>
      </c>
      <c r="AK33" s="41" t="str">
        <f>Daten!AK108</f>
        <v>&lt; 1</v>
      </c>
      <c r="AL33" s="41" t="str">
        <f>Daten!AL108</f>
        <v>&lt; 1</v>
      </c>
      <c r="AM33" s="41" t="str">
        <f>Daten!AM108</f>
        <v>&lt; 1</v>
      </c>
      <c r="AN33" s="41" t="str">
        <f>Daten!AN108</f>
        <v>&lt; 1</v>
      </c>
      <c r="AO33" s="41" t="str">
        <f>Daten!AO108</f>
        <v>&lt; 1</v>
      </c>
      <c r="AP33" s="41" t="str">
        <f>Daten!AP108</f>
        <v>&lt; 1</v>
      </c>
      <c r="AQ33" s="41" t="str">
        <f>Daten!AQ108</f>
        <v>&lt; 1</v>
      </c>
      <c r="AR33" s="41" t="str">
        <f>Daten!AR108</f>
        <v>&lt; 1</v>
      </c>
      <c r="AS33" s="41" t="str">
        <f>Daten!AS108</f>
        <v>&lt; 1</v>
      </c>
      <c r="AT33" s="41">
        <f>Daten!AT108</f>
        <v>0</v>
      </c>
      <c r="AU33" s="41" t="str">
        <f>Daten!AU108</f>
        <v>&lt; 1</v>
      </c>
      <c r="AV33" s="41" t="str">
        <f>Daten!AV108</f>
        <v>&lt; 1</v>
      </c>
      <c r="AW33" s="41" t="str">
        <f>Daten!AW108</f>
        <v>&lt; 1</v>
      </c>
      <c r="AX33" s="41" t="str">
        <f>Daten!AX108</f>
        <v>&lt; 1</v>
      </c>
      <c r="AY33" s="41" t="str">
        <f>Daten!AY108</f>
        <v>&lt; 1</v>
      </c>
      <c r="AZ33" s="41" t="str">
        <f>Daten!AZ108</f>
        <v>&lt; 1</v>
      </c>
      <c r="BA33" s="41" t="str">
        <f>Daten!BA108</f>
        <v>&lt; 1</v>
      </c>
      <c r="BB33" s="41" t="str">
        <f>Daten!BB108</f>
        <v>&lt; 1</v>
      </c>
      <c r="BC33" s="41" t="str">
        <f>Daten!BC108</f>
        <v>-</v>
      </c>
      <c r="BD33" s="41" t="str">
        <f>Daten!BD108</f>
        <v>&lt; 1</v>
      </c>
      <c r="BE33" s="41" t="str">
        <f>Daten!BE108</f>
        <v>&lt; 1</v>
      </c>
      <c r="BF33" s="41" t="str">
        <f>Daten!BF108</f>
        <v>&lt; 1</v>
      </c>
      <c r="BG33" s="41" t="str">
        <f>Daten!BG108</f>
        <v>&lt; 1</v>
      </c>
      <c r="BH33" s="41">
        <f>Daten!BH108</f>
        <v>21</v>
      </c>
      <c r="BI33" s="41" t="str">
        <f>Daten!BI108</f>
        <v>&lt; 1</v>
      </c>
      <c r="BJ33" s="41">
        <f>Daten!BJ108</f>
        <v>1</v>
      </c>
      <c r="BK33" s="41" t="str">
        <f>Daten!BK108</f>
        <v>&lt; 1</v>
      </c>
      <c r="BL33" s="41" t="str">
        <f>Daten!BL108</f>
        <v>&lt; 1</v>
      </c>
      <c r="BM33" s="41" t="str">
        <f>Daten!BM108</f>
        <v>&lt; 1</v>
      </c>
      <c r="BN33" s="41" t="str">
        <f>Daten!BN108</f>
        <v>&lt; 1</v>
      </c>
      <c r="BO33" s="41" t="str">
        <f>Daten!BO108</f>
        <v>&lt; 1</v>
      </c>
      <c r="BP33" s="41" t="str">
        <f>Daten!BP108</f>
        <v>&lt; 1</v>
      </c>
      <c r="BQ33" s="41" t="str">
        <f>Daten!BQ108</f>
        <v>&lt; 1</v>
      </c>
      <c r="BR33" s="41" t="str">
        <f>Daten!BR108</f>
        <v>&lt; 1</v>
      </c>
      <c r="BS33" s="41">
        <f>Daten!BS108</f>
        <v>220</v>
      </c>
      <c r="BT33" s="41">
        <f>Daten!BT108</f>
        <v>3600</v>
      </c>
      <c r="BU33" s="41">
        <f>Daten!BU108</f>
        <v>43</v>
      </c>
      <c r="BV33" s="41" t="str">
        <f>Daten!BV108</f>
        <v>&lt; 1</v>
      </c>
      <c r="BW33" s="41" t="str">
        <f>Daten!BW108</f>
        <v>&lt; 1</v>
      </c>
      <c r="BX33" s="41">
        <f>Daten!BX108</f>
        <v>170</v>
      </c>
      <c r="BY33" s="41" t="str">
        <f>Daten!BY108</f>
        <v>&lt; 1</v>
      </c>
      <c r="BZ33" s="41">
        <f>Daten!BZ108</f>
        <v>2</v>
      </c>
      <c r="CA33" s="41" t="str">
        <f>Daten!CA108</f>
        <v>&lt; 1</v>
      </c>
      <c r="CB33" s="41" t="str">
        <f>Daten!CB108</f>
        <v>&lt; 1</v>
      </c>
      <c r="CC33" s="41" t="str">
        <f>Daten!CC108</f>
        <v>&lt; 1</v>
      </c>
      <c r="CD33" s="41" t="str">
        <f>Daten!CD108</f>
        <v>&lt; 1</v>
      </c>
      <c r="CE33" s="41">
        <f>Daten!CE108</f>
        <v>780</v>
      </c>
      <c r="CF33" s="41" t="str">
        <f>Daten!CF108</f>
        <v>&lt; 1</v>
      </c>
      <c r="CG33" s="41" t="str">
        <f>Daten!CG108</f>
        <v>&lt; 1</v>
      </c>
      <c r="CH33" s="41" t="str">
        <f>Daten!CH108</f>
        <v>&lt; 1</v>
      </c>
      <c r="CI33" s="41">
        <f>Daten!CI108</f>
        <v>1800</v>
      </c>
      <c r="CJ33" s="41" t="str">
        <f>Daten!CJ108</f>
        <v>&lt; 1</v>
      </c>
      <c r="CK33" s="41" t="str">
        <f>Daten!CK108</f>
        <v>&lt; 1</v>
      </c>
      <c r="CL33" s="41" t="str">
        <f>Daten!CL108</f>
        <v>&lt; 1</v>
      </c>
      <c r="CM33" s="41" t="str">
        <f>Daten!CM108</f>
        <v>&lt; 1</v>
      </c>
      <c r="CN33" s="41">
        <f>Daten!CN108</f>
        <v>13</v>
      </c>
      <c r="CO33" s="41" t="str">
        <f>Daten!CO108</f>
        <v>-</v>
      </c>
      <c r="CP33" s="41">
        <f>Daten!CP108</f>
        <v>470</v>
      </c>
      <c r="CQ33" s="41">
        <f>Daten!CQ108</f>
        <v>1700</v>
      </c>
      <c r="CR33" s="41">
        <f>Daten!CR108</f>
        <v>1400</v>
      </c>
      <c r="CS33" s="41">
        <f>Daten!CS108</f>
        <v>3000</v>
      </c>
      <c r="CT33" s="41">
        <f>Daten!CT108</f>
        <v>2300</v>
      </c>
      <c r="CU33" s="41">
        <f>Daten!CU108</f>
        <v>170</v>
      </c>
      <c r="CV33" s="41">
        <f>Daten!CV108</f>
        <v>2000</v>
      </c>
      <c r="CW33" s="41">
        <f>Daten!CW108</f>
        <v>31</v>
      </c>
      <c r="CX33" s="41">
        <f>Daten!CX108</f>
        <v>240</v>
      </c>
      <c r="CY33" s="41">
        <f>Daten!CY108</f>
        <v>24</v>
      </c>
      <c r="CZ33" s="41" t="str">
        <f>Daten!CZ108</f>
        <v>-</v>
      </c>
      <c r="DA33" s="41" t="str">
        <f>Daten!DA108</f>
        <v>&lt; 1</v>
      </c>
      <c r="DB33" s="41" t="str">
        <f>Daten!DB108</f>
        <v>&lt; 1</v>
      </c>
      <c r="DC33" s="41" t="str">
        <f>Daten!DC108</f>
        <v>&lt; 1</v>
      </c>
      <c r="DD33" s="41" t="str">
        <f>Daten!DD108</f>
        <v>-</v>
      </c>
      <c r="DE33" s="41">
        <f>Daten!DE108</f>
        <v>10</v>
      </c>
      <c r="DF33" s="41">
        <f>Daten!DF108</f>
        <v>13</v>
      </c>
      <c r="DG33" s="41">
        <f>Daten!DG108</f>
        <v>1</v>
      </c>
      <c r="DH33" s="41">
        <f>Daten!DH108</f>
        <v>26</v>
      </c>
      <c r="DI33" s="41" t="str">
        <f>Daten!DI108</f>
        <v>&lt; 1</v>
      </c>
      <c r="DJ33" s="41" t="str">
        <f>Daten!DJ108</f>
        <v>&lt; 1</v>
      </c>
      <c r="DK33" s="41">
        <f>Daten!DK108</f>
        <v>3</v>
      </c>
      <c r="DL33" s="41" t="str">
        <f>Daten!DL108</f>
        <v>-</v>
      </c>
      <c r="DM33" s="41" t="str">
        <f>Daten!DM108</f>
        <v>&lt; 1</v>
      </c>
      <c r="DN33" s="41" t="str">
        <f>Daten!DN108</f>
        <v>&lt; 1</v>
      </c>
      <c r="DO33" s="41">
        <f>Daten!DO108</f>
        <v>42</v>
      </c>
      <c r="DP33" s="41">
        <f>Daten!DP108</f>
        <v>42</v>
      </c>
      <c r="DQ33" s="41">
        <f>Daten!DQ108</f>
        <v>15</v>
      </c>
      <c r="DR33" s="41">
        <f>Daten!DR108</f>
        <v>4</v>
      </c>
      <c r="DS33" s="41">
        <f>Daten!DS108</f>
        <v>3300</v>
      </c>
      <c r="DT33" s="41">
        <f t="shared" si="2"/>
        <v>2000</v>
      </c>
      <c r="DU33" s="41" t="str">
        <f>Daten!DT108</f>
        <v>&lt; 1</v>
      </c>
      <c r="DV33" s="41" t="str">
        <f t="shared" si="1"/>
        <v>&lt; 1</v>
      </c>
      <c r="DW33" s="41" t="str">
        <f>Daten!DU108</f>
        <v>&lt; 1</v>
      </c>
      <c r="DX33" s="41" t="str">
        <f>Daten!DV108</f>
        <v>&lt; 1</v>
      </c>
    </row>
    <row r="34" spans="1:128" x14ac:dyDescent="0.15">
      <c r="A34" s="29" t="s">
        <v>243</v>
      </c>
      <c r="C34" s="31" t="s">
        <v>224</v>
      </c>
      <c r="D34" s="136">
        <v>0.2</v>
      </c>
      <c r="E34" s="41" t="str">
        <f>Daten!E109</f>
        <v>&lt; 0,2</v>
      </c>
      <c r="F34" s="41" t="str">
        <f>Daten!F109</f>
        <v>&lt; 0,2</v>
      </c>
      <c r="G34" s="41" t="str">
        <f>Daten!G109</f>
        <v>&lt; 0,2</v>
      </c>
      <c r="H34" s="41">
        <f>Daten!H109</f>
        <v>1</v>
      </c>
      <c r="I34" s="41" t="str">
        <f>Daten!I109</f>
        <v>&lt; 0,2</v>
      </c>
      <c r="J34" s="41" t="str">
        <f>Daten!J109</f>
        <v>&lt; 0,2</v>
      </c>
      <c r="K34" s="41" t="str">
        <f>Daten!K109</f>
        <v>&lt; 0,2</v>
      </c>
      <c r="L34" s="41" t="str">
        <f>Daten!L109</f>
        <v>&lt; 0,2</v>
      </c>
      <c r="M34" s="41" t="str">
        <f>Daten!M109</f>
        <v>&lt; 0,2</v>
      </c>
      <c r="N34" s="41" t="str">
        <f>Daten!N109</f>
        <v>&lt; 0,2</v>
      </c>
      <c r="O34" s="41" t="str">
        <f>Daten!O109</f>
        <v>&lt; 0,2</v>
      </c>
      <c r="P34" s="41" t="str">
        <f>Daten!P109</f>
        <v>&lt; 0,2</v>
      </c>
      <c r="Q34" s="41" t="str">
        <f>Daten!Q109</f>
        <v>&lt; 0,2</v>
      </c>
      <c r="R34" s="41" t="str">
        <f>Daten!R109</f>
        <v>&lt; 0,2</v>
      </c>
      <c r="S34" s="41" t="str">
        <f>Daten!S109</f>
        <v>&lt; 0,2</v>
      </c>
      <c r="T34" s="41" t="str">
        <f>Daten!T109</f>
        <v>&lt; 0,2</v>
      </c>
      <c r="U34" s="41" t="str">
        <f>Daten!U109</f>
        <v>&lt; 0,2</v>
      </c>
      <c r="V34" s="41" t="str">
        <f>Daten!V109</f>
        <v>&lt; 0,2</v>
      </c>
      <c r="W34" s="41">
        <f>Daten!W109</f>
        <v>3</v>
      </c>
      <c r="X34" s="41" t="str">
        <f>Daten!X109</f>
        <v>&lt; 0,2</v>
      </c>
      <c r="Y34" s="41" t="str">
        <f>Daten!Y109</f>
        <v>&lt; 0,2</v>
      </c>
      <c r="Z34" s="41" t="str">
        <f>Daten!Z109</f>
        <v>&lt; 0,2</v>
      </c>
      <c r="AA34" s="41" t="str">
        <f>Daten!AA109</f>
        <v>&lt; 0,2</v>
      </c>
      <c r="AB34" s="41" t="str">
        <f>Daten!AB109</f>
        <v>&lt; 0,2</v>
      </c>
      <c r="AC34" s="41" t="str">
        <f>Daten!AC109</f>
        <v>&lt; 0,2</v>
      </c>
      <c r="AD34" s="41" t="str">
        <f>Daten!AD109</f>
        <v>&lt; 0,2</v>
      </c>
      <c r="AE34" s="41" t="str">
        <f>Daten!AE109</f>
        <v>&lt; 0,2</v>
      </c>
      <c r="AF34" s="41" t="str">
        <f>Daten!AF109</f>
        <v>&lt; 0,2</v>
      </c>
      <c r="AG34" s="41" t="str">
        <f>Daten!AG109</f>
        <v>&lt; 0,2</v>
      </c>
      <c r="AH34" s="41" t="str">
        <f>Daten!AH109</f>
        <v>&lt; 0,2</v>
      </c>
      <c r="AI34" s="41" t="str">
        <f>Daten!AI109</f>
        <v>&lt; 0,2</v>
      </c>
      <c r="AJ34" s="41" t="str">
        <f>Daten!AJ109</f>
        <v>&lt; 0,2</v>
      </c>
      <c r="AK34" s="41" t="str">
        <f>Daten!AK109</f>
        <v>&lt; 0,2</v>
      </c>
      <c r="AL34" s="41" t="str">
        <f>Daten!AL109</f>
        <v>&lt; 0,2</v>
      </c>
      <c r="AM34" s="41" t="str">
        <f>Daten!AM109</f>
        <v>&lt; 0,2</v>
      </c>
      <c r="AN34" s="41" t="str">
        <f>Daten!AN109</f>
        <v>&lt; 0,2</v>
      </c>
      <c r="AO34" s="41" t="str">
        <f>Daten!AO109</f>
        <v>&lt; 0,2</v>
      </c>
      <c r="AP34" s="41" t="str">
        <f>Daten!AP109</f>
        <v>&lt; 0,2</v>
      </c>
      <c r="AQ34" s="41" t="str">
        <f>Daten!AQ109</f>
        <v>&lt; 0,2</v>
      </c>
      <c r="AR34" s="41" t="str">
        <f>Daten!AR109</f>
        <v>&lt; 0,2</v>
      </c>
      <c r="AS34" s="41" t="str">
        <f>Daten!AS109</f>
        <v>&lt; 0,2</v>
      </c>
      <c r="AT34" s="41">
        <f>Daten!AT109</f>
        <v>0</v>
      </c>
      <c r="AU34" s="41" t="str">
        <f>Daten!AU109</f>
        <v>&lt; 0,2</v>
      </c>
      <c r="AV34" s="41" t="str">
        <f>Daten!AV109</f>
        <v>&lt; 0,2</v>
      </c>
      <c r="AW34" s="41" t="str">
        <f>Daten!AW109</f>
        <v>&lt; 0,2</v>
      </c>
      <c r="AX34" s="41" t="str">
        <f>Daten!AX109</f>
        <v>&lt; 0,2</v>
      </c>
      <c r="AY34" s="41" t="str">
        <f>Daten!AY109</f>
        <v>&lt; 0,2</v>
      </c>
      <c r="AZ34" s="41" t="str">
        <f>Daten!AZ109</f>
        <v>&lt; 0,2</v>
      </c>
      <c r="BA34" s="41" t="str">
        <f>Daten!BA109</f>
        <v>&lt; 0,2</v>
      </c>
      <c r="BB34" s="41" t="str">
        <f>Daten!BB109</f>
        <v>&lt; 0,2</v>
      </c>
      <c r="BC34" s="41" t="str">
        <f>Daten!BC109</f>
        <v>-</v>
      </c>
      <c r="BD34" s="41" t="str">
        <f>Daten!BD109</f>
        <v>&lt; 0,2</v>
      </c>
      <c r="BE34" s="41" t="str">
        <f>Daten!BE109</f>
        <v>&lt; 0,2</v>
      </c>
      <c r="BF34" s="41">
        <f>Daten!BF109</f>
        <v>1</v>
      </c>
      <c r="BG34" s="41" t="str">
        <f>Daten!BG109</f>
        <v>&lt; 0,2</v>
      </c>
      <c r="BH34" s="41">
        <f>Daten!BH109</f>
        <v>3</v>
      </c>
      <c r="BI34" s="41" t="str">
        <f>Daten!BI109</f>
        <v>&lt; 0,2</v>
      </c>
      <c r="BJ34" s="41">
        <f>Daten!BJ109</f>
        <v>2</v>
      </c>
      <c r="BK34" s="41">
        <f>Daten!BK109</f>
        <v>9</v>
      </c>
      <c r="BL34" s="41">
        <f>Daten!BL109</f>
        <v>1</v>
      </c>
      <c r="BM34" s="41" t="str">
        <f>Daten!BM109</f>
        <v>&lt; 0,2</v>
      </c>
      <c r="BN34" s="41" t="str">
        <f>Daten!BN109</f>
        <v>&lt; 0,2</v>
      </c>
      <c r="BO34" s="41" t="str">
        <f>Daten!BO109</f>
        <v>&lt; 0,2</v>
      </c>
      <c r="BP34" s="41" t="str">
        <f>Daten!BP109</f>
        <v>&lt; 0,2</v>
      </c>
      <c r="BQ34" s="41" t="str">
        <f>Daten!BQ109</f>
        <v>&lt; 0,2</v>
      </c>
      <c r="BR34" s="41">
        <f>Daten!BR109</f>
        <v>7</v>
      </c>
      <c r="BS34" s="41">
        <f>Daten!BS109</f>
        <v>1400</v>
      </c>
      <c r="BT34" s="41">
        <f>Daten!BT109</f>
        <v>9500</v>
      </c>
      <c r="BU34" s="41">
        <f>Daten!BU109</f>
        <v>7</v>
      </c>
      <c r="BV34" s="41" t="str">
        <f>Daten!BV109</f>
        <v>&lt; 0,2</v>
      </c>
      <c r="BW34" s="41" t="str">
        <f>Daten!BW109</f>
        <v>&lt; 0,2</v>
      </c>
      <c r="BX34" s="41">
        <f>Daten!BX109</f>
        <v>820</v>
      </c>
      <c r="BY34" s="41">
        <f>Daten!BY109</f>
        <v>3</v>
      </c>
      <c r="BZ34" s="41">
        <f>Daten!BZ109</f>
        <v>3</v>
      </c>
      <c r="CA34" s="41" t="str">
        <f>Daten!CA109</f>
        <v>&lt; 0,2</v>
      </c>
      <c r="CB34" s="41" t="str">
        <f>Daten!CB109</f>
        <v>&lt; 0,2</v>
      </c>
      <c r="CC34" s="41" t="str">
        <f>Daten!CC109</f>
        <v>&lt; 0,2</v>
      </c>
      <c r="CD34" s="41">
        <f>Daten!CD109</f>
        <v>15</v>
      </c>
      <c r="CE34" s="41">
        <f>Daten!CE109</f>
        <v>3000</v>
      </c>
      <c r="CF34" s="41" t="str">
        <f>Daten!CF109</f>
        <v>&lt; 0,2</v>
      </c>
      <c r="CG34" s="41" t="str">
        <f>Daten!CG109</f>
        <v>&lt; 0,2</v>
      </c>
      <c r="CH34" s="41">
        <f>Daten!CH109</f>
        <v>7</v>
      </c>
      <c r="CI34" s="41">
        <f>Daten!CI109</f>
        <v>3600</v>
      </c>
      <c r="CJ34" s="41">
        <f>Daten!CJ109</f>
        <v>4</v>
      </c>
      <c r="CK34" s="41" t="str">
        <f>Daten!CK109</f>
        <v>&lt; 0,2</v>
      </c>
      <c r="CL34" s="41" t="str">
        <f>Daten!CL109</f>
        <v>&lt; 0,2</v>
      </c>
      <c r="CM34" s="41" t="str">
        <f>Daten!CM109</f>
        <v>&lt; 0,2</v>
      </c>
      <c r="CN34" s="41">
        <f>Daten!CN109</f>
        <v>68</v>
      </c>
      <c r="CO34" s="41" t="str">
        <f>Daten!CO109</f>
        <v>-</v>
      </c>
      <c r="CP34" s="41">
        <f>Daten!CP109</f>
        <v>1100</v>
      </c>
      <c r="CQ34" s="41">
        <f>Daten!CQ109</f>
        <v>1700</v>
      </c>
      <c r="CR34" s="41">
        <f>Daten!CR109</f>
        <v>2700</v>
      </c>
      <c r="CS34" s="41">
        <f>Daten!CS109</f>
        <v>11000</v>
      </c>
      <c r="CT34" s="41">
        <f>Daten!CT109</f>
        <v>4300</v>
      </c>
      <c r="CU34" s="41">
        <f>Daten!CU109</f>
        <v>770</v>
      </c>
      <c r="CV34" s="41">
        <f>Daten!CV109</f>
        <v>3900</v>
      </c>
      <c r="CW34" s="41">
        <f>Daten!CW109</f>
        <v>290</v>
      </c>
      <c r="CX34" s="41">
        <f>Daten!CX109</f>
        <v>19</v>
      </c>
      <c r="CY34" s="41">
        <f>Daten!CY109</f>
        <v>8</v>
      </c>
      <c r="CZ34" s="41" t="str">
        <f>Daten!CZ109</f>
        <v>-</v>
      </c>
      <c r="DA34" s="41">
        <f>Daten!DA109</f>
        <v>7</v>
      </c>
      <c r="DB34" s="41">
        <f>Daten!DB109</f>
        <v>3</v>
      </c>
      <c r="DC34" s="41">
        <f>Daten!DC109</f>
        <v>13</v>
      </c>
      <c r="DD34" s="41" t="str">
        <f>Daten!DD109</f>
        <v>-</v>
      </c>
      <c r="DE34" s="41">
        <f>Daten!DE109</f>
        <v>44</v>
      </c>
      <c r="DF34" s="41">
        <f>Daten!DF109</f>
        <v>24</v>
      </c>
      <c r="DG34" s="41">
        <f>Daten!DG109</f>
        <v>16</v>
      </c>
      <c r="DH34" s="41">
        <f>Daten!DH109</f>
        <v>650</v>
      </c>
      <c r="DI34" s="41">
        <f>Daten!DI109</f>
        <v>3</v>
      </c>
      <c r="DJ34" s="41" t="str">
        <f>Daten!DJ109</f>
        <v>&lt; 0,2</v>
      </c>
      <c r="DK34" s="41">
        <f>Daten!DK109</f>
        <v>34</v>
      </c>
      <c r="DL34" s="41" t="str">
        <f>Daten!DL109</f>
        <v>-</v>
      </c>
      <c r="DM34" s="41">
        <f>Daten!DM109</f>
        <v>1</v>
      </c>
      <c r="DN34" s="41">
        <f>Daten!DN109</f>
        <v>4</v>
      </c>
      <c r="DO34" s="41">
        <f>Daten!DO109</f>
        <v>140</v>
      </c>
      <c r="DP34" s="41">
        <f>Daten!DP109</f>
        <v>120</v>
      </c>
      <c r="DQ34" s="41">
        <f>Daten!DQ109</f>
        <v>500</v>
      </c>
      <c r="DR34" s="41">
        <f>Daten!DR109</f>
        <v>140</v>
      </c>
      <c r="DS34" s="41">
        <f>Daten!DS109</f>
        <v>7500</v>
      </c>
      <c r="DT34" s="41">
        <f t="shared" si="2"/>
        <v>3900</v>
      </c>
      <c r="DU34" s="41" t="str">
        <f>Daten!DT109</f>
        <v>&lt; 0,2</v>
      </c>
      <c r="DV34" s="41" t="str">
        <f t="shared" si="1"/>
        <v>&lt; 0,2</v>
      </c>
      <c r="DW34" s="41" t="str">
        <f>Daten!DU109</f>
        <v>&lt; 0,2</v>
      </c>
      <c r="DX34" s="41" t="str">
        <f>Daten!DV109</f>
        <v>&lt; 0,2</v>
      </c>
    </row>
    <row r="35" spans="1:128" x14ac:dyDescent="0.15">
      <c r="A35" s="29" t="s">
        <v>244</v>
      </c>
      <c r="C35" s="31" t="s">
        <v>224</v>
      </c>
      <c r="D35" s="31">
        <v>1</v>
      </c>
      <c r="E35" s="41" t="str">
        <f>Daten!E110</f>
        <v>&lt; 1</v>
      </c>
      <c r="F35" s="41" t="str">
        <f>Daten!F110</f>
        <v>&lt; 1</v>
      </c>
      <c r="G35" s="41">
        <f>Daten!G110</f>
        <v>1</v>
      </c>
      <c r="H35" s="41">
        <f>Daten!H110</f>
        <v>3</v>
      </c>
      <c r="I35" s="41">
        <f>Daten!I110</f>
        <v>1</v>
      </c>
      <c r="J35" s="41">
        <f>Daten!J110</f>
        <v>1</v>
      </c>
      <c r="K35" s="41" t="str">
        <f>Daten!K110</f>
        <v>&lt; 1</v>
      </c>
      <c r="L35" s="41" t="str">
        <f>Daten!L110</f>
        <v>&lt; 1</v>
      </c>
      <c r="M35" s="41" t="str">
        <f>Daten!M110</f>
        <v>&lt; 1</v>
      </c>
      <c r="N35" s="41">
        <f>Daten!N110</f>
        <v>7</v>
      </c>
      <c r="O35" s="41" t="str">
        <f>Daten!O110</f>
        <v>&lt; 1</v>
      </c>
      <c r="P35" s="41" t="str">
        <f>Daten!P110</f>
        <v>&lt; 1</v>
      </c>
      <c r="Q35" s="41">
        <f>Daten!Q110</f>
        <v>10</v>
      </c>
      <c r="R35" s="41">
        <f>Daten!R110</f>
        <v>170</v>
      </c>
      <c r="S35" s="41" t="str">
        <f>Daten!S110</f>
        <v>&lt; 1</v>
      </c>
      <c r="T35" s="41">
        <f>Daten!T110</f>
        <v>32</v>
      </c>
      <c r="U35" s="41" t="str">
        <f>Daten!U110</f>
        <v>&lt; 1</v>
      </c>
      <c r="V35" s="41" t="str">
        <f>Daten!V110</f>
        <v>&lt; 1</v>
      </c>
      <c r="W35" s="41">
        <f>Daten!W110</f>
        <v>280</v>
      </c>
      <c r="X35" s="41" t="str">
        <f>Daten!X110</f>
        <v>&lt; 1</v>
      </c>
      <c r="Y35" s="41" t="str">
        <f>Daten!Y110</f>
        <v>&lt; 1</v>
      </c>
      <c r="Z35" s="41" t="str">
        <f>Daten!Z110</f>
        <v>&lt; 1</v>
      </c>
      <c r="AA35" s="41" t="str">
        <f>Daten!AA110</f>
        <v>&lt; 1</v>
      </c>
      <c r="AB35" s="41">
        <f>Daten!AB110</f>
        <v>2</v>
      </c>
      <c r="AC35" s="41">
        <f>Daten!AC110</f>
        <v>1</v>
      </c>
      <c r="AD35" s="41" t="str">
        <f>Daten!AD110</f>
        <v>&lt; 1</v>
      </c>
      <c r="AE35" s="41" t="str">
        <f>Daten!AE110</f>
        <v>&lt; 1</v>
      </c>
      <c r="AF35" s="41" t="str">
        <f>Daten!AF110</f>
        <v>&lt; 1</v>
      </c>
      <c r="AG35" s="41" t="str">
        <f>Daten!AG110</f>
        <v>&lt; 1</v>
      </c>
      <c r="AH35" s="41" t="str">
        <f>Daten!AH110</f>
        <v>&lt; 1</v>
      </c>
      <c r="AI35" s="41" t="str">
        <f>Daten!AI110</f>
        <v>&lt; 1</v>
      </c>
      <c r="AJ35" s="41" t="str">
        <f>Daten!AJ110</f>
        <v>&lt; 1</v>
      </c>
      <c r="AK35" s="41" t="str">
        <f>Daten!AK110</f>
        <v>&lt; 1</v>
      </c>
      <c r="AL35" s="41" t="str">
        <f>Daten!AL110</f>
        <v>&lt; 1</v>
      </c>
      <c r="AM35" s="41" t="str">
        <f>Daten!AM110</f>
        <v>&lt; 1</v>
      </c>
      <c r="AN35" s="41" t="str">
        <f>Daten!AN110</f>
        <v>&lt; 1</v>
      </c>
      <c r="AO35" s="41" t="str">
        <f>Daten!AO110</f>
        <v>&lt; 1</v>
      </c>
      <c r="AP35" s="41" t="str">
        <f>Daten!AP110</f>
        <v>&lt; 1</v>
      </c>
      <c r="AQ35" s="41" t="str">
        <f>Daten!AQ110</f>
        <v>&lt; 1</v>
      </c>
      <c r="AR35" s="41" t="str">
        <f>Daten!AR110</f>
        <v>&lt; 1</v>
      </c>
      <c r="AS35" s="41" t="str">
        <f>Daten!AS110</f>
        <v>&lt; 1</v>
      </c>
      <c r="AT35" s="41">
        <f>Daten!AT110</f>
        <v>0</v>
      </c>
      <c r="AU35" s="41" t="str">
        <f>Daten!AU110</f>
        <v>&lt; 1</v>
      </c>
      <c r="AV35" s="41" t="str">
        <f>Daten!AV110</f>
        <v>&lt; 1</v>
      </c>
      <c r="AW35" s="41" t="str">
        <f>Daten!AW110</f>
        <v>&lt; 1</v>
      </c>
      <c r="AX35" s="41">
        <f>Daten!AX110</f>
        <v>1</v>
      </c>
      <c r="AY35" s="41" t="str">
        <f>Daten!AY110</f>
        <v>&lt; 1</v>
      </c>
      <c r="AZ35" s="41" t="str">
        <f>Daten!AZ110</f>
        <v>&lt; 1</v>
      </c>
      <c r="BA35" s="41" t="str">
        <f>Daten!BA110</f>
        <v>&lt; 1</v>
      </c>
      <c r="BB35" s="41" t="str">
        <f>Daten!BB110</f>
        <v>&lt; 1</v>
      </c>
      <c r="BC35" s="41" t="str">
        <f>Daten!BC110</f>
        <v>-</v>
      </c>
      <c r="BD35" s="41" t="str">
        <f>Daten!BD110</f>
        <v>&lt; 1</v>
      </c>
      <c r="BE35" s="41">
        <f>Daten!BE110</f>
        <v>2</v>
      </c>
      <c r="BF35" s="41" t="str">
        <f>Daten!BF110</f>
        <v>&lt; 1</v>
      </c>
      <c r="BG35" s="41">
        <f>Daten!BG110</f>
        <v>5</v>
      </c>
      <c r="BH35" s="41">
        <f>Daten!BH110</f>
        <v>12</v>
      </c>
      <c r="BI35" s="41" t="str">
        <f>Daten!BI110</f>
        <v>&lt; 1</v>
      </c>
      <c r="BJ35" s="41">
        <f>Daten!BJ110</f>
        <v>6</v>
      </c>
      <c r="BK35" s="41">
        <f>Daten!BK110</f>
        <v>5</v>
      </c>
      <c r="BL35" s="41">
        <f>Daten!BL110</f>
        <v>1</v>
      </c>
      <c r="BM35" s="41">
        <f>Daten!BM110</f>
        <v>2</v>
      </c>
      <c r="BN35" s="41" t="str">
        <f>Daten!BN110</f>
        <v>&lt; 1</v>
      </c>
      <c r="BO35" s="41" t="str">
        <f>Daten!BO110</f>
        <v>&lt; 1</v>
      </c>
      <c r="BP35" s="41" t="str">
        <f>Daten!BP110</f>
        <v>&lt; 1</v>
      </c>
      <c r="BQ35" s="41" t="str">
        <f>Daten!BQ110</f>
        <v>&lt; 1</v>
      </c>
      <c r="BR35" s="41">
        <f>Daten!BR110</f>
        <v>83</v>
      </c>
      <c r="BS35" s="41">
        <f>Daten!BS110</f>
        <v>2900</v>
      </c>
      <c r="BT35" s="41">
        <f>Daten!BT110</f>
        <v>41000</v>
      </c>
      <c r="BU35" s="41">
        <f>Daten!BU110</f>
        <v>12</v>
      </c>
      <c r="BV35" s="41" t="str">
        <f>Daten!BV110</f>
        <v>&lt; 1</v>
      </c>
      <c r="BW35" s="41" t="str">
        <f>Daten!BW110</f>
        <v>&lt; 1</v>
      </c>
      <c r="BX35" s="41">
        <f>Daten!BX110</f>
        <v>4300</v>
      </c>
      <c r="BY35" s="41">
        <f>Daten!BY110</f>
        <v>1</v>
      </c>
      <c r="BZ35" s="41">
        <f>Daten!BZ110</f>
        <v>9</v>
      </c>
      <c r="CA35" s="41" t="str">
        <f>Daten!CA110</f>
        <v>&lt; 1</v>
      </c>
      <c r="CB35" s="41">
        <f>Daten!CB110</f>
        <v>2</v>
      </c>
      <c r="CC35" s="41" t="str">
        <f>Daten!CC110</f>
        <v>&lt; 1</v>
      </c>
      <c r="CD35" s="41">
        <f>Daten!CD110</f>
        <v>98</v>
      </c>
      <c r="CE35" s="41">
        <f>Daten!CE110</f>
        <v>8700</v>
      </c>
      <c r="CF35" s="41">
        <f>Daten!CF110</f>
        <v>3</v>
      </c>
      <c r="CG35" s="41">
        <f>Daten!CG110</f>
        <v>2</v>
      </c>
      <c r="CH35" s="41">
        <f>Daten!CH110</f>
        <v>8</v>
      </c>
      <c r="CI35" s="41">
        <f>Daten!CI110</f>
        <v>11000</v>
      </c>
      <c r="CJ35" s="41">
        <f>Daten!CJ110</f>
        <v>1</v>
      </c>
      <c r="CK35" s="41">
        <f>Daten!CK110</f>
        <v>1</v>
      </c>
      <c r="CL35" s="41" t="str">
        <f>Daten!CL110</f>
        <v>&lt; 1</v>
      </c>
      <c r="CM35" s="41" t="str">
        <f>Daten!CM110</f>
        <v>&lt; 1</v>
      </c>
      <c r="CN35" s="41">
        <f>Daten!CN110</f>
        <v>270</v>
      </c>
      <c r="CO35" s="41" t="str">
        <f>Daten!CO110</f>
        <v>-</v>
      </c>
      <c r="CP35" s="41">
        <f>Daten!CP110</f>
        <v>3600</v>
      </c>
      <c r="CQ35" s="41">
        <f>Daten!CQ110</f>
        <v>11000</v>
      </c>
      <c r="CR35" s="41">
        <f>Daten!CR110</f>
        <v>13000</v>
      </c>
      <c r="CS35" s="41">
        <f>Daten!CS110</f>
        <v>30000</v>
      </c>
      <c r="CT35" s="41">
        <f>Daten!CT110</f>
        <v>21000</v>
      </c>
      <c r="CU35" s="41">
        <f>Daten!CU110</f>
        <v>2100</v>
      </c>
      <c r="CV35" s="41">
        <f>Daten!CV110</f>
        <v>20000</v>
      </c>
      <c r="CW35" s="41">
        <f>Daten!CW110</f>
        <v>750</v>
      </c>
      <c r="CX35" s="41">
        <f>Daten!CX110</f>
        <v>210</v>
      </c>
      <c r="CY35" s="41">
        <f>Daten!CY110</f>
        <v>60</v>
      </c>
      <c r="CZ35" s="41" t="str">
        <f>Daten!CZ110</f>
        <v>-</v>
      </c>
      <c r="DA35" s="41" t="str">
        <f>Daten!DA110</f>
        <v>&lt; 1</v>
      </c>
      <c r="DB35" s="41">
        <f>Daten!DB110</f>
        <v>2</v>
      </c>
      <c r="DC35" s="41" t="str">
        <f>Daten!DC110</f>
        <v>&lt; 1</v>
      </c>
      <c r="DD35" s="41" t="str">
        <f>Daten!DD110</f>
        <v>-</v>
      </c>
      <c r="DE35" s="41">
        <f>Daten!DE110</f>
        <v>79</v>
      </c>
      <c r="DF35" s="41">
        <f>Daten!DF110</f>
        <v>140</v>
      </c>
      <c r="DG35" s="41">
        <f>Daten!DG110</f>
        <v>14</v>
      </c>
      <c r="DH35" s="41">
        <f>Daten!DH110</f>
        <v>180</v>
      </c>
      <c r="DI35" s="41">
        <f>Daten!DI110</f>
        <v>3</v>
      </c>
      <c r="DJ35" s="41">
        <f>Daten!DJ110</f>
        <v>3</v>
      </c>
      <c r="DK35" s="41">
        <f>Daten!DK110</f>
        <v>3</v>
      </c>
      <c r="DL35" s="41" t="str">
        <f>Daten!DL110</f>
        <v>-</v>
      </c>
      <c r="DM35" s="41">
        <f>Daten!DM110</f>
        <v>2</v>
      </c>
      <c r="DN35" s="41">
        <f>Daten!DN110</f>
        <v>32</v>
      </c>
      <c r="DO35" s="41">
        <f>Daten!DO110</f>
        <v>3100</v>
      </c>
      <c r="DP35" s="41">
        <f>Daten!DP110</f>
        <v>2000</v>
      </c>
      <c r="DQ35" s="41">
        <f>Daten!DQ110</f>
        <v>290</v>
      </c>
      <c r="DR35" s="41">
        <f>Daten!DR110</f>
        <v>42</v>
      </c>
      <c r="DS35" s="41">
        <f>Daten!DS110</f>
        <v>21000</v>
      </c>
      <c r="DT35" s="41">
        <f t="shared" si="2"/>
        <v>20000</v>
      </c>
      <c r="DU35" s="41" t="str">
        <f>Daten!DT110</f>
        <v>&lt; 1</v>
      </c>
      <c r="DV35" s="41" t="str">
        <f t="shared" si="1"/>
        <v>&lt; 1</v>
      </c>
      <c r="DW35" s="41" t="str">
        <f>Daten!DU110</f>
        <v>&lt; 1</v>
      </c>
      <c r="DX35" s="41" t="str">
        <f>Daten!DV110</f>
        <v>&lt; 1</v>
      </c>
    </row>
    <row r="36" spans="1:128" x14ac:dyDescent="0.15">
      <c r="A36" s="29" t="s">
        <v>245</v>
      </c>
      <c r="C36" s="31" t="s">
        <v>224</v>
      </c>
      <c r="D36" s="31">
        <v>1</v>
      </c>
      <c r="E36" s="41" t="str">
        <f>Daten!E111</f>
        <v>&lt; 1</v>
      </c>
      <c r="F36" s="41" t="str">
        <f>Daten!F111</f>
        <v>&lt; 1</v>
      </c>
      <c r="G36" s="41">
        <f>Daten!G111</f>
        <v>1</v>
      </c>
      <c r="H36" s="41">
        <f>Daten!H111</f>
        <v>4</v>
      </c>
      <c r="I36" s="41">
        <f>Daten!I111</f>
        <v>1</v>
      </c>
      <c r="J36" s="41">
        <f>Daten!J111</f>
        <v>1</v>
      </c>
      <c r="K36" s="41" t="str">
        <f>Daten!K111</f>
        <v>&lt; 1</v>
      </c>
      <c r="L36" s="41" t="str">
        <f>Daten!L111</f>
        <v>&lt; 1</v>
      </c>
      <c r="M36" s="41" t="str">
        <f>Daten!M111</f>
        <v>&lt; 1</v>
      </c>
      <c r="N36" s="41" t="str">
        <f>Daten!N111</f>
        <v>&lt; 1</v>
      </c>
      <c r="O36" s="41" t="str">
        <f>Daten!O111</f>
        <v>&lt; 1</v>
      </c>
      <c r="P36" s="41" t="str">
        <f>Daten!P111</f>
        <v>&lt; 1</v>
      </c>
      <c r="Q36" s="41" t="str">
        <f>Daten!Q111</f>
        <v>&lt; 1</v>
      </c>
      <c r="R36" s="41">
        <f>Daten!R111</f>
        <v>2</v>
      </c>
      <c r="S36" s="41" t="str">
        <f>Daten!S111</f>
        <v>&lt; 1</v>
      </c>
      <c r="T36" s="41">
        <f>Daten!T111</f>
        <v>5</v>
      </c>
      <c r="U36" s="41" t="str">
        <f>Daten!U111</f>
        <v>&lt; 1</v>
      </c>
      <c r="V36" s="41" t="str">
        <f>Daten!V111</f>
        <v>&lt; 1</v>
      </c>
      <c r="W36" s="41">
        <f>Daten!W111</f>
        <v>6</v>
      </c>
      <c r="X36" s="41" t="str">
        <f>Daten!X111</f>
        <v>&lt; 1</v>
      </c>
      <c r="Y36" s="41" t="str">
        <f>Daten!Y111</f>
        <v>&lt; 1</v>
      </c>
      <c r="Z36" s="41" t="str">
        <f>Daten!Z111</f>
        <v>&lt; 1</v>
      </c>
      <c r="AA36" s="41" t="str">
        <f>Daten!AA111</f>
        <v>&lt; 1</v>
      </c>
      <c r="AB36" s="41">
        <f>Daten!AB111</f>
        <v>1</v>
      </c>
      <c r="AC36" s="41" t="str">
        <f>Daten!AC111</f>
        <v>&lt; 1</v>
      </c>
      <c r="AD36" s="41" t="str">
        <f>Daten!AD111</f>
        <v>&lt; 1</v>
      </c>
      <c r="AE36" s="41" t="str">
        <f>Daten!AE111</f>
        <v>&lt; 1</v>
      </c>
      <c r="AF36" s="41" t="str">
        <f>Daten!AF111</f>
        <v>&lt; 1</v>
      </c>
      <c r="AG36" s="41" t="str">
        <f>Daten!AG111</f>
        <v>&lt; 1</v>
      </c>
      <c r="AH36" s="41" t="str">
        <f>Daten!AH111</f>
        <v>&lt; 1</v>
      </c>
      <c r="AI36" s="41" t="str">
        <f>Daten!AI111</f>
        <v>&lt; 1</v>
      </c>
      <c r="AJ36" s="41" t="str">
        <f>Daten!AJ111</f>
        <v>&lt; 1</v>
      </c>
      <c r="AK36" s="41" t="str">
        <f>Daten!AK111</f>
        <v>&lt; 1</v>
      </c>
      <c r="AL36" s="41" t="str">
        <f>Daten!AL111</f>
        <v>&lt; 1</v>
      </c>
      <c r="AM36" s="41" t="str">
        <f>Daten!AM111</f>
        <v>&lt; 1</v>
      </c>
      <c r="AN36" s="41" t="str">
        <f>Daten!AN111</f>
        <v>&lt; 1</v>
      </c>
      <c r="AO36" s="41" t="str">
        <f>Daten!AO111</f>
        <v>&lt; 1</v>
      </c>
      <c r="AP36" s="41" t="str">
        <f>Daten!AP111</f>
        <v>&lt; 1</v>
      </c>
      <c r="AQ36" s="41" t="str">
        <f>Daten!AQ111</f>
        <v>&lt; 1</v>
      </c>
      <c r="AR36" s="41" t="str">
        <f>Daten!AR111</f>
        <v>&lt; 1</v>
      </c>
      <c r="AS36" s="41" t="str">
        <f>Daten!AS111</f>
        <v>&lt; 1</v>
      </c>
      <c r="AT36" s="41">
        <f>Daten!AT111</f>
        <v>0</v>
      </c>
      <c r="AU36" s="41" t="str">
        <f>Daten!AU111</f>
        <v>&lt; 1</v>
      </c>
      <c r="AV36" s="41" t="str">
        <f>Daten!AV111</f>
        <v>&lt; 1</v>
      </c>
      <c r="AW36" s="41" t="str">
        <f>Daten!AW111</f>
        <v>&lt; 1</v>
      </c>
      <c r="AX36" s="41" t="str">
        <f>Daten!AX111</f>
        <v>&lt; 1</v>
      </c>
      <c r="AY36" s="41" t="str">
        <f>Daten!AY111</f>
        <v>&lt; 1</v>
      </c>
      <c r="AZ36" s="41" t="str">
        <f>Daten!AZ111</f>
        <v>&lt; 1</v>
      </c>
      <c r="BA36" s="41" t="str">
        <f>Daten!BA111</f>
        <v>&lt; 1</v>
      </c>
      <c r="BB36" s="41" t="str">
        <f>Daten!BB111</f>
        <v>&lt; 1</v>
      </c>
      <c r="BC36" s="41" t="str">
        <f>Daten!BC111</f>
        <v>-</v>
      </c>
      <c r="BD36" s="41">
        <f>Daten!BD111</f>
        <v>1</v>
      </c>
      <c r="BE36" s="41">
        <f>Daten!BE111</f>
        <v>1</v>
      </c>
      <c r="BF36" s="41" t="str">
        <f>Daten!BF111</f>
        <v>&lt; 1</v>
      </c>
      <c r="BG36" s="41" t="str">
        <f>Daten!BG111</f>
        <v>&lt; 1</v>
      </c>
      <c r="BH36" s="41">
        <f>Daten!BH111</f>
        <v>13</v>
      </c>
      <c r="BI36" s="41">
        <f>Daten!BI111</f>
        <v>1</v>
      </c>
      <c r="BJ36" s="41">
        <f>Daten!BJ111</f>
        <v>9</v>
      </c>
      <c r="BK36" s="41">
        <f>Daten!BK111</f>
        <v>2</v>
      </c>
      <c r="BL36" s="41">
        <f>Daten!BL111</f>
        <v>2</v>
      </c>
      <c r="BM36" s="41">
        <f>Daten!BM111</f>
        <v>1</v>
      </c>
      <c r="BN36" s="41" t="str">
        <f>Daten!BN111</f>
        <v>&lt; 1</v>
      </c>
      <c r="BO36" s="41" t="str">
        <f>Daten!BO111</f>
        <v>&lt; 1</v>
      </c>
      <c r="BP36" s="41" t="str">
        <f>Daten!BP111</f>
        <v>&lt; 1</v>
      </c>
      <c r="BQ36" s="41" t="str">
        <f>Daten!BQ111</f>
        <v>&lt; 1</v>
      </c>
      <c r="BR36" s="41">
        <f>Daten!BR111</f>
        <v>22</v>
      </c>
      <c r="BS36" s="41">
        <f>Daten!BS111</f>
        <v>68</v>
      </c>
      <c r="BT36" s="41">
        <f>Daten!BT111</f>
        <v>130000</v>
      </c>
      <c r="BU36" s="41">
        <f>Daten!BU111</f>
        <v>4</v>
      </c>
      <c r="BV36" s="41" t="str">
        <f>Daten!BV111</f>
        <v>&lt; 1</v>
      </c>
      <c r="BW36" s="41" t="str">
        <f>Daten!BW111</f>
        <v>&lt; 1</v>
      </c>
      <c r="BX36" s="41">
        <f>Daten!BX111</f>
        <v>1600</v>
      </c>
      <c r="BY36" s="41">
        <f>Daten!BY111</f>
        <v>5</v>
      </c>
      <c r="BZ36" s="41">
        <f>Daten!BZ111</f>
        <v>10</v>
      </c>
      <c r="CA36" s="41" t="str">
        <f>Daten!CA111</f>
        <v>&lt; 1</v>
      </c>
      <c r="CB36" s="41">
        <f>Daten!CB111</f>
        <v>5</v>
      </c>
      <c r="CC36" s="41" t="str">
        <f>Daten!CC111</f>
        <v>&lt; 1</v>
      </c>
      <c r="CD36" s="41">
        <f>Daten!CD111</f>
        <v>24</v>
      </c>
      <c r="CE36" s="41">
        <f>Daten!CE111</f>
        <v>25000</v>
      </c>
      <c r="CF36" s="41">
        <f>Daten!CF111</f>
        <v>5</v>
      </c>
      <c r="CG36" s="41">
        <f>Daten!CG111</f>
        <v>5</v>
      </c>
      <c r="CH36" s="41">
        <f>Daten!CH111</f>
        <v>360</v>
      </c>
      <c r="CI36" s="41">
        <f>Daten!CI111</f>
        <v>82</v>
      </c>
      <c r="CJ36" s="41" t="str">
        <f>Daten!CJ111</f>
        <v>&lt; 100</v>
      </c>
      <c r="CK36" s="41">
        <f>Daten!CK111</f>
        <v>2</v>
      </c>
      <c r="CL36" s="41" t="str">
        <f>Daten!CL111</f>
        <v>&lt; 1</v>
      </c>
      <c r="CM36" s="41">
        <f>Daten!CM111</f>
        <v>2</v>
      </c>
      <c r="CN36" s="41">
        <f>Daten!CN111</f>
        <v>1100</v>
      </c>
      <c r="CO36" s="41" t="str">
        <f>Daten!CO111</f>
        <v>-</v>
      </c>
      <c r="CP36" s="41">
        <f>Daten!CP111</f>
        <v>2600</v>
      </c>
      <c r="CQ36" s="41">
        <f>Daten!CQ111</f>
        <v>11000</v>
      </c>
      <c r="CR36" s="41">
        <f>Daten!CR111</f>
        <v>350</v>
      </c>
      <c r="CS36" s="41">
        <f>Daten!CS111</f>
        <v>82000</v>
      </c>
      <c r="CT36" s="41">
        <f>Daten!CT111</f>
        <v>55000</v>
      </c>
      <c r="CU36" s="41">
        <f>Daten!CU111</f>
        <v>7900</v>
      </c>
      <c r="CV36" s="41">
        <f>Daten!CV111</f>
        <v>140000</v>
      </c>
      <c r="CW36" s="41">
        <f>Daten!CW111</f>
        <v>1300</v>
      </c>
      <c r="CX36" s="41">
        <f>Daten!CX111</f>
        <v>95</v>
      </c>
      <c r="CY36" s="41">
        <f>Daten!CY111</f>
        <v>29</v>
      </c>
      <c r="CZ36" s="41" t="str">
        <f>Daten!CZ111</f>
        <v>-</v>
      </c>
      <c r="DA36" s="41" t="str">
        <f>Daten!DA111</f>
        <v>&lt; 1</v>
      </c>
      <c r="DB36" s="41">
        <f>Daten!DB111</f>
        <v>85</v>
      </c>
      <c r="DC36" s="41">
        <f>Daten!DC111</f>
        <v>60</v>
      </c>
      <c r="DD36" s="41" t="str">
        <f>Daten!DD111</f>
        <v>-</v>
      </c>
      <c r="DE36" s="41">
        <f>Daten!DE111</f>
        <v>83</v>
      </c>
      <c r="DF36" s="41">
        <f>Daten!DF111</f>
        <v>9</v>
      </c>
      <c r="DG36" s="41">
        <f>Daten!DG111</f>
        <v>93</v>
      </c>
      <c r="DH36" s="41">
        <f>Daten!DH111</f>
        <v>520</v>
      </c>
      <c r="DI36" s="41">
        <f>Daten!DI111</f>
        <v>8</v>
      </c>
      <c r="DJ36" s="41" t="str">
        <f>Daten!DJ111</f>
        <v>&lt; 400</v>
      </c>
      <c r="DK36" s="41">
        <f>Daten!DK111</f>
        <v>1100</v>
      </c>
      <c r="DL36" s="41" t="str">
        <f>Daten!DL111</f>
        <v>-</v>
      </c>
      <c r="DM36" s="41" t="str">
        <f>Daten!DM111</f>
        <v>&lt; 100</v>
      </c>
      <c r="DN36" s="41">
        <f>Daten!DN111</f>
        <v>31</v>
      </c>
      <c r="DO36" s="41">
        <f>Daten!DO111</f>
        <v>3500</v>
      </c>
      <c r="DP36" s="41">
        <f>Daten!DP111</f>
        <v>2200</v>
      </c>
      <c r="DQ36" s="41">
        <f>Daten!DQ111</f>
        <v>0</v>
      </c>
      <c r="DR36" s="41">
        <f>Daten!DR111</f>
        <v>26</v>
      </c>
      <c r="DS36" s="41">
        <f>Daten!DS111</f>
        <v>96000</v>
      </c>
      <c r="DT36" s="41">
        <f t="shared" si="2"/>
        <v>140000</v>
      </c>
      <c r="DU36" s="41">
        <f>Daten!DT111</f>
        <v>5</v>
      </c>
      <c r="DV36" s="41" t="str">
        <f t="shared" si="1"/>
        <v>&lt; 1</v>
      </c>
      <c r="DW36" s="41" t="str">
        <f>Daten!DU111</f>
        <v>&lt; 1</v>
      </c>
      <c r="DX36" s="41" t="str">
        <f>Daten!DV111</f>
        <v>&lt; 1</v>
      </c>
    </row>
    <row r="37" spans="1:128" x14ac:dyDescent="0.15">
      <c r="A37" s="29" t="s">
        <v>509</v>
      </c>
      <c r="C37" s="31" t="s">
        <v>224</v>
      </c>
      <c r="D37" s="31">
        <v>0.5</v>
      </c>
      <c r="E37" s="41" t="str">
        <f>Daten!E112</f>
        <v>-</v>
      </c>
      <c r="F37" s="41" t="str">
        <f>Daten!F112</f>
        <v>-</v>
      </c>
      <c r="G37" s="41" t="str">
        <f>Daten!G112</f>
        <v>-</v>
      </c>
      <c r="H37" s="41" t="str">
        <f>Daten!H112</f>
        <v>-</v>
      </c>
      <c r="I37" s="41" t="str">
        <f>Daten!I112</f>
        <v>-</v>
      </c>
      <c r="J37" s="41" t="str">
        <f>Daten!J112</f>
        <v>-</v>
      </c>
      <c r="K37" s="41" t="str">
        <f>Daten!K112</f>
        <v>-</v>
      </c>
      <c r="L37" s="41" t="str">
        <f>Daten!L112</f>
        <v>-</v>
      </c>
      <c r="M37" s="41" t="str">
        <f>Daten!M112</f>
        <v>-</v>
      </c>
      <c r="N37" s="41" t="str">
        <f>Daten!N112</f>
        <v>-</v>
      </c>
      <c r="O37" s="41" t="str">
        <f>Daten!O112</f>
        <v>-</v>
      </c>
      <c r="P37" s="41" t="str">
        <f>Daten!P112</f>
        <v>-</v>
      </c>
      <c r="Q37" s="41" t="str">
        <f>Daten!Q112</f>
        <v>-</v>
      </c>
      <c r="R37" s="41" t="str">
        <f>Daten!R112</f>
        <v>-</v>
      </c>
      <c r="S37" s="41" t="str">
        <f>Daten!S112</f>
        <v>-</v>
      </c>
      <c r="T37" s="41" t="str">
        <f>Daten!T112</f>
        <v>-</v>
      </c>
      <c r="U37" s="41" t="str">
        <f>Daten!U112</f>
        <v>-</v>
      </c>
      <c r="V37" s="41" t="str">
        <f>Daten!V112</f>
        <v>-</v>
      </c>
      <c r="W37" s="41" t="str">
        <f>Daten!W112</f>
        <v>-</v>
      </c>
      <c r="X37" s="41" t="str">
        <f>Daten!X112</f>
        <v>-</v>
      </c>
      <c r="Y37" s="41" t="str">
        <f>Daten!Y112</f>
        <v>-</v>
      </c>
      <c r="Z37" s="41" t="str">
        <f>Daten!Z112</f>
        <v>-</v>
      </c>
      <c r="AA37" s="41" t="str">
        <f>Daten!AA112</f>
        <v>-</v>
      </c>
      <c r="AB37" s="41" t="str">
        <f>Daten!AB112</f>
        <v>-</v>
      </c>
      <c r="AC37" s="41" t="str">
        <f>Daten!AC112</f>
        <v>-</v>
      </c>
      <c r="AD37" s="41" t="str">
        <f>Daten!AD112</f>
        <v>-</v>
      </c>
      <c r="AE37" s="41" t="str">
        <f>Daten!AE112</f>
        <v>-</v>
      </c>
      <c r="AF37" s="41" t="str">
        <f>Daten!AF112</f>
        <v>-</v>
      </c>
      <c r="AG37" s="41" t="str">
        <f>Daten!AG112</f>
        <v>-</v>
      </c>
      <c r="AH37" s="41" t="str">
        <f>Daten!AH112</f>
        <v>-</v>
      </c>
      <c r="AI37" s="41" t="str">
        <f>Daten!AI112</f>
        <v>-</v>
      </c>
      <c r="AJ37" s="41" t="str">
        <f>Daten!AJ112</f>
        <v>-</v>
      </c>
      <c r="AK37" s="41" t="str">
        <f>Daten!AK112</f>
        <v>-</v>
      </c>
      <c r="AL37" s="41" t="str">
        <f>Daten!AL112</f>
        <v>-</v>
      </c>
      <c r="AM37" s="41" t="str">
        <f>Daten!AM112</f>
        <v>-</v>
      </c>
      <c r="AN37" s="41" t="str">
        <f>Daten!AN112</f>
        <v>-</v>
      </c>
      <c r="AO37" s="41" t="str">
        <f>Daten!AO112</f>
        <v>-</v>
      </c>
      <c r="AP37" s="41" t="str">
        <f>Daten!AP112</f>
        <v>-</v>
      </c>
      <c r="AQ37" s="41" t="str">
        <f>Daten!AQ112</f>
        <v>-</v>
      </c>
      <c r="AR37" s="41" t="str">
        <f>Daten!AR112</f>
        <v>-</v>
      </c>
      <c r="AS37" s="41" t="str">
        <f>Daten!AS112</f>
        <v>-</v>
      </c>
      <c r="AT37" s="41" t="str">
        <f>Daten!AT112</f>
        <v>-</v>
      </c>
      <c r="AU37" s="41" t="str">
        <f>Daten!AU112</f>
        <v>-</v>
      </c>
      <c r="AV37" s="41" t="str">
        <f>Daten!AV112</f>
        <v>-</v>
      </c>
      <c r="AW37" s="41" t="str">
        <f>Daten!AW112</f>
        <v>-</v>
      </c>
      <c r="AX37" s="41" t="str">
        <f>Daten!AX112</f>
        <v>-</v>
      </c>
      <c r="AY37" s="41" t="str">
        <f>Daten!AY112</f>
        <v>-</v>
      </c>
      <c r="AZ37" s="41" t="str">
        <f>Daten!AZ112</f>
        <v>-</v>
      </c>
      <c r="BA37" s="41" t="str">
        <f>Daten!BA112</f>
        <v>-</v>
      </c>
      <c r="BB37" s="41" t="str">
        <f>Daten!BB112</f>
        <v>-</v>
      </c>
      <c r="BC37" s="41" t="str">
        <f>Daten!BC112</f>
        <v>-</v>
      </c>
      <c r="BD37" s="41" t="str">
        <f>Daten!BD112</f>
        <v>-</v>
      </c>
      <c r="BE37" s="41" t="str">
        <f>Daten!BE112</f>
        <v>-</v>
      </c>
      <c r="BF37" s="41" t="str">
        <f>Daten!BF112</f>
        <v>-</v>
      </c>
      <c r="BG37" s="41" t="str">
        <f>Daten!BG112</f>
        <v>-</v>
      </c>
      <c r="BH37" s="41" t="str">
        <f>Daten!BH112</f>
        <v>-</v>
      </c>
      <c r="BI37" s="41" t="str">
        <f>Daten!BI112</f>
        <v>-</v>
      </c>
      <c r="BJ37" s="41" t="str">
        <f>Daten!BJ112</f>
        <v>-</v>
      </c>
      <c r="BK37" s="41" t="str">
        <f>Daten!BK112</f>
        <v>-</v>
      </c>
      <c r="BL37" s="41" t="str">
        <f>Daten!BL112</f>
        <v>-</v>
      </c>
      <c r="BM37" s="41" t="str">
        <f>Daten!BM112</f>
        <v>-</v>
      </c>
      <c r="BN37" s="41" t="str">
        <f>Daten!BN112</f>
        <v>-</v>
      </c>
      <c r="BO37" s="41" t="str">
        <f>Daten!BO112</f>
        <v>-</v>
      </c>
      <c r="BP37" s="41" t="str">
        <f>Daten!BP112</f>
        <v>-</v>
      </c>
      <c r="BQ37" s="41" t="str">
        <f>Daten!BQ112</f>
        <v>-</v>
      </c>
      <c r="BR37" s="41" t="str">
        <f>Daten!BR112</f>
        <v>-</v>
      </c>
      <c r="BS37" s="41" t="str">
        <f>Daten!BS112</f>
        <v>-</v>
      </c>
      <c r="BT37" s="41" t="str">
        <f>Daten!BT112</f>
        <v>-</v>
      </c>
      <c r="BU37" s="41" t="str">
        <f>Daten!BU112</f>
        <v>-</v>
      </c>
      <c r="BV37" s="41" t="str">
        <f>Daten!BV112</f>
        <v>-</v>
      </c>
      <c r="BW37" s="41" t="str">
        <f>Daten!BW112</f>
        <v>-</v>
      </c>
      <c r="BX37" s="41" t="str">
        <f>Daten!BX112</f>
        <v>-</v>
      </c>
      <c r="BY37" s="41" t="str">
        <f>Daten!BY112</f>
        <v>-</v>
      </c>
      <c r="BZ37" s="41" t="str">
        <f>Daten!BZ112</f>
        <v>-</v>
      </c>
      <c r="CA37" s="41" t="str">
        <f>Daten!CA112</f>
        <v>-</v>
      </c>
      <c r="CB37" s="41" t="str">
        <f>Daten!CB112</f>
        <v>-</v>
      </c>
      <c r="CC37" s="41" t="str">
        <f>Daten!CC112</f>
        <v>-</v>
      </c>
      <c r="CD37" s="41" t="str">
        <f>Daten!CD112</f>
        <v>-</v>
      </c>
      <c r="CE37" s="41" t="str">
        <f>Daten!CE112</f>
        <v>-</v>
      </c>
      <c r="CF37" s="41" t="str">
        <f>Daten!CF112</f>
        <v>-</v>
      </c>
      <c r="CG37" s="41" t="str">
        <f>Daten!CG112</f>
        <v>-</v>
      </c>
      <c r="CH37" s="41" t="str">
        <f>Daten!CH112</f>
        <v>-</v>
      </c>
      <c r="CI37" s="41" t="str">
        <f>Daten!CI112</f>
        <v>-</v>
      </c>
      <c r="CJ37" s="41" t="str">
        <f>Daten!CJ112</f>
        <v>-</v>
      </c>
      <c r="CK37" s="41" t="str">
        <f>Daten!CK112</f>
        <v>-</v>
      </c>
      <c r="CL37" s="41" t="str">
        <f>Daten!CL112</f>
        <v>-</v>
      </c>
      <c r="CM37" s="41" t="str">
        <f>Daten!CM112</f>
        <v>-</v>
      </c>
      <c r="CN37" s="41" t="str">
        <f>Daten!CN112</f>
        <v>-</v>
      </c>
      <c r="CO37" s="41" t="str">
        <f>Daten!CO112</f>
        <v>-</v>
      </c>
      <c r="CP37" s="41" t="str">
        <f>Daten!CP112</f>
        <v>-</v>
      </c>
      <c r="CQ37" s="41" t="str">
        <f>Daten!CQ112</f>
        <v>-</v>
      </c>
      <c r="CR37" s="41" t="str">
        <f>Daten!CR112</f>
        <v>-</v>
      </c>
      <c r="CS37" s="41" t="str">
        <f>Daten!CS112</f>
        <v>-</v>
      </c>
      <c r="CT37" s="41" t="str">
        <f>Daten!CT112</f>
        <v>-</v>
      </c>
      <c r="CU37" s="41" t="str">
        <f>Daten!CU112</f>
        <v>-</v>
      </c>
      <c r="CV37" s="41" t="str">
        <f>Daten!CV112</f>
        <v>-</v>
      </c>
      <c r="CW37" s="41" t="str">
        <f>Daten!CW112</f>
        <v>-</v>
      </c>
      <c r="CX37" s="41" t="str">
        <f>Daten!CX112</f>
        <v>-</v>
      </c>
      <c r="CY37" s="41" t="str">
        <f>Daten!CY112</f>
        <v>-</v>
      </c>
      <c r="CZ37" s="41" t="str">
        <f>Daten!CZ112</f>
        <v>-</v>
      </c>
      <c r="DA37" s="41" t="str">
        <f>Daten!DA112</f>
        <v>-</v>
      </c>
      <c r="DB37" s="41" t="str">
        <f>Daten!DB112</f>
        <v>-</v>
      </c>
      <c r="DC37" s="41" t="str">
        <f>Daten!DC112</f>
        <v>-</v>
      </c>
      <c r="DD37" s="41" t="str">
        <f>Daten!DD112</f>
        <v>-</v>
      </c>
      <c r="DE37" s="41" t="str">
        <f>Daten!DE112</f>
        <v>-</v>
      </c>
      <c r="DF37" s="41" t="str">
        <f>Daten!DF112</f>
        <v>-</v>
      </c>
      <c r="DG37" s="41" t="str">
        <f>Daten!DG112</f>
        <v>-</v>
      </c>
      <c r="DH37" s="41" t="str">
        <f>Daten!DH112</f>
        <v>-</v>
      </c>
      <c r="DI37" s="41" t="str">
        <f>Daten!DI112</f>
        <v>-</v>
      </c>
      <c r="DJ37" s="41" t="str">
        <f>Daten!DJ112</f>
        <v>-</v>
      </c>
      <c r="DK37" s="41" t="str">
        <f>Daten!DK112</f>
        <v>-</v>
      </c>
      <c r="DL37" s="41" t="str">
        <f>Daten!DL112</f>
        <v>-</v>
      </c>
      <c r="DM37" s="41" t="str">
        <f>Daten!DM112</f>
        <v>-</v>
      </c>
      <c r="DN37" s="41" t="str">
        <f>Daten!DN112</f>
        <v>-</v>
      </c>
      <c r="DO37" s="41" t="str">
        <f>Daten!DO112</f>
        <v>-</v>
      </c>
      <c r="DP37" s="41" t="str">
        <f>Daten!DP112</f>
        <v>-</v>
      </c>
      <c r="DQ37" s="41" t="str">
        <f>Daten!DQ112</f>
        <v>-</v>
      </c>
      <c r="DR37" s="41" t="str">
        <f>Daten!DR112</f>
        <v>-</v>
      </c>
      <c r="DS37" s="41" t="str">
        <f>Daten!DS112</f>
        <v>-</v>
      </c>
      <c r="DT37" s="41" t="str">
        <f t="shared" si="2"/>
        <v>-</v>
      </c>
      <c r="DU37" s="41" t="str">
        <f>Daten!DT112</f>
        <v>-</v>
      </c>
      <c r="DV37" s="41" t="str">
        <f t="shared" si="1"/>
        <v>-</v>
      </c>
      <c r="DW37" s="41" t="str">
        <f>Daten!DU112</f>
        <v>-</v>
      </c>
      <c r="DX37" s="41" t="str">
        <f>Daten!DV112</f>
        <v>-</v>
      </c>
    </row>
    <row r="38" spans="1:128" x14ac:dyDescent="0.15">
      <c r="A38" s="29" t="s">
        <v>246</v>
      </c>
      <c r="C38" s="31" t="s">
        <v>224</v>
      </c>
      <c r="E38" s="41">
        <f>Daten!E113</f>
        <v>23.9</v>
      </c>
      <c r="F38" s="41">
        <f>Daten!F113</f>
        <v>5.0999999999999996</v>
      </c>
      <c r="G38" s="41">
        <f>Daten!G113</f>
        <v>9.5</v>
      </c>
      <c r="H38" s="41">
        <f>Daten!H113</f>
        <v>34.799999999999997</v>
      </c>
      <c r="I38" s="41">
        <f>Daten!I113</f>
        <v>38.200000000000003</v>
      </c>
      <c r="J38" s="41">
        <f>Daten!J113</f>
        <v>11.899999999999999</v>
      </c>
      <c r="K38" s="41">
        <f>Daten!K113</f>
        <v>0.4</v>
      </c>
      <c r="L38" s="41">
        <f>Daten!L113</f>
        <v>3.5999999999999996</v>
      </c>
      <c r="M38" s="41">
        <f>Daten!M113</f>
        <v>0.89999999999999991</v>
      </c>
      <c r="N38" s="41">
        <f>Daten!N113</f>
        <v>14.1</v>
      </c>
      <c r="O38" s="41">
        <f>Daten!O113</f>
        <v>0</v>
      </c>
      <c r="P38" s="41">
        <f>Daten!P113</f>
        <v>0</v>
      </c>
      <c r="Q38" s="41">
        <f>Daten!Q113</f>
        <v>20</v>
      </c>
      <c r="R38" s="41">
        <f>Daten!R113</f>
        <v>351.9</v>
      </c>
      <c r="S38" s="41">
        <f>Daten!S113</f>
        <v>0</v>
      </c>
      <c r="T38" s="41">
        <f>Daten!T113</f>
        <v>55.3</v>
      </c>
      <c r="U38" s="41">
        <f>Daten!U113</f>
        <v>0</v>
      </c>
      <c r="V38" s="41">
        <f>Daten!V113</f>
        <v>0.1</v>
      </c>
      <c r="W38" s="41">
        <f>Daten!W113</f>
        <v>615.5</v>
      </c>
      <c r="X38" s="41">
        <f>Daten!X113</f>
        <v>0</v>
      </c>
      <c r="Y38" s="41">
        <f>Daten!Y113</f>
        <v>0.1</v>
      </c>
      <c r="Z38" s="41">
        <f>Daten!Z113</f>
        <v>0</v>
      </c>
      <c r="AA38" s="41">
        <f>Daten!AA113</f>
        <v>0.3</v>
      </c>
      <c r="AB38" s="41">
        <f>Daten!AB113</f>
        <v>10.8</v>
      </c>
      <c r="AC38" s="41">
        <f>Daten!AC113</f>
        <v>2.9000000000000004</v>
      </c>
      <c r="AD38" s="41">
        <f>Daten!AD113</f>
        <v>0</v>
      </c>
      <c r="AE38" s="41">
        <f>Daten!AE113</f>
        <v>0.2</v>
      </c>
      <c r="AF38" s="41">
        <f>Daten!AF113</f>
        <v>1.2</v>
      </c>
      <c r="AG38" s="41">
        <f>Daten!AG113</f>
        <v>0</v>
      </c>
      <c r="AH38" s="41">
        <f>Daten!AH113</f>
        <v>0.30000000000000004</v>
      </c>
      <c r="AI38" s="41">
        <f>Daten!AI113</f>
        <v>5.4</v>
      </c>
      <c r="AJ38" s="41">
        <f>Daten!AJ113</f>
        <v>0.3</v>
      </c>
      <c r="AK38" s="41">
        <f>Daten!AK113</f>
        <v>0.3</v>
      </c>
      <c r="AL38" s="41">
        <f>Daten!AL113</f>
        <v>12</v>
      </c>
      <c r="AM38" s="41">
        <f>Daten!AM113</f>
        <v>0.3</v>
      </c>
      <c r="AN38" s="41">
        <f>Daten!AN113</f>
        <v>0</v>
      </c>
      <c r="AO38" s="41">
        <f>Daten!AO113</f>
        <v>0.2</v>
      </c>
      <c r="AP38" s="41">
        <f>Daten!AP113</f>
        <v>0.1</v>
      </c>
      <c r="AQ38" s="41">
        <f>Daten!AQ113</f>
        <v>0.2</v>
      </c>
      <c r="AR38" s="41">
        <f>Daten!AR113</f>
        <v>0.30000000000000004</v>
      </c>
      <c r="AS38" s="41">
        <f>Daten!AS113</f>
        <v>0.30000000000000004</v>
      </c>
      <c r="AT38" s="41">
        <f>Daten!AT113</f>
        <v>0</v>
      </c>
      <c r="AU38" s="41">
        <f>Daten!AU113</f>
        <v>1.4</v>
      </c>
      <c r="AV38" s="41">
        <f>Daten!AV113</f>
        <v>3</v>
      </c>
      <c r="AW38" s="41">
        <f>Daten!AW113</f>
        <v>3</v>
      </c>
      <c r="AX38" s="41">
        <f>Daten!AX113</f>
        <v>3.7</v>
      </c>
      <c r="AY38" s="41">
        <f>Daten!AY113</f>
        <v>3.6999999999999997</v>
      </c>
      <c r="AZ38" s="41">
        <f>Daten!AZ113</f>
        <v>3.5999999999999996</v>
      </c>
      <c r="BA38" s="41">
        <f>Daten!BA113</f>
        <v>0.6</v>
      </c>
      <c r="BB38" s="41">
        <f>Daten!BB113</f>
        <v>0.8</v>
      </c>
      <c r="BC38" s="41" t="str">
        <f>Daten!BC113</f>
        <v>-</v>
      </c>
      <c r="BD38" s="41">
        <f>Daten!BD113</f>
        <v>6.3</v>
      </c>
      <c r="BE38" s="41">
        <f>Daten!BE113</f>
        <v>9.1</v>
      </c>
      <c r="BF38" s="41">
        <f>Daten!BF113</f>
        <v>1.9</v>
      </c>
      <c r="BG38" s="41">
        <f>Daten!BG113</f>
        <v>12.2</v>
      </c>
      <c r="BH38" s="41">
        <f>Daten!BH113</f>
        <v>236.8</v>
      </c>
      <c r="BI38" s="41">
        <f>Daten!BI113</f>
        <v>24.700000000000003</v>
      </c>
      <c r="BJ38" s="41">
        <f>Daten!BJ113</f>
        <v>76.3</v>
      </c>
      <c r="BK38" s="41">
        <f>Daten!BK113</f>
        <v>39.799999999999997</v>
      </c>
      <c r="BL38" s="41">
        <f>Daten!BL113</f>
        <v>54.5</v>
      </c>
      <c r="BM38" s="41">
        <f>Daten!BM113</f>
        <v>10.3</v>
      </c>
      <c r="BN38" s="41">
        <f>Daten!BN113</f>
        <v>21.7</v>
      </c>
      <c r="BO38" s="41">
        <f>Daten!BO113</f>
        <v>7.7</v>
      </c>
      <c r="BP38" s="41">
        <f>Daten!BP113</f>
        <v>63.7</v>
      </c>
      <c r="BQ38" s="41">
        <f>Daten!BQ113</f>
        <v>71.599999999999994</v>
      </c>
      <c r="BR38" s="41">
        <f>Daten!BR113</f>
        <v>132</v>
      </c>
      <c r="BS38" s="41">
        <f>Daten!BS113</f>
        <v>10302.1</v>
      </c>
      <c r="BT38" s="41">
        <f>Daten!BT113</f>
        <v>270655.59999999998</v>
      </c>
      <c r="BU38" s="41">
        <f>Daten!BU113</f>
        <v>299.60000000000002</v>
      </c>
      <c r="BV38" s="41">
        <f>Daten!BV113</f>
        <v>66.599999999999994</v>
      </c>
      <c r="BW38" s="41">
        <f>Daten!BW113</f>
        <v>31.7</v>
      </c>
      <c r="BX38" s="41">
        <f>Daten!BX113</f>
        <v>12289</v>
      </c>
      <c r="BY38" s="41">
        <f>Daten!BY113</f>
        <v>37.299999999999997</v>
      </c>
      <c r="BZ38" s="41">
        <f>Daten!BZ113</f>
        <v>60</v>
      </c>
      <c r="CA38" s="41">
        <f>Daten!CA113</f>
        <v>13.8</v>
      </c>
      <c r="CB38" s="41">
        <f>Daten!CB113</f>
        <v>39.6</v>
      </c>
      <c r="CC38" s="41">
        <f>Daten!CC113</f>
        <v>22.3</v>
      </c>
      <c r="CD38" s="41">
        <f>Daten!CD113</f>
        <v>211.2</v>
      </c>
      <c r="CE38" s="41">
        <f>Daten!CE113</f>
        <v>55575.8</v>
      </c>
      <c r="CF38" s="41">
        <f>Daten!CF113</f>
        <v>26.5</v>
      </c>
      <c r="CG38" s="41">
        <f>Daten!CG113</f>
        <v>17.5</v>
      </c>
      <c r="CH38" s="41">
        <f>Daten!CH113</f>
        <v>386.4</v>
      </c>
      <c r="CI38" s="41">
        <f>Daten!CI113</f>
        <v>43887.7</v>
      </c>
      <c r="CJ38" s="41">
        <f>Daten!CJ113</f>
        <v>34.9</v>
      </c>
      <c r="CK38" s="41">
        <f>Daten!CK113</f>
        <v>5.4</v>
      </c>
      <c r="CL38" s="41">
        <f>Daten!CL113</f>
        <v>19.8</v>
      </c>
      <c r="CM38" s="41">
        <f>Daten!CM113</f>
        <v>15</v>
      </c>
      <c r="CN38" s="41">
        <f>Daten!CN113</f>
        <v>1831.1</v>
      </c>
      <c r="CO38" s="41" t="str">
        <f>Daten!CO113</f>
        <v>-</v>
      </c>
      <c r="CP38" s="41">
        <f>Daten!CP113</f>
        <v>15710.8</v>
      </c>
      <c r="CQ38" s="41">
        <f>Daten!CQ113</f>
        <v>51874.6</v>
      </c>
      <c r="CR38" s="41">
        <f>Daten!CR113</f>
        <v>46204.6</v>
      </c>
      <c r="CS38" s="41">
        <f>Daten!CS113</f>
        <v>196570.4</v>
      </c>
      <c r="CT38" s="41">
        <f>Daten!CT113</f>
        <v>130572</v>
      </c>
      <c r="CU38" s="41">
        <f>Daten!CU113</f>
        <v>14401.1</v>
      </c>
      <c r="CV38" s="41">
        <f>Daten!CV113</f>
        <v>214501.2</v>
      </c>
      <c r="CW38" s="41">
        <f>Daten!CW113</f>
        <v>3582.5</v>
      </c>
      <c r="CX38" s="41">
        <f>Daten!CX113</f>
        <v>915.3</v>
      </c>
      <c r="CY38" s="41">
        <f>Daten!CY113</f>
        <v>264.39999999999998</v>
      </c>
      <c r="CZ38" s="41" t="str">
        <f>Daten!CZ113</f>
        <v>-</v>
      </c>
      <c r="DA38" s="41">
        <f>Daten!DA113</f>
        <v>28.6</v>
      </c>
      <c r="DB38" s="41">
        <f>Daten!DB113</f>
        <v>190.7</v>
      </c>
      <c r="DC38" s="41">
        <f>Daten!DC113</f>
        <v>103.4</v>
      </c>
      <c r="DD38" s="41" t="str">
        <f>Daten!DD113</f>
        <v>-</v>
      </c>
      <c r="DE38" s="41">
        <f>Daten!DE113</f>
        <v>541.9</v>
      </c>
      <c r="DF38" s="41">
        <f>Daten!DF113</f>
        <v>284.39999999999998</v>
      </c>
      <c r="DG38" s="41">
        <f>Daten!DG113</f>
        <v>275.2</v>
      </c>
      <c r="DH38" s="41">
        <f>Daten!DH113</f>
        <v>17708</v>
      </c>
      <c r="DI38" s="41">
        <f>Daten!DI113</f>
        <v>85</v>
      </c>
      <c r="DJ38" s="41">
        <f>Daten!DJ113</f>
        <v>10.1</v>
      </c>
      <c r="DK38" s="41">
        <f>Daten!DK113</f>
        <v>1741</v>
      </c>
      <c r="DL38" s="41" t="str">
        <f>Daten!DL113</f>
        <v>-</v>
      </c>
      <c r="DM38" s="41">
        <f>Daten!DM113</f>
        <v>10.3</v>
      </c>
      <c r="DN38" s="41">
        <f>Daten!DN113</f>
        <v>84.2</v>
      </c>
      <c r="DO38" s="41">
        <f>Daten!DO113</f>
        <v>24122</v>
      </c>
      <c r="DP38" s="41">
        <f>Daten!DP113</f>
        <v>15602</v>
      </c>
      <c r="DQ38" s="41">
        <f>Daten!DQ113</f>
        <v>6830.4</v>
      </c>
      <c r="DR38" s="41">
        <f>Daten!DR113</f>
        <v>432.1</v>
      </c>
      <c r="DS38" s="41">
        <f>Daten!DS113</f>
        <v>175953</v>
      </c>
      <c r="DT38" s="41">
        <f t="shared" si="2"/>
        <v>214501.2</v>
      </c>
      <c r="DU38" s="41">
        <f>Daten!DT113</f>
        <v>63.2</v>
      </c>
      <c r="DV38" s="41">
        <f t="shared" si="1"/>
        <v>66.599999999999994</v>
      </c>
      <c r="DW38" s="41">
        <f>Daten!DU113</f>
        <v>0</v>
      </c>
      <c r="DX38" s="41">
        <f>Daten!DV113</f>
        <v>0</v>
      </c>
    </row>
    <row r="39" spans="1:128" x14ac:dyDescent="0.15"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</row>
    <row r="40" spans="1:128" x14ac:dyDescent="0.15">
      <c r="A40" s="29" t="s">
        <v>250</v>
      </c>
      <c r="B40" s="39" t="s">
        <v>251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</row>
    <row r="41" spans="1:128" x14ac:dyDescent="0.15">
      <c r="A41" s="29" t="s">
        <v>252</v>
      </c>
      <c r="C41" s="31" t="s">
        <v>224</v>
      </c>
      <c r="D41" s="31">
        <v>1</v>
      </c>
      <c r="E41" s="41" t="str">
        <f>Daten!E119</f>
        <v>&lt; 1</v>
      </c>
      <c r="F41" s="41" t="str">
        <f>Daten!F119</f>
        <v>&lt; 1</v>
      </c>
      <c r="G41" s="41" t="str">
        <f>Daten!G119</f>
        <v>&lt; 1</v>
      </c>
      <c r="H41" s="41" t="str">
        <f>Daten!H119</f>
        <v>&lt; 1</v>
      </c>
      <c r="I41" s="41" t="str">
        <f>Daten!I119</f>
        <v>&lt; 1</v>
      </c>
      <c r="J41" s="41" t="str">
        <f>Daten!J119</f>
        <v>&lt; 1</v>
      </c>
      <c r="K41" s="41" t="str">
        <f>Daten!K119</f>
        <v>&lt; 1</v>
      </c>
      <c r="L41" s="41" t="str">
        <f>Daten!L119</f>
        <v>&lt; 1</v>
      </c>
      <c r="M41" s="41" t="str">
        <f>Daten!M119</f>
        <v>&lt; 1</v>
      </c>
      <c r="N41" s="41" t="str">
        <f>Daten!N119</f>
        <v>&lt; 1</v>
      </c>
      <c r="O41" s="41" t="str">
        <f>Daten!O119</f>
        <v>&lt; 1</v>
      </c>
      <c r="P41" s="41" t="str">
        <f>Daten!P119</f>
        <v>&lt; 1</v>
      </c>
      <c r="Q41" s="41" t="str">
        <f>Daten!Q119</f>
        <v>&lt; 1</v>
      </c>
      <c r="R41" s="41" t="str">
        <f>Daten!R119</f>
        <v>&lt; 1</v>
      </c>
      <c r="S41" s="41" t="str">
        <f>Daten!S119</f>
        <v>&lt; 1</v>
      </c>
      <c r="T41" s="41">
        <f>Daten!T119</f>
        <v>1</v>
      </c>
      <c r="U41" s="41" t="str">
        <f>Daten!U119</f>
        <v>&lt; 1</v>
      </c>
      <c r="V41" s="41" t="str">
        <f>Daten!V119</f>
        <v>&lt; 1</v>
      </c>
      <c r="W41" s="41" t="str">
        <f>Daten!W119</f>
        <v>&lt; 1</v>
      </c>
      <c r="X41" s="41" t="str">
        <f>Daten!X119</f>
        <v>&lt; 1</v>
      </c>
      <c r="Y41" s="41" t="str">
        <f>Daten!Y119</f>
        <v>&lt; 1</v>
      </c>
      <c r="Z41" s="41" t="str">
        <f>Daten!Z119</f>
        <v>&lt; 1</v>
      </c>
      <c r="AA41" s="41" t="str">
        <f>Daten!AA119</f>
        <v>&lt; 1</v>
      </c>
      <c r="AB41" s="41" t="str">
        <f>Daten!AB119</f>
        <v>&lt; 1</v>
      </c>
      <c r="AC41" s="41" t="str">
        <f>Daten!AC119</f>
        <v>&lt; 1</v>
      </c>
      <c r="AD41" s="41" t="str">
        <f>Daten!AD119</f>
        <v>&lt; 1</v>
      </c>
      <c r="AE41" s="41" t="str">
        <f>Daten!AE119</f>
        <v>&lt; 1</v>
      </c>
      <c r="AF41" s="41" t="str">
        <f>Daten!AF119</f>
        <v>&lt; 1</v>
      </c>
      <c r="AG41" s="41" t="str">
        <f>Daten!AG119</f>
        <v>&lt; 1</v>
      </c>
      <c r="AH41" s="41" t="str">
        <f>Daten!AH119</f>
        <v>&lt; 1</v>
      </c>
      <c r="AI41" s="41" t="str">
        <f>Daten!AI119</f>
        <v>&lt; 1</v>
      </c>
      <c r="AJ41" s="41" t="str">
        <f>Daten!AJ119</f>
        <v>&lt; 1</v>
      </c>
      <c r="AK41" s="41" t="str">
        <f>Daten!AK119</f>
        <v>&lt; 1</v>
      </c>
      <c r="AL41" s="41" t="str">
        <f>Daten!AL119</f>
        <v>&lt; 1</v>
      </c>
      <c r="AM41" s="41" t="str">
        <f>Daten!AM119</f>
        <v>&lt; 1</v>
      </c>
      <c r="AN41" s="41" t="str">
        <f>Daten!AN119</f>
        <v>&lt; 1</v>
      </c>
      <c r="AO41" s="41" t="str">
        <f>Daten!AO119</f>
        <v>&lt; 1</v>
      </c>
      <c r="AP41" s="41" t="str">
        <f>Daten!AP119</f>
        <v>&lt; 1</v>
      </c>
      <c r="AQ41" s="41" t="str">
        <f>Daten!AQ119</f>
        <v>&lt; 1</v>
      </c>
      <c r="AR41" s="41" t="str">
        <f>Daten!AR119</f>
        <v>&lt; 1</v>
      </c>
      <c r="AS41" s="41" t="str">
        <f>Daten!AS119</f>
        <v>&lt; 1</v>
      </c>
      <c r="AT41" s="41">
        <f>Daten!AT119</f>
        <v>0</v>
      </c>
      <c r="AU41" s="41" t="str">
        <f>Daten!AU119</f>
        <v>&lt; 1</v>
      </c>
      <c r="AV41" s="41" t="str">
        <f>Daten!AV119</f>
        <v>&lt; 1</v>
      </c>
      <c r="AW41" s="41" t="str">
        <f>Daten!AW119</f>
        <v>&lt; 1</v>
      </c>
      <c r="AX41" s="41" t="str">
        <f>Daten!AX119</f>
        <v>&lt; 1</v>
      </c>
      <c r="AY41" s="41" t="str">
        <f>Daten!AY119</f>
        <v>&lt; 1</v>
      </c>
      <c r="AZ41" s="41" t="str">
        <f>Daten!AZ119</f>
        <v>&lt; 1</v>
      </c>
      <c r="BA41" s="41" t="str">
        <f>Daten!BA119</f>
        <v>&lt; 1</v>
      </c>
      <c r="BB41" s="41" t="str">
        <f>Daten!BB119</f>
        <v>&lt; 1</v>
      </c>
      <c r="BC41" s="41" t="str">
        <f>Daten!BC119</f>
        <v>-</v>
      </c>
      <c r="BD41" s="41" t="str">
        <f>Daten!BD119</f>
        <v>&lt; 1</v>
      </c>
      <c r="BE41" s="41">
        <f>Daten!BE119</f>
        <v>1</v>
      </c>
      <c r="BF41" s="41" t="str">
        <f>Daten!BF119</f>
        <v>&lt; 1</v>
      </c>
      <c r="BG41" s="41" t="str">
        <f>Daten!BG119</f>
        <v>&lt; 1</v>
      </c>
      <c r="BH41" s="41">
        <f>Daten!BH119</f>
        <v>1</v>
      </c>
      <c r="BI41" s="41" t="str">
        <f>Daten!BI119</f>
        <v>&lt; 1</v>
      </c>
      <c r="BJ41" s="41">
        <f>Daten!BJ119</f>
        <v>9</v>
      </c>
      <c r="BK41" s="41">
        <f>Daten!BK119</f>
        <v>7</v>
      </c>
      <c r="BL41" s="41">
        <f>Daten!BL119</f>
        <v>2</v>
      </c>
      <c r="BM41" s="41" t="str">
        <f>Daten!BM119</f>
        <v>&lt; 1</v>
      </c>
      <c r="BN41" s="41" t="str">
        <f>Daten!BN119</f>
        <v>&lt; 1</v>
      </c>
      <c r="BO41" s="41" t="str">
        <f>Daten!BO119</f>
        <v>&lt; 1</v>
      </c>
      <c r="BP41" s="41">
        <f>Daten!BP119</f>
        <v>7</v>
      </c>
      <c r="BQ41" s="41" t="str">
        <f>Daten!BQ119</f>
        <v>&lt; 1</v>
      </c>
      <c r="BR41" s="41">
        <f>Daten!BR119</f>
        <v>67</v>
      </c>
      <c r="BS41" s="41">
        <f>Daten!BS119</f>
        <v>73</v>
      </c>
      <c r="BT41" s="41">
        <f>Daten!BT119</f>
        <v>260</v>
      </c>
      <c r="BU41" s="41">
        <f>Daten!BU119</f>
        <v>8</v>
      </c>
      <c r="BV41" s="41">
        <f>Daten!BV119</f>
        <v>6</v>
      </c>
      <c r="BW41" s="41">
        <f>Daten!BW119</f>
        <v>2</v>
      </c>
      <c r="BX41" s="41">
        <f>Daten!BX119</f>
        <v>25</v>
      </c>
      <c r="BY41" s="41">
        <f>Daten!BY119</f>
        <v>4</v>
      </c>
      <c r="BZ41" s="41" t="str">
        <f>Daten!BZ119</f>
        <v>&lt; 1</v>
      </c>
      <c r="CA41" s="41">
        <f>Daten!CA119</f>
        <v>2</v>
      </c>
      <c r="CB41" s="41">
        <f>Daten!CB119</f>
        <v>4</v>
      </c>
      <c r="CC41" s="41">
        <f>Daten!CC119</f>
        <v>3</v>
      </c>
      <c r="CD41" s="41">
        <f>Daten!CD119</f>
        <v>30</v>
      </c>
      <c r="CE41" s="41">
        <f>Daten!CE119</f>
        <v>75</v>
      </c>
      <c r="CF41" s="41">
        <f>Daten!CF119</f>
        <v>5</v>
      </c>
      <c r="CG41" s="41">
        <f>Daten!CG119</f>
        <v>7</v>
      </c>
      <c r="CH41" s="41">
        <f>Daten!CH119</f>
        <v>47</v>
      </c>
      <c r="CI41" s="41">
        <f>Daten!CI119</f>
        <v>100</v>
      </c>
      <c r="CJ41" s="41">
        <f>Daten!CJ119</f>
        <v>24</v>
      </c>
      <c r="CK41" s="41">
        <f>Daten!CK119</f>
        <v>3</v>
      </c>
      <c r="CL41" s="41">
        <f>Daten!CL119</f>
        <v>2</v>
      </c>
      <c r="CM41" s="41">
        <f>Daten!CM119</f>
        <v>6</v>
      </c>
      <c r="CN41" s="41">
        <f>Daten!CN119</f>
        <v>1</v>
      </c>
      <c r="CO41" s="41" t="str">
        <f>Daten!CO119</f>
        <v>-</v>
      </c>
      <c r="CP41" s="41">
        <f>Daten!CP119</f>
        <v>52</v>
      </c>
      <c r="CQ41" s="41">
        <f>Daten!CQ119</f>
        <v>82</v>
      </c>
      <c r="CR41" s="41">
        <f>Daten!CR119</f>
        <v>46</v>
      </c>
      <c r="CS41" s="41">
        <f>Daten!CS119</f>
        <v>230</v>
      </c>
      <c r="CT41" s="41">
        <f>Daten!CT119</f>
        <v>140</v>
      </c>
      <c r="CU41" s="41">
        <f>Daten!CU119</f>
        <v>5</v>
      </c>
      <c r="CV41" s="41">
        <f>Daten!CV119</f>
        <v>280</v>
      </c>
      <c r="CW41" s="41">
        <f>Daten!CW119</f>
        <v>22</v>
      </c>
      <c r="CX41" s="41">
        <f>Daten!CX119</f>
        <v>5</v>
      </c>
      <c r="CY41" s="41">
        <f>Daten!CY119</f>
        <v>7</v>
      </c>
      <c r="CZ41" s="41" t="str">
        <f>Daten!CZ119</f>
        <v>-</v>
      </c>
      <c r="DA41" s="41">
        <f>Daten!DA119</f>
        <v>5</v>
      </c>
      <c r="DB41" s="41">
        <f>Daten!DB119</f>
        <v>69</v>
      </c>
      <c r="DC41" s="41">
        <f>Daten!DC119</f>
        <v>42</v>
      </c>
      <c r="DD41" s="41" t="str">
        <f>Daten!DD119</f>
        <v>-</v>
      </c>
      <c r="DE41" s="41">
        <f>Daten!DE119</f>
        <v>28</v>
      </c>
      <c r="DF41" s="41">
        <f>Daten!DF119</f>
        <v>20</v>
      </c>
      <c r="DG41" s="41">
        <f>Daten!DG119</f>
        <v>160</v>
      </c>
      <c r="DH41" s="41">
        <f>Daten!DH119</f>
        <v>1800</v>
      </c>
      <c r="DI41" s="41">
        <f>Daten!DI119</f>
        <v>230</v>
      </c>
      <c r="DJ41" s="41">
        <f>Daten!DJ119</f>
        <v>410</v>
      </c>
      <c r="DK41" s="41">
        <f>Daten!DK119</f>
        <v>210</v>
      </c>
      <c r="DL41" s="41" t="str">
        <f>Daten!DL119</f>
        <v>-</v>
      </c>
      <c r="DM41" s="41">
        <f>Daten!DM119</f>
        <v>210</v>
      </c>
      <c r="DN41" s="41">
        <f>Daten!DN119</f>
        <v>140</v>
      </c>
      <c r="DO41" s="41">
        <f>Daten!DO119</f>
        <v>940</v>
      </c>
      <c r="DP41" s="41">
        <f>Daten!DP119</f>
        <v>720</v>
      </c>
      <c r="DQ41" s="41">
        <f>Daten!DQ119</f>
        <v>770</v>
      </c>
      <c r="DR41" s="41">
        <f>Daten!DR119</f>
        <v>32</v>
      </c>
      <c r="DS41" s="41">
        <f>Daten!DS119</f>
        <v>290</v>
      </c>
      <c r="DT41" s="41">
        <f>CV41</f>
        <v>280</v>
      </c>
      <c r="DU41" s="41">
        <f>Daten!DT119</f>
        <v>7</v>
      </c>
      <c r="DV41" s="41">
        <f>BV41</f>
        <v>6</v>
      </c>
      <c r="DW41" s="41" t="str">
        <f>Daten!DU119</f>
        <v>&lt; 1</v>
      </c>
      <c r="DX41" s="41" t="str">
        <f>Daten!DV119</f>
        <v>&lt; 1</v>
      </c>
    </row>
    <row r="42" spans="1:128" x14ac:dyDescent="0.15">
      <c r="A42" s="29" t="s">
        <v>253</v>
      </c>
      <c r="C42" s="31" t="s">
        <v>224</v>
      </c>
      <c r="D42" s="31">
        <v>1</v>
      </c>
      <c r="E42" s="41" t="str">
        <f>Daten!E120</f>
        <v>&lt; 1</v>
      </c>
      <c r="F42" s="41" t="str">
        <f>Daten!F120</f>
        <v>&lt; 1</v>
      </c>
      <c r="G42" s="41" t="str">
        <f>Daten!G120</f>
        <v>&lt; 1</v>
      </c>
      <c r="H42" s="41" t="str">
        <f>Daten!H120</f>
        <v>&lt; 1</v>
      </c>
      <c r="I42" s="41" t="str">
        <f>Daten!I120</f>
        <v>&lt; 1</v>
      </c>
      <c r="J42" s="41" t="str">
        <f>Daten!J120</f>
        <v>&lt; 1</v>
      </c>
      <c r="K42" s="41" t="str">
        <f>Daten!K120</f>
        <v>&lt; 1</v>
      </c>
      <c r="L42" s="41" t="str">
        <f>Daten!L120</f>
        <v>&lt; 1</v>
      </c>
      <c r="M42" s="41" t="str">
        <f>Daten!M120</f>
        <v>&lt; 1</v>
      </c>
      <c r="N42" s="41" t="str">
        <f>Daten!N120</f>
        <v>&lt; 1</v>
      </c>
      <c r="O42" s="41" t="str">
        <f>Daten!O120</f>
        <v>&lt; 1</v>
      </c>
      <c r="P42" s="41" t="str">
        <f>Daten!P120</f>
        <v>&lt; 1</v>
      </c>
      <c r="Q42" s="41" t="str">
        <f>Daten!Q120</f>
        <v>&lt; 1</v>
      </c>
      <c r="R42" s="41" t="str">
        <f>Daten!R120</f>
        <v>&lt; 1</v>
      </c>
      <c r="S42" s="41" t="str">
        <f>Daten!S120</f>
        <v>&lt; 1</v>
      </c>
      <c r="T42" s="41" t="str">
        <f>Daten!T120</f>
        <v>&lt; 1</v>
      </c>
      <c r="U42" s="41" t="str">
        <f>Daten!U120</f>
        <v>&lt; 1</v>
      </c>
      <c r="V42" s="41" t="str">
        <f>Daten!V120</f>
        <v>&lt; 1</v>
      </c>
      <c r="W42" s="41" t="str">
        <f>Daten!W120</f>
        <v>&lt; 1</v>
      </c>
      <c r="X42" s="41" t="str">
        <f>Daten!X120</f>
        <v>&lt; 1</v>
      </c>
      <c r="Y42" s="41" t="str">
        <f>Daten!Y120</f>
        <v>&lt; 1</v>
      </c>
      <c r="Z42" s="41" t="str">
        <f>Daten!Z120</f>
        <v>&lt; 1</v>
      </c>
      <c r="AA42" s="41" t="str">
        <f>Daten!AA120</f>
        <v>&lt; 1</v>
      </c>
      <c r="AB42" s="41" t="str">
        <f>Daten!AB120</f>
        <v>&lt; 1</v>
      </c>
      <c r="AC42" s="41" t="str">
        <f>Daten!AC120</f>
        <v>&lt; 1</v>
      </c>
      <c r="AD42" s="41" t="str">
        <f>Daten!AD120</f>
        <v>&lt; 1</v>
      </c>
      <c r="AE42" s="41" t="str">
        <f>Daten!AE120</f>
        <v>&lt; 1</v>
      </c>
      <c r="AF42" s="41" t="str">
        <f>Daten!AF120</f>
        <v>&lt; 1</v>
      </c>
      <c r="AG42" s="41" t="str">
        <f>Daten!AG120</f>
        <v>&lt; 1</v>
      </c>
      <c r="AH42" s="41" t="str">
        <f>Daten!AH120</f>
        <v>&lt; 1</v>
      </c>
      <c r="AI42" s="41" t="str">
        <f>Daten!AI120</f>
        <v>&lt; 1</v>
      </c>
      <c r="AJ42" s="41" t="str">
        <f>Daten!AJ120</f>
        <v>&lt; 1</v>
      </c>
      <c r="AK42" s="41" t="str">
        <f>Daten!AK120</f>
        <v>&lt; 1</v>
      </c>
      <c r="AL42" s="41" t="str">
        <f>Daten!AL120</f>
        <v>&lt; 1</v>
      </c>
      <c r="AM42" s="41" t="str">
        <f>Daten!AM120</f>
        <v>&lt; 1</v>
      </c>
      <c r="AN42" s="41" t="str">
        <f>Daten!AN120</f>
        <v>&lt; 1</v>
      </c>
      <c r="AO42" s="41" t="str">
        <f>Daten!AO120</f>
        <v>&lt; 1</v>
      </c>
      <c r="AP42" s="41" t="str">
        <f>Daten!AP120</f>
        <v>&lt; 1</v>
      </c>
      <c r="AQ42" s="41" t="str">
        <f>Daten!AQ120</f>
        <v>&lt; 1</v>
      </c>
      <c r="AR42" s="41" t="str">
        <f>Daten!AR120</f>
        <v>&lt; 1</v>
      </c>
      <c r="AS42" s="41" t="str">
        <f>Daten!AS120</f>
        <v>&lt; 1</v>
      </c>
      <c r="AT42" s="41">
        <f>Daten!AT120</f>
        <v>0</v>
      </c>
      <c r="AU42" s="41" t="str">
        <f>Daten!AU120</f>
        <v>&lt; 1</v>
      </c>
      <c r="AV42" s="41" t="str">
        <f>Daten!AV120</f>
        <v>&lt; 1</v>
      </c>
      <c r="AW42" s="41" t="str">
        <f>Daten!AW120</f>
        <v>&lt; 1</v>
      </c>
      <c r="AX42" s="41" t="str">
        <f>Daten!AX120</f>
        <v>&lt; 1</v>
      </c>
      <c r="AY42" s="41" t="str">
        <f>Daten!AY120</f>
        <v>&lt; 1</v>
      </c>
      <c r="AZ42" s="41" t="str">
        <f>Daten!AZ120</f>
        <v>&lt; 1</v>
      </c>
      <c r="BA42" s="41" t="str">
        <f>Daten!BA120</f>
        <v>&lt; 1</v>
      </c>
      <c r="BB42" s="41" t="str">
        <f>Daten!BB120</f>
        <v>&lt; 1</v>
      </c>
      <c r="BC42" s="41" t="str">
        <f>Daten!BC120</f>
        <v>-</v>
      </c>
      <c r="BD42" s="41" t="str">
        <f>Daten!BD120</f>
        <v>&lt; 1</v>
      </c>
      <c r="BE42" s="41" t="str">
        <f>Daten!BE120</f>
        <v>&lt; 1</v>
      </c>
      <c r="BF42" s="41" t="str">
        <f>Daten!BF120</f>
        <v>&lt; 1</v>
      </c>
      <c r="BG42" s="41" t="str">
        <f>Daten!BG120</f>
        <v>&lt; 1</v>
      </c>
      <c r="BH42" s="41" t="str">
        <f>Daten!BH120</f>
        <v>&lt; 1</v>
      </c>
      <c r="BI42" s="41" t="str">
        <f>Daten!BI120</f>
        <v>&lt; 1</v>
      </c>
      <c r="BJ42" s="41">
        <f>Daten!BJ120</f>
        <v>4</v>
      </c>
      <c r="BK42" s="41" t="str">
        <f>Daten!BK120</f>
        <v>&lt; 1</v>
      </c>
      <c r="BL42" s="41" t="str">
        <f>Daten!BL120</f>
        <v>&lt; 1</v>
      </c>
      <c r="BM42" s="41" t="str">
        <f>Daten!BM120</f>
        <v>&lt; 1</v>
      </c>
      <c r="BN42" s="41" t="str">
        <f>Daten!BN120</f>
        <v>&lt; 1</v>
      </c>
      <c r="BO42" s="41" t="str">
        <f>Daten!BO120</f>
        <v>&lt; 1</v>
      </c>
      <c r="BP42" s="41" t="str">
        <f>Daten!BP120</f>
        <v>&lt; 1</v>
      </c>
      <c r="BQ42" s="41" t="str">
        <f>Daten!BQ120</f>
        <v>&lt; 1</v>
      </c>
      <c r="BR42" s="41">
        <f>Daten!BR120</f>
        <v>3</v>
      </c>
      <c r="BS42" s="41">
        <f>Daten!BS120</f>
        <v>7</v>
      </c>
      <c r="BT42" s="41">
        <f>Daten!BT120</f>
        <v>4</v>
      </c>
      <c r="BU42" s="41">
        <f>Daten!BU120</f>
        <v>2</v>
      </c>
      <c r="BV42" s="41" t="str">
        <f>Daten!BV120</f>
        <v>&lt; 1</v>
      </c>
      <c r="BW42" s="41" t="str">
        <f>Daten!BW120</f>
        <v>&lt; 1</v>
      </c>
      <c r="BX42" s="41" t="str">
        <f>Daten!BX120</f>
        <v>&lt; 1</v>
      </c>
      <c r="BY42" s="41" t="str">
        <f>Daten!BY120</f>
        <v>&lt; 1</v>
      </c>
      <c r="BZ42" s="41" t="str">
        <f>Daten!BZ120</f>
        <v>&lt; 1</v>
      </c>
      <c r="CA42" s="41" t="str">
        <f>Daten!CA120</f>
        <v>&lt; 1</v>
      </c>
      <c r="CB42" s="41" t="str">
        <f>Daten!CB120</f>
        <v>&lt; 1</v>
      </c>
      <c r="CC42" s="41" t="str">
        <f>Daten!CC120</f>
        <v>&lt; 1</v>
      </c>
      <c r="CD42" s="41" t="str">
        <f>Daten!CD120</f>
        <v>&lt; 1</v>
      </c>
      <c r="CE42" s="41" t="str">
        <f>Daten!CE120</f>
        <v>&lt; 1</v>
      </c>
      <c r="CF42" s="41" t="str">
        <f>Daten!CF120</f>
        <v>&lt; 1</v>
      </c>
      <c r="CG42" s="41" t="str">
        <f>Daten!CG120</f>
        <v>&lt; 1</v>
      </c>
      <c r="CH42" s="41" t="str">
        <f>Daten!CH120</f>
        <v>&lt; 1</v>
      </c>
      <c r="CI42" s="41">
        <f>Daten!CI120</f>
        <v>2</v>
      </c>
      <c r="CJ42" s="41" t="str">
        <f>Daten!CJ120</f>
        <v>&lt; 1</v>
      </c>
      <c r="CK42" s="41" t="str">
        <f>Daten!CK120</f>
        <v>&lt; 1</v>
      </c>
      <c r="CL42" s="41" t="str">
        <f>Daten!CL120</f>
        <v>&lt; 1</v>
      </c>
      <c r="CM42" s="41" t="str">
        <f>Daten!CM120</f>
        <v>&lt; 1</v>
      </c>
      <c r="CN42" s="41" t="str">
        <f>Daten!CN120</f>
        <v>&lt; 1</v>
      </c>
      <c r="CO42" s="41" t="str">
        <f>Daten!CO120</f>
        <v>-</v>
      </c>
      <c r="CP42" s="41">
        <f>Daten!CP120</f>
        <v>2</v>
      </c>
      <c r="CQ42" s="41">
        <f>Daten!CQ120</f>
        <v>4</v>
      </c>
      <c r="CR42" s="41" t="str">
        <f>Daten!CR120</f>
        <v>&lt; 1</v>
      </c>
      <c r="CS42" s="41">
        <f>Daten!CS120</f>
        <v>3</v>
      </c>
      <c r="CT42" s="41">
        <f>Daten!CT120</f>
        <v>3</v>
      </c>
      <c r="CU42" s="41" t="str">
        <f>Daten!CU120</f>
        <v>&lt; 1</v>
      </c>
      <c r="CV42" s="41">
        <f>Daten!CV120</f>
        <v>7</v>
      </c>
      <c r="CW42" s="41" t="str">
        <f>Daten!CW120</f>
        <v>&lt; 1</v>
      </c>
      <c r="CX42" s="41" t="str">
        <f>Daten!CX120</f>
        <v>&lt; 1</v>
      </c>
      <c r="CY42" s="41" t="str">
        <f>Daten!CY120</f>
        <v>&lt; 1</v>
      </c>
      <c r="CZ42" s="41" t="str">
        <f>Daten!CZ120</f>
        <v>-</v>
      </c>
      <c r="DA42" s="41" t="str">
        <f>Daten!DA120</f>
        <v>&lt; 1</v>
      </c>
      <c r="DB42" s="41">
        <f>Daten!DB120</f>
        <v>18</v>
      </c>
      <c r="DC42" s="41">
        <f>Daten!DC120</f>
        <v>3</v>
      </c>
      <c r="DD42" s="41" t="str">
        <f>Daten!DD120</f>
        <v>-</v>
      </c>
      <c r="DE42" s="41" t="str">
        <f>Daten!DE120</f>
        <v>&lt; 1</v>
      </c>
      <c r="DF42" s="41">
        <f>Daten!DF120</f>
        <v>14</v>
      </c>
      <c r="DG42" s="41">
        <f>Daten!DG120</f>
        <v>11</v>
      </c>
      <c r="DH42" s="41">
        <f>Daten!DH120</f>
        <v>28</v>
      </c>
      <c r="DI42" s="41">
        <f>Daten!DI120</f>
        <v>6</v>
      </c>
      <c r="DJ42" s="41">
        <f>Daten!DJ120</f>
        <v>11</v>
      </c>
      <c r="DK42" s="41">
        <f>Daten!DK120</f>
        <v>3</v>
      </c>
      <c r="DL42" s="41" t="str">
        <f>Daten!DL120</f>
        <v>-</v>
      </c>
      <c r="DM42" s="41">
        <f>Daten!DM120</f>
        <v>5</v>
      </c>
      <c r="DN42" s="41">
        <f>Daten!DN120</f>
        <v>2</v>
      </c>
      <c r="DO42" s="41">
        <f>Daten!DO120</f>
        <v>46</v>
      </c>
      <c r="DP42" s="41">
        <f>Daten!DP120</f>
        <v>37</v>
      </c>
      <c r="DQ42" s="41">
        <f>Daten!DQ120</f>
        <v>33</v>
      </c>
      <c r="DR42" s="41">
        <f>Daten!DR120</f>
        <v>8</v>
      </c>
      <c r="DS42" s="41">
        <f>Daten!DS120</f>
        <v>8</v>
      </c>
      <c r="DT42" s="41">
        <f t="shared" ref="DT42:DT44" si="3">CV42</f>
        <v>7</v>
      </c>
      <c r="DU42" s="41" t="str">
        <f>Daten!DT120</f>
        <v>&lt; 1</v>
      </c>
      <c r="DV42" s="41" t="str">
        <f>BV42</f>
        <v>&lt; 1</v>
      </c>
      <c r="DW42" s="41" t="str">
        <f>Daten!DU120</f>
        <v>&lt; 1</v>
      </c>
      <c r="DX42" s="41" t="str">
        <f>Daten!DV120</f>
        <v>&lt; 1</v>
      </c>
    </row>
    <row r="43" spans="1:128" x14ac:dyDescent="0.15">
      <c r="A43" s="29" t="s">
        <v>254</v>
      </c>
      <c r="C43" s="31" t="s">
        <v>224</v>
      </c>
      <c r="D43" s="31">
        <v>1</v>
      </c>
      <c r="E43" s="41" t="str">
        <f>Daten!E121</f>
        <v>&lt; 1</v>
      </c>
      <c r="F43" s="41" t="str">
        <f>Daten!F121</f>
        <v>&lt; 1</v>
      </c>
      <c r="G43" s="41" t="str">
        <f>Daten!G121</f>
        <v>&lt; 1</v>
      </c>
      <c r="H43" s="41" t="str">
        <f>Daten!H121</f>
        <v>&lt; 1</v>
      </c>
      <c r="I43" s="41" t="str">
        <f>Daten!I121</f>
        <v>&lt; 1</v>
      </c>
      <c r="J43" s="41" t="str">
        <f>Daten!J121</f>
        <v>&lt; 1</v>
      </c>
      <c r="K43" s="41" t="str">
        <f>Daten!K121</f>
        <v>&lt; 1</v>
      </c>
      <c r="L43" s="41" t="str">
        <f>Daten!L121</f>
        <v>&lt; 1</v>
      </c>
      <c r="M43" s="41" t="str">
        <f>Daten!M121</f>
        <v>&lt; 1</v>
      </c>
      <c r="N43" s="41" t="str">
        <f>Daten!N121</f>
        <v>&lt; 1</v>
      </c>
      <c r="O43" s="41" t="str">
        <f>Daten!O121</f>
        <v>&lt; 1</v>
      </c>
      <c r="P43" s="41" t="str">
        <f>Daten!P121</f>
        <v>&lt; 1</v>
      </c>
      <c r="Q43" s="41" t="str">
        <f>Daten!Q121</f>
        <v>&lt; 1</v>
      </c>
      <c r="R43" s="41" t="str">
        <f>Daten!R121</f>
        <v>&lt; 1</v>
      </c>
      <c r="S43" s="41" t="str">
        <f>Daten!S121</f>
        <v>&lt; 1</v>
      </c>
      <c r="T43" s="41" t="str">
        <f>Daten!T121</f>
        <v>&lt; 1</v>
      </c>
      <c r="U43" s="41" t="str">
        <f>Daten!U121</f>
        <v>&lt; 1</v>
      </c>
      <c r="V43" s="41" t="str">
        <f>Daten!V121</f>
        <v>&lt; 1</v>
      </c>
      <c r="W43" s="41" t="str">
        <f>Daten!W121</f>
        <v>&lt; 1</v>
      </c>
      <c r="X43" s="41" t="str">
        <f>Daten!X121</f>
        <v>&lt; 1</v>
      </c>
      <c r="Y43" s="41" t="str">
        <f>Daten!Y121</f>
        <v>&lt; 1</v>
      </c>
      <c r="Z43" s="41" t="str">
        <f>Daten!Z121</f>
        <v>&lt; 1</v>
      </c>
      <c r="AA43" s="41" t="str">
        <f>Daten!AA121</f>
        <v>&lt; 1</v>
      </c>
      <c r="AB43" s="41" t="str">
        <f>Daten!AB121</f>
        <v>&lt; 1</v>
      </c>
      <c r="AC43" s="41" t="str">
        <f>Daten!AC121</f>
        <v>&lt; 1</v>
      </c>
      <c r="AD43" s="41" t="str">
        <f>Daten!AD121</f>
        <v>&lt; 1</v>
      </c>
      <c r="AE43" s="41" t="str">
        <f>Daten!AE121</f>
        <v>&lt; 1</v>
      </c>
      <c r="AF43" s="41" t="str">
        <f>Daten!AF121</f>
        <v>&lt; 1</v>
      </c>
      <c r="AG43" s="41" t="str">
        <f>Daten!AG121</f>
        <v>&lt; 1</v>
      </c>
      <c r="AH43" s="41" t="str">
        <f>Daten!AH121</f>
        <v>&lt; 1</v>
      </c>
      <c r="AI43" s="41" t="str">
        <f>Daten!AI121</f>
        <v>&lt; 1</v>
      </c>
      <c r="AJ43" s="41" t="str">
        <f>Daten!AJ121</f>
        <v>&lt; 1</v>
      </c>
      <c r="AK43" s="41" t="str">
        <f>Daten!AK121</f>
        <v>&lt; 1</v>
      </c>
      <c r="AL43" s="41" t="str">
        <f>Daten!AL121</f>
        <v>&lt; 1</v>
      </c>
      <c r="AM43" s="41" t="str">
        <f>Daten!AM121</f>
        <v>&lt; 1</v>
      </c>
      <c r="AN43" s="41" t="str">
        <f>Daten!AN121</f>
        <v>&lt; 1</v>
      </c>
      <c r="AO43" s="41" t="str">
        <f>Daten!AO121</f>
        <v>&lt; 1</v>
      </c>
      <c r="AP43" s="41" t="str">
        <f>Daten!AP121</f>
        <v>&lt; 1</v>
      </c>
      <c r="AQ43" s="41" t="str">
        <f>Daten!AQ121</f>
        <v>&lt; 1</v>
      </c>
      <c r="AR43" s="41" t="str">
        <f>Daten!AR121</f>
        <v>&lt; 1</v>
      </c>
      <c r="AS43" s="41" t="str">
        <f>Daten!AS121</f>
        <v>&lt; 1</v>
      </c>
      <c r="AT43" s="41">
        <f>Daten!AT121</f>
        <v>0</v>
      </c>
      <c r="AU43" s="41" t="str">
        <f>Daten!AU121</f>
        <v>&lt; 1</v>
      </c>
      <c r="AV43" s="41" t="str">
        <f>Daten!AV121</f>
        <v>&lt; 1</v>
      </c>
      <c r="AW43" s="41" t="str">
        <f>Daten!AW121</f>
        <v>&lt; 1</v>
      </c>
      <c r="AX43" s="41" t="str">
        <f>Daten!AX121</f>
        <v>&lt; 1</v>
      </c>
      <c r="AY43" s="41" t="str">
        <f>Daten!AY121</f>
        <v>&lt; 1</v>
      </c>
      <c r="AZ43" s="41" t="str">
        <f>Daten!AZ121</f>
        <v>&lt; 1</v>
      </c>
      <c r="BA43" s="41" t="str">
        <f>Daten!BA121</f>
        <v>&lt; 1</v>
      </c>
      <c r="BB43" s="41" t="str">
        <f>Daten!BB121</f>
        <v>&lt; 1</v>
      </c>
      <c r="BC43" s="41" t="str">
        <f>Daten!BC121</f>
        <v>-</v>
      </c>
      <c r="BD43" s="41" t="str">
        <f>Daten!BD121</f>
        <v>&lt; 1</v>
      </c>
      <c r="BE43" s="41" t="str">
        <f>Daten!BE121</f>
        <v>&lt; 1</v>
      </c>
      <c r="BF43" s="41" t="str">
        <f>Daten!BF121</f>
        <v>&lt; 1</v>
      </c>
      <c r="BG43" s="41" t="str">
        <f>Daten!BG121</f>
        <v>&lt; 1</v>
      </c>
      <c r="BH43" s="41" t="str">
        <f>Daten!BH121</f>
        <v>&lt; 1</v>
      </c>
      <c r="BI43" s="41" t="str">
        <f>Daten!BI121</f>
        <v>&lt; 1</v>
      </c>
      <c r="BJ43" s="41">
        <f>Daten!BJ121</f>
        <v>3</v>
      </c>
      <c r="BK43" s="41" t="str">
        <f>Daten!BK121</f>
        <v>&lt; 1</v>
      </c>
      <c r="BL43" s="41" t="str">
        <f>Daten!BL121</f>
        <v>&lt; 1</v>
      </c>
      <c r="BM43" s="41" t="str">
        <f>Daten!BM121</f>
        <v>&lt; 1</v>
      </c>
      <c r="BN43" s="41" t="str">
        <f>Daten!BN121</f>
        <v>&lt; 1</v>
      </c>
      <c r="BO43" s="41" t="str">
        <f>Daten!BO121</f>
        <v>&lt; 1</v>
      </c>
      <c r="BP43" s="41" t="str">
        <f>Daten!BP121</f>
        <v>&lt; 1</v>
      </c>
      <c r="BQ43" s="41" t="str">
        <f>Daten!BQ121</f>
        <v>&lt; 1</v>
      </c>
      <c r="BR43" s="41" t="str">
        <f>Daten!BR121</f>
        <v>&lt; 1</v>
      </c>
      <c r="BS43" s="41" t="str">
        <f>Daten!BS121</f>
        <v>&lt; 1</v>
      </c>
      <c r="BT43" s="41">
        <f>Daten!BT121</f>
        <v>21</v>
      </c>
      <c r="BU43" s="41" t="str">
        <f>Daten!BU121</f>
        <v>&lt; 1</v>
      </c>
      <c r="BV43" s="41" t="str">
        <f>Daten!BV121</f>
        <v>&lt; 1</v>
      </c>
      <c r="BW43" s="41" t="str">
        <f>Daten!BW121</f>
        <v>&lt; 1</v>
      </c>
      <c r="BX43" s="41">
        <f>Daten!BX121</f>
        <v>2</v>
      </c>
      <c r="BY43" s="41" t="str">
        <f>Daten!BY121</f>
        <v>&lt; 1</v>
      </c>
      <c r="BZ43" s="41" t="str">
        <f>Daten!BZ121</f>
        <v>&lt; 1</v>
      </c>
      <c r="CA43" s="41" t="str">
        <f>Daten!CA121</f>
        <v>&lt; 1</v>
      </c>
      <c r="CB43" s="41" t="str">
        <f>Daten!CB121</f>
        <v>&lt; 1</v>
      </c>
      <c r="CC43" s="41" t="str">
        <f>Daten!CC121</f>
        <v>&lt; 1</v>
      </c>
      <c r="CD43" s="41" t="str">
        <f>Daten!CD121</f>
        <v>&lt; 1</v>
      </c>
      <c r="CE43" s="41">
        <f>Daten!CE121</f>
        <v>4</v>
      </c>
      <c r="CF43" s="41" t="str">
        <f>Daten!CF121</f>
        <v>&lt; 1</v>
      </c>
      <c r="CG43" s="41" t="str">
        <f>Daten!CG121</f>
        <v>&lt; 1</v>
      </c>
      <c r="CH43" s="41" t="str">
        <f>Daten!CH121</f>
        <v>&lt; 1</v>
      </c>
      <c r="CI43" s="41">
        <f>Daten!CI121</f>
        <v>4</v>
      </c>
      <c r="CJ43" s="41" t="str">
        <f>Daten!CJ121</f>
        <v>&lt; 1</v>
      </c>
      <c r="CK43" s="41" t="str">
        <f>Daten!CK121</f>
        <v>&lt; 1</v>
      </c>
      <c r="CL43" s="41" t="str">
        <f>Daten!CL121</f>
        <v>&lt; 1</v>
      </c>
      <c r="CM43" s="41" t="str">
        <f>Daten!CM121</f>
        <v>&lt; 1</v>
      </c>
      <c r="CN43" s="41" t="str">
        <f>Daten!CN121</f>
        <v>&lt; 1</v>
      </c>
      <c r="CO43" s="41" t="str">
        <f>Daten!CO121</f>
        <v>-</v>
      </c>
      <c r="CP43" s="41" t="str">
        <f>Daten!CP121</f>
        <v>&lt; 1</v>
      </c>
      <c r="CQ43" s="41">
        <f>Daten!CQ121</f>
        <v>3</v>
      </c>
      <c r="CR43" s="41" t="str">
        <f>Daten!CR121</f>
        <v>&lt; 1</v>
      </c>
      <c r="CS43" s="41">
        <f>Daten!CS121</f>
        <v>11</v>
      </c>
      <c r="CT43" s="41">
        <f>Daten!CT121</f>
        <v>9</v>
      </c>
      <c r="CU43" s="41" t="str">
        <f>Daten!CU121</f>
        <v>&lt; 1</v>
      </c>
      <c r="CV43" s="41">
        <f>Daten!CV121</f>
        <v>31</v>
      </c>
      <c r="CW43" s="41" t="str">
        <f>Daten!CW121</f>
        <v>&lt; 1</v>
      </c>
      <c r="CX43" s="41" t="str">
        <f>Daten!CX121</f>
        <v>&lt; 1</v>
      </c>
      <c r="CY43" s="41" t="str">
        <f>Daten!CY121</f>
        <v>&lt; 1</v>
      </c>
      <c r="CZ43" s="41" t="str">
        <f>Daten!CZ121</f>
        <v>-</v>
      </c>
      <c r="DA43" s="41" t="str">
        <f>Daten!DA121</f>
        <v>&lt; 1</v>
      </c>
      <c r="DB43" s="41">
        <f>Daten!DB121</f>
        <v>1</v>
      </c>
      <c r="DC43" s="41" t="str">
        <f>Daten!DC121</f>
        <v>&lt; 1</v>
      </c>
      <c r="DD43" s="41" t="str">
        <f>Daten!DD121</f>
        <v>-</v>
      </c>
      <c r="DE43" s="41" t="str">
        <f>Daten!DE121</f>
        <v>&lt; 1</v>
      </c>
      <c r="DF43" s="41">
        <f>Daten!DF121</f>
        <v>5</v>
      </c>
      <c r="DG43" s="41">
        <f>Daten!DG121</f>
        <v>3</v>
      </c>
      <c r="DH43" s="41">
        <f>Daten!DH121</f>
        <v>2</v>
      </c>
      <c r="DI43" s="41" t="str">
        <f>Daten!DI121</f>
        <v>&lt; 1</v>
      </c>
      <c r="DJ43" s="41" t="str">
        <f>Daten!DJ121</f>
        <v>&lt; 1</v>
      </c>
      <c r="DK43" s="41" t="str">
        <f>Daten!DK121</f>
        <v>&lt; 1</v>
      </c>
      <c r="DL43" s="41" t="str">
        <f>Daten!DL121</f>
        <v>-</v>
      </c>
      <c r="DM43" s="41" t="str">
        <f>Daten!DM121</f>
        <v>&lt; 1</v>
      </c>
      <c r="DN43" s="41" t="str">
        <f>Daten!DN121</f>
        <v>&lt; 1</v>
      </c>
      <c r="DO43" s="41">
        <f>Daten!DO121</f>
        <v>2</v>
      </c>
      <c r="DP43" s="41">
        <f>Daten!DP121</f>
        <v>2</v>
      </c>
      <c r="DQ43" s="41">
        <f>Daten!DQ121</f>
        <v>2</v>
      </c>
      <c r="DR43" s="41">
        <f>Daten!DR121</f>
        <v>1</v>
      </c>
      <c r="DS43" s="41">
        <f>Daten!DS121</f>
        <v>31</v>
      </c>
      <c r="DT43" s="41">
        <f t="shared" si="3"/>
        <v>31</v>
      </c>
      <c r="DU43" s="41" t="str">
        <f>Daten!DT121</f>
        <v>&lt; 1</v>
      </c>
      <c r="DV43" s="41" t="str">
        <f>BV43</f>
        <v>&lt; 1</v>
      </c>
      <c r="DW43" s="41" t="str">
        <f>Daten!DU121</f>
        <v>&lt; 1</v>
      </c>
      <c r="DX43" s="41" t="str">
        <f>Daten!DV121</f>
        <v>&lt; 1</v>
      </c>
    </row>
    <row r="44" spans="1:128" x14ac:dyDescent="0.15">
      <c r="A44" s="29" t="s">
        <v>255</v>
      </c>
      <c r="C44" s="31" t="s">
        <v>224</v>
      </c>
      <c r="D44" s="31">
        <v>1</v>
      </c>
      <c r="E44" s="41" t="str">
        <f>Daten!E122</f>
        <v>&lt; 1</v>
      </c>
      <c r="F44" s="41" t="str">
        <f>Daten!F122</f>
        <v>&lt; 1</v>
      </c>
      <c r="G44" s="41" t="str">
        <f>Daten!G122</f>
        <v>&lt; 1</v>
      </c>
      <c r="H44" s="41" t="str">
        <f>Daten!H122</f>
        <v>&lt; 1</v>
      </c>
      <c r="I44" s="41" t="str">
        <f>Daten!I122</f>
        <v>&lt; 1</v>
      </c>
      <c r="J44" s="41" t="str">
        <f>Daten!J122</f>
        <v>&lt; 1</v>
      </c>
      <c r="K44" s="41" t="str">
        <f>Daten!K122</f>
        <v>&lt; 1</v>
      </c>
      <c r="L44" s="41" t="str">
        <f>Daten!L122</f>
        <v>&lt; 1</v>
      </c>
      <c r="M44" s="41" t="str">
        <f>Daten!M122</f>
        <v>&lt; 1</v>
      </c>
      <c r="N44" s="41" t="str">
        <f>Daten!N122</f>
        <v>&lt; 1</v>
      </c>
      <c r="O44" s="41" t="str">
        <f>Daten!O122</f>
        <v>&lt; 1</v>
      </c>
      <c r="P44" s="41" t="str">
        <f>Daten!P122</f>
        <v>&lt; 1</v>
      </c>
      <c r="Q44" s="41" t="str">
        <f>Daten!Q122</f>
        <v>&lt; 1</v>
      </c>
      <c r="R44" s="41" t="str">
        <f>Daten!R122</f>
        <v>&lt; 1</v>
      </c>
      <c r="S44" s="41" t="str">
        <f>Daten!S122</f>
        <v>&lt; 1</v>
      </c>
      <c r="T44" s="41" t="str">
        <f>Daten!T122</f>
        <v>&lt; 1</v>
      </c>
      <c r="U44" s="41" t="str">
        <f>Daten!U122</f>
        <v>&lt; 1</v>
      </c>
      <c r="V44" s="41" t="str">
        <f>Daten!V122</f>
        <v>&lt; 1</v>
      </c>
      <c r="W44" s="41" t="str">
        <f>Daten!W122</f>
        <v>&lt; 1</v>
      </c>
      <c r="X44" s="41" t="str">
        <f>Daten!X122</f>
        <v>&lt; 1</v>
      </c>
      <c r="Y44" s="41" t="str">
        <f>Daten!Y122</f>
        <v>&lt; 1</v>
      </c>
      <c r="Z44" s="41" t="str">
        <f>Daten!Z122</f>
        <v>&lt; 1</v>
      </c>
      <c r="AA44" s="41" t="str">
        <f>Daten!AA122</f>
        <v>&lt; 1</v>
      </c>
      <c r="AB44" s="41" t="str">
        <f>Daten!AB122</f>
        <v>&lt; 1</v>
      </c>
      <c r="AC44" s="41" t="str">
        <f>Daten!AC122</f>
        <v>&lt; 1</v>
      </c>
      <c r="AD44" s="41" t="str">
        <f>Daten!AD122</f>
        <v>&lt; 1</v>
      </c>
      <c r="AE44" s="41" t="str">
        <f>Daten!AE122</f>
        <v>&lt; 1</v>
      </c>
      <c r="AF44" s="41" t="str">
        <f>Daten!AF122</f>
        <v>&lt; 1</v>
      </c>
      <c r="AG44" s="41" t="str">
        <f>Daten!AG122</f>
        <v>&lt; 1</v>
      </c>
      <c r="AH44" s="41" t="str">
        <f>Daten!AH122</f>
        <v>&lt; 1</v>
      </c>
      <c r="AI44" s="41" t="str">
        <f>Daten!AI122</f>
        <v>&lt; 1</v>
      </c>
      <c r="AJ44" s="41" t="str">
        <f>Daten!AJ122</f>
        <v>&lt; 1</v>
      </c>
      <c r="AK44" s="41" t="str">
        <f>Daten!AK122</f>
        <v>&lt; 1</v>
      </c>
      <c r="AL44" s="41" t="str">
        <f>Daten!AL122</f>
        <v>&lt; 1</v>
      </c>
      <c r="AM44" s="41" t="str">
        <f>Daten!AM122</f>
        <v>&lt; 1</v>
      </c>
      <c r="AN44" s="41" t="str">
        <f>Daten!AN122</f>
        <v>&lt; 1</v>
      </c>
      <c r="AO44" s="41" t="str">
        <f>Daten!AO122</f>
        <v>&lt; 1</v>
      </c>
      <c r="AP44" s="41" t="str">
        <f>Daten!AP122</f>
        <v>&lt; 1</v>
      </c>
      <c r="AQ44" s="41" t="str">
        <f>Daten!AQ122</f>
        <v>&lt; 1</v>
      </c>
      <c r="AR44" s="41" t="str">
        <f>Daten!AR122</f>
        <v>&lt; 1</v>
      </c>
      <c r="AS44" s="41" t="str">
        <f>Daten!AS122</f>
        <v>&lt; 1</v>
      </c>
      <c r="AT44" s="41">
        <f>Daten!AT122</f>
        <v>0</v>
      </c>
      <c r="AU44" s="41" t="str">
        <f>Daten!AU122</f>
        <v>&lt; 1</v>
      </c>
      <c r="AV44" s="41" t="str">
        <f>Daten!AV122</f>
        <v>&lt; 1</v>
      </c>
      <c r="AW44" s="41" t="str">
        <f>Daten!AW122</f>
        <v>&lt; 1</v>
      </c>
      <c r="AX44" s="41" t="str">
        <f>Daten!AX122</f>
        <v>&lt; 1</v>
      </c>
      <c r="AY44" s="41" t="str">
        <f>Daten!AY122</f>
        <v>&lt; 1</v>
      </c>
      <c r="AZ44" s="41" t="str">
        <f>Daten!AZ122</f>
        <v>&lt; 1</v>
      </c>
      <c r="BA44" s="41" t="str">
        <f>Daten!BA122</f>
        <v>&lt; 1</v>
      </c>
      <c r="BB44" s="41" t="str">
        <f>Daten!BB122</f>
        <v>&lt; 1</v>
      </c>
      <c r="BC44" s="41" t="str">
        <f>Daten!BC122</f>
        <v>-</v>
      </c>
      <c r="BD44" s="41" t="str">
        <f>Daten!BD122</f>
        <v>&lt; 1</v>
      </c>
      <c r="BE44" s="41" t="str">
        <f>Daten!BE122</f>
        <v>&lt; 1</v>
      </c>
      <c r="BF44" s="41" t="str">
        <f>Daten!BF122</f>
        <v>&lt; 1</v>
      </c>
      <c r="BG44" s="41" t="str">
        <f>Daten!BG122</f>
        <v>&lt; 1</v>
      </c>
      <c r="BH44" s="41" t="str">
        <f>Daten!BH122</f>
        <v>&lt; 1</v>
      </c>
      <c r="BI44" s="41" t="str">
        <f>Daten!BI122</f>
        <v>&lt; 1</v>
      </c>
      <c r="BJ44" s="41">
        <f>Daten!BJ122</f>
        <v>2</v>
      </c>
      <c r="BK44" s="41" t="str">
        <f>Daten!BK122</f>
        <v>&lt; 1</v>
      </c>
      <c r="BL44" s="41" t="str">
        <f>Daten!BL122</f>
        <v>&lt; 1</v>
      </c>
      <c r="BM44" s="41" t="str">
        <f>Daten!BM122</f>
        <v>&lt; 1</v>
      </c>
      <c r="BN44" s="41" t="str">
        <f>Daten!BN122</f>
        <v>&lt; 1</v>
      </c>
      <c r="BO44" s="41" t="str">
        <f>Daten!BO122</f>
        <v>&lt; 1</v>
      </c>
      <c r="BP44" s="41" t="str">
        <f>Daten!BP122</f>
        <v>&lt; 1</v>
      </c>
      <c r="BQ44" s="41" t="str">
        <f>Daten!BQ122</f>
        <v>&lt; 1</v>
      </c>
      <c r="BR44" s="41" t="str">
        <f>Daten!BR122</f>
        <v>&lt; 1</v>
      </c>
      <c r="BS44" s="41" t="str">
        <f>Daten!BS122</f>
        <v>&lt; 1</v>
      </c>
      <c r="BT44" s="41">
        <f>Daten!BT122</f>
        <v>8</v>
      </c>
      <c r="BU44" s="41" t="str">
        <f>Daten!BU122</f>
        <v>&lt; 1</v>
      </c>
      <c r="BV44" s="41" t="str">
        <f>Daten!BV122</f>
        <v>&lt; 1</v>
      </c>
      <c r="BW44" s="41" t="str">
        <f>Daten!BW122</f>
        <v>&lt; 1</v>
      </c>
      <c r="BX44" s="41" t="str">
        <f>Daten!BX122</f>
        <v>&lt; 1</v>
      </c>
      <c r="BY44" s="41" t="str">
        <f>Daten!BY122</f>
        <v>&lt; 1</v>
      </c>
      <c r="BZ44" s="41" t="str">
        <f>Daten!BZ122</f>
        <v>&lt; 1</v>
      </c>
      <c r="CA44" s="41" t="str">
        <f>Daten!CA122</f>
        <v>&lt; 1</v>
      </c>
      <c r="CB44" s="41" t="str">
        <f>Daten!CB122</f>
        <v>&lt; 1</v>
      </c>
      <c r="CC44" s="41" t="str">
        <f>Daten!CC122</f>
        <v>&lt; 1</v>
      </c>
      <c r="CD44" s="41" t="str">
        <f>Daten!CD122</f>
        <v>&lt; 1</v>
      </c>
      <c r="CE44" s="41">
        <f>Daten!CE122</f>
        <v>2</v>
      </c>
      <c r="CF44" s="41" t="str">
        <f>Daten!CF122</f>
        <v>&lt; 1</v>
      </c>
      <c r="CG44" s="41" t="str">
        <f>Daten!CG122</f>
        <v>&lt; 1</v>
      </c>
      <c r="CH44" s="41" t="str">
        <f>Daten!CH122</f>
        <v>&lt; 1</v>
      </c>
      <c r="CI44" s="41">
        <f>Daten!CI122</f>
        <v>2</v>
      </c>
      <c r="CJ44" s="41" t="str">
        <f>Daten!CJ122</f>
        <v>&lt; 1</v>
      </c>
      <c r="CK44" s="41" t="str">
        <f>Daten!CK122</f>
        <v>&lt; 1</v>
      </c>
      <c r="CL44" s="41" t="str">
        <f>Daten!CL122</f>
        <v>&lt; 1</v>
      </c>
      <c r="CM44" s="41" t="str">
        <f>Daten!CM122</f>
        <v>&lt; 1</v>
      </c>
      <c r="CN44" s="41" t="str">
        <f>Daten!CN122</f>
        <v>&lt; 1</v>
      </c>
      <c r="CO44" s="41" t="str">
        <f>Daten!CO122</f>
        <v>-</v>
      </c>
      <c r="CP44" s="41" t="str">
        <f>Daten!CP122</f>
        <v>&lt; 1</v>
      </c>
      <c r="CQ44" s="41">
        <f>Daten!CQ122</f>
        <v>1</v>
      </c>
      <c r="CR44" s="41" t="str">
        <f>Daten!CR122</f>
        <v>&lt; 1</v>
      </c>
      <c r="CS44" s="41">
        <f>Daten!CS122</f>
        <v>5</v>
      </c>
      <c r="CT44" s="41">
        <f>Daten!CT122</f>
        <v>4</v>
      </c>
      <c r="CU44" s="41" t="str">
        <f>Daten!CU122</f>
        <v>&lt; 1</v>
      </c>
      <c r="CV44" s="41">
        <f>Daten!CV122</f>
        <v>13</v>
      </c>
      <c r="CW44" s="41" t="str">
        <f>Daten!CW122</f>
        <v>&lt; 1</v>
      </c>
      <c r="CX44" s="41" t="str">
        <f>Daten!CX122</f>
        <v>&lt; 1</v>
      </c>
      <c r="CY44" s="41" t="str">
        <f>Daten!CY122</f>
        <v>&lt; 1</v>
      </c>
      <c r="CZ44" s="41" t="str">
        <f>Daten!CZ122</f>
        <v>-</v>
      </c>
      <c r="DA44" s="41" t="str">
        <f>Daten!DA122</f>
        <v>&lt; 1</v>
      </c>
      <c r="DB44" s="41">
        <f>Daten!DB122</f>
        <v>3</v>
      </c>
      <c r="DC44" s="41" t="str">
        <f>Daten!DC122</f>
        <v>&lt; 1</v>
      </c>
      <c r="DD44" s="41" t="str">
        <f>Daten!DD122</f>
        <v>-</v>
      </c>
      <c r="DE44" s="41" t="str">
        <f>Daten!DE122</f>
        <v>&lt; 1</v>
      </c>
      <c r="DF44" s="41">
        <f>Daten!DF122</f>
        <v>6</v>
      </c>
      <c r="DG44" s="41">
        <f>Daten!DG122</f>
        <v>4</v>
      </c>
      <c r="DH44" s="41">
        <f>Daten!DH122</f>
        <v>4</v>
      </c>
      <c r="DI44" s="41" t="str">
        <f>Daten!DI122</f>
        <v>&lt; 1</v>
      </c>
      <c r="DJ44" s="41">
        <f>Daten!DJ122</f>
        <v>2</v>
      </c>
      <c r="DK44" s="41" t="str">
        <f>Daten!DK122</f>
        <v>&lt; 1</v>
      </c>
      <c r="DL44" s="41" t="str">
        <f>Daten!DL122</f>
        <v>-</v>
      </c>
      <c r="DM44" s="41" t="str">
        <f>Daten!DM122</f>
        <v>&lt; 1</v>
      </c>
      <c r="DN44" s="41" t="str">
        <f>Daten!DN122</f>
        <v>&lt; 1</v>
      </c>
      <c r="DO44" s="41">
        <f>Daten!DO122</f>
        <v>8</v>
      </c>
      <c r="DP44" s="41">
        <f>Daten!DP122</f>
        <v>7</v>
      </c>
      <c r="DQ44" s="41">
        <f>Daten!DQ122</f>
        <v>6</v>
      </c>
      <c r="DR44" s="41">
        <f>Daten!DR122</f>
        <v>3</v>
      </c>
      <c r="DS44" s="41">
        <f>Daten!DS122</f>
        <v>14</v>
      </c>
      <c r="DT44" s="41">
        <f t="shared" si="3"/>
        <v>13</v>
      </c>
      <c r="DU44" s="41" t="str">
        <f>Daten!DT122</f>
        <v>&lt; 1</v>
      </c>
      <c r="DV44" s="41" t="str">
        <f>BV44</f>
        <v>&lt; 1</v>
      </c>
      <c r="DW44" s="41" t="str">
        <f>Daten!DU122</f>
        <v>&lt; 1</v>
      </c>
      <c r="DX44" s="41" t="str">
        <f>Daten!DV122</f>
        <v>&lt; 1</v>
      </c>
    </row>
    <row r="45" spans="1:128" x14ac:dyDescent="0.15"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</row>
    <row r="46" spans="1:128" x14ac:dyDescent="0.15">
      <c r="A46" s="29" t="s">
        <v>292</v>
      </c>
      <c r="B46" s="39" t="s">
        <v>293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</row>
    <row r="47" spans="1:128" x14ac:dyDescent="0.15">
      <c r="A47" s="29" t="s">
        <v>294</v>
      </c>
      <c r="C47" s="31" t="s">
        <v>224</v>
      </c>
      <c r="D47" s="31">
        <v>1</v>
      </c>
      <c r="E47" s="41" t="str">
        <f>Daten!E167</f>
        <v>-</v>
      </c>
      <c r="F47" s="41" t="str">
        <f>Daten!F167</f>
        <v>-</v>
      </c>
      <c r="G47" s="41" t="str">
        <f>Daten!G167</f>
        <v>-</v>
      </c>
      <c r="H47" s="41" t="str">
        <f>Daten!H167</f>
        <v>-</v>
      </c>
      <c r="I47" s="41" t="str">
        <f>Daten!I167</f>
        <v>-</v>
      </c>
      <c r="J47" s="41" t="str">
        <f>Daten!J167</f>
        <v>-</v>
      </c>
      <c r="K47" s="41" t="str">
        <f>Daten!K167</f>
        <v>-</v>
      </c>
      <c r="L47" s="41" t="str">
        <f>Daten!L167</f>
        <v>-</v>
      </c>
      <c r="M47" s="41" t="str">
        <f>Daten!M167</f>
        <v>-</v>
      </c>
      <c r="N47" s="41" t="str">
        <f>Daten!N167</f>
        <v>-</v>
      </c>
      <c r="O47" s="41" t="str">
        <f>Daten!O167</f>
        <v>-</v>
      </c>
      <c r="P47" s="41" t="str">
        <f>Daten!P167</f>
        <v>-</v>
      </c>
      <c r="Q47" s="41" t="str">
        <f>Daten!Q167</f>
        <v>-</v>
      </c>
      <c r="R47" s="41" t="str">
        <f>Daten!R167</f>
        <v>-</v>
      </c>
      <c r="S47" s="41" t="str">
        <f>Daten!S167</f>
        <v>-</v>
      </c>
      <c r="T47" s="41" t="str">
        <f>Daten!T167</f>
        <v>-</v>
      </c>
      <c r="U47" s="41" t="str">
        <f>Daten!U167</f>
        <v>-</v>
      </c>
      <c r="V47" s="41" t="str">
        <f>Daten!V167</f>
        <v>-</v>
      </c>
      <c r="W47" s="41" t="str">
        <f>Daten!W167</f>
        <v>-</v>
      </c>
      <c r="X47" s="41" t="str">
        <f>Daten!X167</f>
        <v>-</v>
      </c>
      <c r="Y47" s="41" t="str">
        <f>Daten!Y167</f>
        <v>-</v>
      </c>
      <c r="Z47" s="41" t="str">
        <f>Daten!Z167</f>
        <v>-</v>
      </c>
      <c r="AA47" s="41" t="str">
        <f>Daten!AA167</f>
        <v>-</v>
      </c>
      <c r="AB47" s="41" t="str">
        <f>Daten!AB167</f>
        <v>-</v>
      </c>
      <c r="AC47" s="41" t="str">
        <f>Daten!AC167</f>
        <v>-</v>
      </c>
      <c r="AD47" s="41" t="str">
        <f>Daten!AD167</f>
        <v>-</v>
      </c>
      <c r="AE47" s="41" t="str">
        <f>Daten!AE167</f>
        <v>-</v>
      </c>
      <c r="AF47" s="41" t="str">
        <f>Daten!AF167</f>
        <v>-</v>
      </c>
      <c r="AG47" s="41" t="str">
        <f>Daten!AG167</f>
        <v>-</v>
      </c>
      <c r="AH47" s="41" t="str">
        <f>Daten!AH167</f>
        <v>-</v>
      </c>
      <c r="AI47" s="41" t="str">
        <f>Daten!AI167</f>
        <v>-</v>
      </c>
      <c r="AJ47" s="41" t="str">
        <f>Daten!AJ167</f>
        <v>-</v>
      </c>
      <c r="AK47" s="41" t="str">
        <f>Daten!AK167</f>
        <v>-</v>
      </c>
      <c r="AL47" s="41" t="str">
        <f>Daten!AL167</f>
        <v>-</v>
      </c>
      <c r="AM47" s="41" t="str">
        <f>Daten!AM167</f>
        <v>-</v>
      </c>
      <c r="AN47" s="41" t="str">
        <f>Daten!AN167</f>
        <v>-</v>
      </c>
      <c r="AO47" s="41" t="str">
        <f>Daten!AO167</f>
        <v>-</v>
      </c>
      <c r="AP47" s="41" t="str">
        <f>Daten!AP167</f>
        <v>-</v>
      </c>
      <c r="AQ47" s="41" t="str">
        <f>Daten!AQ167</f>
        <v>-</v>
      </c>
      <c r="AR47" s="41" t="str">
        <f>Daten!AR167</f>
        <v>-</v>
      </c>
      <c r="AS47" s="41" t="str">
        <f>Daten!AS167</f>
        <v>-</v>
      </c>
      <c r="AT47" s="41" t="str">
        <f>Daten!AT167</f>
        <v>-</v>
      </c>
      <c r="AU47" s="41" t="str">
        <f>Daten!AU167</f>
        <v>-</v>
      </c>
      <c r="AV47" s="41" t="str">
        <f>Daten!AV167</f>
        <v>-</v>
      </c>
      <c r="AW47" s="41" t="str">
        <f>Daten!AW167</f>
        <v>-</v>
      </c>
      <c r="AX47" s="41" t="str">
        <f>Daten!AX167</f>
        <v>-</v>
      </c>
      <c r="AY47" s="41" t="str">
        <f>Daten!AY167</f>
        <v>-</v>
      </c>
      <c r="AZ47" s="41" t="str">
        <f>Daten!AZ167</f>
        <v>-</v>
      </c>
      <c r="BA47" s="41" t="str">
        <f>Daten!BA167</f>
        <v>-</v>
      </c>
      <c r="BB47" s="41" t="str">
        <f>Daten!BB167</f>
        <v>-</v>
      </c>
      <c r="BC47" s="41" t="str">
        <f>Daten!BC167</f>
        <v>-</v>
      </c>
      <c r="BD47" s="41" t="str">
        <f>Daten!BD167</f>
        <v>-</v>
      </c>
      <c r="BE47" s="41" t="str">
        <f>Daten!BE167</f>
        <v>-</v>
      </c>
      <c r="BF47" s="41" t="str">
        <f>Daten!BF167</f>
        <v>-</v>
      </c>
      <c r="BG47" s="41" t="str">
        <f>Daten!BG167</f>
        <v>-</v>
      </c>
      <c r="BH47" s="41" t="str">
        <f>Daten!BH167</f>
        <v>&lt; 1</v>
      </c>
      <c r="BI47" s="41" t="str">
        <f>Daten!BI167</f>
        <v>&lt; 1</v>
      </c>
      <c r="BJ47" s="41">
        <f>Daten!BJ167</f>
        <v>2</v>
      </c>
      <c r="BK47" s="41">
        <f>Daten!BK167</f>
        <v>2</v>
      </c>
      <c r="BL47" s="41" t="str">
        <f>Daten!BL167</f>
        <v>&lt; 1</v>
      </c>
      <c r="BM47" s="41" t="str">
        <f>Daten!BM167</f>
        <v>&lt; 1</v>
      </c>
      <c r="BN47" s="41" t="str">
        <f>Daten!BN167</f>
        <v>&lt; 1</v>
      </c>
      <c r="BO47" s="41" t="str">
        <f>Daten!BO167</f>
        <v>&lt; 1</v>
      </c>
      <c r="BP47" s="41" t="str">
        <f>Daten!BP167</f>
        <v>&lt; 1</v>
      </c>
      <c r="BQ47" s="41" t="str">
        <f>Daten!BQ167</f>
        <v>&lt; 1</v>
      </c>
      <c r="BR47" s="41">
        <f>Daten!BR167</f>
        <v>20</v>
      </c>
      <c r="BS47" s="41">
        <f>Daten!BS167</f>
        <v>5200</v>
      </c>
      <c r="BT47" s="41">
        <f>Daten!BT167</f>
        <v>1300</v>
      </c>
      <c r="BU47" s="41" t="str">
        <f>Daten!BU167</f>
        <v>&lt; 1</v>
      </c>
      <c r="BV47" s="41" t="str">
        <f>Daten!BV167</f>
        <v>&lt; 1</v>
      </c>
      <c r="BW47" s="41" t="str">
        <f>Daten!BW167</f>
        <v>&lt; 1</v>
      </c>
      <c r="BX47" s="41">
        <f>Daten!BX167</f>
        <v>600</v>
      </c>
      <c r="BY47" s="41">
        <f>Daten!BY167</f>
        <v>12</v>
      </c>
      <c r="BZ47" s="41" t="str">
        <f>Daten!BZ167</f>
        <v>&lt; 1</v>
      </c>
      <c r="CA47" s="41" t="str">
        <f>Daten!CA167</f>
        <v>&lt; 1</v>
      </c>
      <c r="CB47" s="41" t="str">
        <f>Daten!CB167</f>
        <v>&lt; 1</v>
      </c>
      <c r="CC47" s="41" t="str">
        <f>Daten!CC167</f>
        <v>&lt; 1</v>
      </c>
      <c r="CD47" s="41">
        <f>Daten!CD167</f>
        <v>4</v>
      </c>
      <c r="CE47" s="41">
        <f>Daten!CE167</f>
        <v>180</v>
      </c>
      <c r="CF47" s="41">
        <f>Daten!CF167</f>
        <v>1</v>
      </c>
      <c r="CG47" s="41">
        <f>Daten!CG167</f>
        <v>2</v>
      </c>
      <c r="CH47" s="41">
        <f>Daten!CH167</f>
        <v>2100</v>
      </c>
      <c r="CI47" s="41">
        <f>Daten!CI167</f>
        <v>2600</v>
      </c>
      <c r="CJ47" s="41">
        <f>Daten!CJ167</f>
        <v>42</v>
      </c>
      <c r="CK47" s="41" t="str">
        <f>Daten!CK167</f>
        <v>&lt; 1</v>
      </c>
      <c r="CL47" s="41" t="str">
        <f>Daten!CL167</f>
        <v>&lt; 1</v>
      </c>
      <c r="CM47" s="41">
        <f>Daten!CM167</f>
        <v>1</v>
      </c>
      <c r="CN47" s="41">
        <f>Daten!CN167</f>
        <v>22</v>
      </c>
      <c r="CO47" s="41" t="str">
        <f>Daten!CO167</f>
        <v>-</v>
      </c>
      <c r="CP47" s="41">
        <f>Daten!CP167</f>
        <v>3000</v>
      </c>
      <c r="CQ47" s="41">
        <f>Daten!CQ167</f>
        <v>4600</v>
      </c>
      <c r="CR47" s="41">
        <f>Daten!CR167</f>
        <v>4600</v>
      </c>
      <c r="CS47" s="41">
        <f>Daten!CS167</f>
        <v>2700</v>
      </c>
      <c r="CT47" s="41">
        <f>Daten!CT167</f>
        <v>1900</v>
      </c>
      <c r="CU47" s="41" t="str">
        <f>Daten!CU167</f>
        <v>&lt; 1</v>
      </c>
      <c r="CV47" s="41">
        <f>Daten!CV167</f>
        <v>1000</v>
      </c>
      <c r="CW47" s="41">
        <f>Daten!CW167</f>
        <v>2</v>
      </c>
      <c r="CX47" s="41">
        <f>Daten!CX167</f>
        <v>4</v>
      </c>
      <c r="CY47" s="41">
        <f>Daten!CY167</f>
        <v>140</v>
      </c>
      <c r="CZ47" s="41" t="str">
        <f>Daten!CZ167</f>
        <v>-</v>
      </c>
      <c r="DA47" s="41" t="str">
        <f>Daten!DA167</f>
        <v>&lt; 1</v>
      </c>
      <c r="DB47" s="41">
        <f>Daten!DB167</f>
        <v>1800</v>
      </c>
      <c r="DC47" s="41">
        <f>Daten!DC167</f>
        <v>19</v>
      </c>
      <c r="DD47" s="41" t="str">
        <f>Daten!DD167</f>
        <v>-</v>
      </c>
      <c r="DE47" s="41">
        <f>Daten!DE167</f>
        <v>560</v>
      </c>
      <c r="DF47" s="41">
        <f>Daten!DF167</f>
        <v>12</v>
      </c>
      <c r="DG47" s="41">
        <f>Daten!DG167</f>
        <v>4800</v>
      </c>
      <c r="DH47" s="41">
        <f>Daten!DH167</f>
        <v>570</v>
      </c>
      <c r="DI47" s="41">
        <f>Daten!DI167</f>
        <v>3</v>
      </c>
      <c r="DJ47" s="41">
        <f>Daten!DJ167</f>
        <v>330</v>
      </c>
      <c r="DK47" s="41">
        <f>Daten!DK167</f>
        <v>11000</v>
      </c>
      <c r="DL47" s="41" t="str">
        <f>Daten!DL167</f>
        <v>-</v>
      </c>
      <c r="DM47" s="41">
        <f>Daten!DM167</f>
        <v>4</v>
      </c>
      <c r="DN47" s="41">
        <f>Daten!DN167</f>
        <v>2500</v>
      </c>
      <c r="DO47" s="41">
        <f>Daten!DO167</f>
        <v>21000</v>
      </c>
      <c r="DP47" s="41">
        <f>Daten!DP167</f>
        <v>20000</v>
      </c>
      <c r="DQ47" s="41">
        <f>Daten!DQ167</f>
        <v>14000</v>
      </c>
      <c r="DR47" s="41">
        <f>Daten!DR167</f>
        <v>1100</v>
      </c>
      <c r="DS47" s="41">
        <f>Daten!DS167</f>
        <v>960</v>
      </c>
      <c r="DT47" s="41">
        <f>CV47</f>
        <v>1000</v>
      </c>
      <c r="DU47" s="97">
        <f>Daten!DT167</f>
        <v>4</v>
      </c>
      <c r="DV47" s="41" t="str">
        <f>BV47</f>
        <v>&lt; 1</v>
      </c>
      <c r="DW47" s="97" t="str">
        <f>Daten!DU167</f>
        <v>&lt; 1</v>
      </c>
      <c r="DX47" s="97" t="str">
        <f>Daten!DV167</f>
        <v>-</v>
      </c>
    </row>
    <row r="48" spans="1:128" x14ac:dyDescent="0.15">
      <c r="A48" s="29" t="s">
        <v>295</v>
      </c>
      <c r="C48" s="31" t="s">
        <v>224</v>
      </c>
      <c r="D48" s="31">
        <v>1</v>
      </c>
      <c r="E48" s="41" t="str">
        <f>Daten!E168</f>
        <v>-</v>
      </c>
      <c r="F48" s="41" t="str">
        <f>Daten!F168</f>
        <v>-</v>
      </c>
      <c r="G48" s="41" t="str">
        <f>Daten!G168</f>
        <v>-</v>
      </c>
      <c r="H48" s="41" t="str">
        <f>Daten!H168</f>
        <v>-</v>
      </c>
      <c r="I48" s="41" t="str">
        <f>Daten!I168</f>
        <v>-</v>
      </c>
      <c r="J48" s="41" t="str">
        <f>Daten!J168</f>
        <v>-</v>
      </c>
      <c r="K48" s="41" t="str">
        <f>Daten!K168</f>
        <v>-</v>
      </c>
      <c r="L48" s="41" t="str">
        <f>Daten!L168</f>
        <v>-</v>
      </c>
      <c r="M48" s="41" t="str">
        <f>Daten!M168</f>
        <v>-</v>
      </c>
      <c r="N48" s="41" t="str">
        <f>Daten!N168</f>
        <v>-</v>
      </c>
      <c r="O48" s="41" t="str">
        <f>Daten!O168</f>
        <v>-</v>
      </c>
      <c r="P48" s="41" t="str">
        <f>Daten!P168</f>
        <v>-</v>
      </c>
      <c r="Q48" s="41" t="str">
        <f>Daten!Q168</f>
        <v>-</v>
      </c>
      <c r="R48" s="41" t="str">
        <f>Daten!R168</f>
        <v>-</v>
      </c>
      <c r="S48" s="41" t="str">
        <f>Daten!S168</f>
        <v>-</v>
      </c>
      <c r="T48" s="41" t="str">
        <f>Daten!T168</f>
        <v>-</v>
      </c>
      <c r="U48" s="41" t="str">
        <f>Daten!U168</f>
        <v>-</v>
      </c>
      <c r="V48" s="41" t="str">
        <f>Daten!V168</f>
        <v>-</v>
      </c>
      <c r="W48" s="41" t="str">
        <f>Daten!W168</f>
        <v>-</v>
      </c>
      <c r="X48" s="41" t="str">
        <f>Daten!X168</f>
        <v>-</v>
      </c>
      <c r="Y48" s="41" t="str">
        <f>Daten!Y168</f>
        <v>-</v>
      </c>
      <c r="Z48" s="41" t="str">
        <f>Daten!Z168</f>
        <v>-</v>
      </c>
      <c r="AA48" s="41" t="str">
        <f>Daten!AA168</f>
        <v>-</v>
      </c>
      <c r="AB48" s="41" t="str">
        <f>Daten!AB168</f>
        <v>-</v>
      </c>
      <c r="AC48" s="41" t="str">
        <f>Daten!AC168</f>
        <v>-</v>
      </c>
      <c r="AD48" s="41" t="str">
        <f>Daten!AD168</f>
        <v>-</v>
      </c>
      <c r="AE48" s="41" t="str">
        <f>Daten!AE168</f>
        <v>-</v>
      </c>
      <c r="AF48" s="41" t="str">
        <f>Daten!AF168</f>
        <v>-</v>
      </c>
      <c r="AG48" s="41" t="str">
        <f>Daten!AG168</f>
        <v>-</v>
      </c>
      <c r="AH48" s="41" t="str">
        <f>Daten!AH168</f>
        <v>-</v>
      </c>
      <c r="AI48" s="41" t="str">
        <f>Daten!AI168</f>
        <v>-</v>
      </c>
      <c r="AJ48" s="41" t="str">
        <f>Daten!AJ168</f>
        <v>-</v>
      </c>
      <c r="AK48" s="41" t="str">
        <f>Daten!AK168</f>
        <v>-</v>
      </c>
      <c r="AL48" s="41" t="str">
        <f>Daten!AL168</f>
        <v>-</v>
      </c>
      <c r="AM48" s="41" t="str">
        <f>Daten!AM168</f>
        <v>-</v>
      </c>
      <c r="AN48" s="41" t="str">
        <f>Daten!AN168</f>
        <v>-</v>
      </c>
      <c r="AO48" s="41" t="str">
        <f>Daten!AO168</f>
        <v>-</v>
      </c>
      <c r="AP48" s="41" t="str">
        <f>Daten!AP168</f>
        <v>-</v>
      </c>
      <c r="AQ48" s="41" t="str">
        <f>Daten!AQ168</f>
        <v>-</v>
      </c>
      <c r="AR48" s="41" t="str">
        <f>Daten!AR168</f>
        <v>-</v>
      </c>
      <c r="AS48" s="41" t="str">
        <f>Daten!AS168</f>
        <v>-</v>
      </c>
      <c r="AT48" s="41" t="str">
        <f>Daten!AT168</f>
        <v>-</v>
      </c>
      <c r="AU48" s="41" t="str">
        <f>Daten!AU168</f>
        <v>-</v>
      </c>
      <c r="AV48" s="41" t="str">
        <f>Daten!AV168</f>
        <v>-</v>
      </c>
      <c r="AW48" s="41" t="str">
        <f>Daten!AW168</f>
        <v>-</v>
      </c>
      <c r="AX48" s="41" t="str">
        <f>Daten!AX168</f>
        <v>-</v>
      </c>
      <c r="AY48" s="41" t="str">
        <f>Daten!AY168</f>
        <v>-</v>
      </c>
      <c r="AZ48" s="41" t="str">
        <f>Daten!AZ168</f>
        <v>-</v>
      </c>
      <c r="BA48" s="41" t="str">
        <f>Daten!BA168</f>
        <v>-</v>
      </c>
      <c r="BB48" s="41" t="str">
        <f>Daten!BB168</f>
        <v>-</v>
      </c>
      <c r="BC48" s="41" t="str">
        <f>Daten!BC168</f>
        <v>-</v>
      </c>
      <c r="BD48" s="41" t="str">
        <f>Daten!BD168</f>
        <v>-</v>
      </c>
      <c r="BE48" s="41" t="str">
        <f>Daten!BE168</f>
        <v>-</v>
      </c>
      <c r="BF48" s="41" t="str">
        <f>Daten!BF168</f>
        <v>-</v>
      </c>
      <c r="BG48" s="41" t="str">
        <f>Daten!BG168</f>
        <v>-</v>
      </c>
      <c r="BH48" s="41" t="str">
        <f>Daten!BH168</f>
        <v>&lt; 1</v>
      </c>
      <c r="BI48" s="41" t="str">
        <f>Daten!BI168</f>
        <v>&lt; 1</v>
      </c>
      <c r="BJ48" s="41">
        <f>Daten!BJ168</f>
        <v>3</v>
      </c>
      <c r="BK48" s="41" t="str">
        <f>Daten!BK168</f>
        <v>&lt; 1</v>
      </c>
      <c r="BL48" s="41" t="str">
        <f>Daten!BL168</f>
        <v>&lt; 1</v>
      </c>
      <c r="BM48" s="41" t="str">
        <f>Daten!BM168</f>
        <v>&lt; 1</v>
      </c>
      <c r="BN48" s="41" t="str">
        <f>Daten!BN168</f>
        <v>&lt; 1</v>
      </c>
      <c r="BO48" s="41" t="str">
        <f>Daten!BO168</f>
        <v>&lt; 1</v>
      </c>
      <c r="BP48" s="41" t="str">
        <f>Daten!BP168</f>
        <v>&lt; 1</v>
      </c>
      <c r="BQ48" s="41" t="str">
        <f>Daten!BQ168</f>
        <v>&lt; 1</v>
      </c>
      <c r="BR48" s="41">
        <f>Daten!BR168</f>
        <v>52</v>
      </c>
      <c r="BS48" s="41">
        <f>Daten!BS168</f>
        <v>110</v>
      </c>
      <c r="BT48" s="41">
        <f>Daten!BT168</f>
        <v>17</v>
      </c>
      <c r="BU48" s="41" t="str">
        <f>Daten!BU168</f>
        <v>&lt; 1</v>
      </c>
      <c r="BV48" s="41" t="str">
        <f>Daten!BV168</f>
        <v>&lt; 1</v>
      </c>
      <c r="BW48" s="41" t="str">
        <f>Daten!BW168</f>
        <v>&lt; 1</v>
      </c>
      <c r="BX48" s="41">
        <f>Daten!BX168</f>
        <v>11</v>
      </c>
      <c r="BY48" s="41">
        <f>Daten!BY168</f>
        <v>29</v>
      </c>
      <c r="BZ48" s="41" t="str">
        <f>Daten!BZ168</f>
        <v>&lt; 1</v>
      </c>
      <c r="CA48" s="41" t="str">
        <f>Daten!CA168</f>
        <v>&lt; 1</v>
      </c>
      <c r="CB48" s="41" t="str">
        <f>Daten!CB168</f>
        <v>&lt; 1</v>
      </c>
      <c r="CC48" s="41" t="str">
        <f>Daten!CC168</f>
        <v>&lt; 1</v>
      </c>
      <c r="CD48" s="41">
        <f>Daten!CD168</f>
        <v>8</v>
      </c>
      <c r="CE48" s="41">
        <f>Daten!CE168</f>
        <v>7</v>
      </c>
      <c r="CF48" s="41" t="str">
        <f>Daten!CF168</f>
        <v>&lt; 1</v>
      </c>
      <c r="CG48" s="41" t="str">
        <f>Daten!CG168</f>
        <v>&lt; 1</v>
      </c>
      <c r="CH48" s="41">
        <f>Daten!CH168</f>
        <v>130</v>
      </c>
      <c r="CI48" s="41">
        <f>Daten!CI168</f>
        <v>36</v>
      </c>
      <c r="CJ48" s="41">
        <f>Daten!CJ168</f>
        <v>86</v>
      </c>
      <c r="CK48" s="41" t="str">
        <f>Daten!CK168</f>
        <v>&lt; 1</v>
      </c>
      <c r="CL48" s="41" t="str">
        <f>Daten!CL168</f>
        <v>&lt; 1</v>
      </c>
      <c r="CM48" s="41" t="str">
        <f>Daten!CM168</f>
        <v>&lt; 1</v>
      </c>
      <c r="CN48" s="41" t="str">
        <f>Daten!CN168</f>
        <v>&lt; 1</v>
      </c>
      <c r="CO48" s="41" t="str">
        <f>Daten!CO168</f>
        <v>-</v>
      </c>
      <c r="CP48" s="41">
        <f>Daten!CP168</f>
        <v>77</v>
      </c>
      <c r="CQ48" s="41">
        <f>Daten!CQ168</f>
        <v>86</v>
      </c>
      <c r="CR48" s="41">
        <f>Daten!CR168</f>
        <v>64</v>
      </c>
      <c r="CS48" s="41">
        <f>Daten!CS168</f>
        <v>20</v>
      </c>
      <c r="CT48" s="41">
        <f>Daten!CT168</f>
        <v>10</v>
      </c>
      <c r="CU48" s="41" t="str">
        <f>Daten!CU168</f>
        <v>&lt; 1</v>
      </c>
      <c r="CV48" s="41">
        <f>Daten!CV168</f>
        <v>13</v>
      </c>
      <c r="CW48" s="41">
        <f>Daten!CW168</f>
        <v>5</v>
      </c>
      <c r="CX48" s="41">
        <f>Daten!CX168</f>
        <v>3</v>
      </c>
      <c r="CY48" s="41">
        <f>Daten!CY168</f>
        <v>17</v>
      </c>
      <c r="CZ48" s="41" t="str">
        <f>Daten!CZ168</f>
        <v>-</v>
      </c>
      <c r="DA48" s="41" t="str">
        <f>Daten!DA168</f>
        <v>&lt; 1</v>
      </c>
      <c r="DB48" s="41">
        <f>Daten!DB168</f>
        <v>90</v>
      </c>
      <c r="DC48" s="41">
        <f>Daten!DC168</f>
        <v>80</v>
      </c>
      <c r="DD48" s="41" t="str">
        <f>Daten!DD168</f>
        <v>-</v>
      </c>
      <c r="DE48" s="41">
        <f>Daten!DE168</f>
        <v>32</v>
      </c>
      <c r="DF48" s="41">
        <f>Daten!DF168</f>
        <v>55</v>
      </c>
      <c r="DG48" s="41">
        <f>Daten!DG168</f>
        <v>360</v>
      </c>
      <c r="DH48" s="41">
        <f>Daten!DH168</f>
        <v>49</v>
      </c>
      <c r="DI48" s="41">
        <f>Daten!DI168</f>
        <v>18</v>
      </c>
      <c r="DJ48" s="41">
        <f>Daten!DJ168</f>
        <v>79</v>
      </c>
      <c r="DK48" s="41">
        <f>Daten!DK168</f>
        <v>450</v>
      </c>
      <c r="DL48" s="41" t="str">
        <f>Daten!DL168</f>
        <v>-</v>
      </c>
      <c r="DM48" s="41">
        <f>Daten!DM168</f>
        <v>3</v>
      </c>
      <c r="DN48" s="41">
        <f>Daten!DN168</f>
        <v>240</v>
      </c>
      <c r="DO48" s="41">
        <f>Daten!DO168</f>
        <v>630</v>
      </c>
      <c r="DP48" s="41">
        <f>Daten!DP168</f>
        <v>560</v>
      </c>
      <c r="DQ48" s="41">
        <f>Daten!DQ168</f>
        <v>610</v>
      </c>
      <c r="DR48" s="41">
        <f>Daten!DR168</f>
        <v>120</v>
      </c>
      <c r="DS48" s="41">
        <f>Daten!DS168</f>
        <v>14</v>
      </c>
      <c r="DT48" s="41">
        <f t="shared" ref="DT48:DT79" si="4">CV48</f>
        <v>13</v>
      </c>
      <c r="DU48" s="97" t="str">
        <f>Daten!DT168</f>
        <v>&lt; 1</v>
      </c>
      <c r="DV48" s="41" t="str">
        <f t="shared" ref="DV48:DV79" si="5">BV48</f>
        <v>&lt; 1</v>
      </c>
      <c r="DW48" s="97" t="str">
        <f>Daten!DU168</f>
        <v>&lt; 1</v>
      </c>
      <c r="DX48" s="97" t="str">
        <f>Daten!DV168</f>
        <v>-</v>
      </c>
    </row>
    <row r="49" spans="1:128" x14ac:dyDescent="0.15">
      <c r="A49" s="29" t="s">
        <v>296</v>
      </c>
      <c r="C49" s="31" t="s">
        <v>224</v>
      </c>
      <c r="D49" s="31">
        <v>1</v>
      </c>
      <c r="E49" s="41" t="str">
        <f>Daten!E169</f>
        <v>-</v>
      </c>
      <c r="F49" s="41" t="str">
        <f>Daten!F169</f>
        <v>-</v>
      </c>
      <c r="G49" s="41" t="str">
        <f>Daten!G169</f>
        <v>-</v>
      </c>
      <c r="H49" s="41" t="str">
        <f>Daten!H169</f>
        <v>-</v>
      </c>
      <c r="I49" s="41" t="str">
        <f>Daten!I169</f>
        <v>-</v>
      </c>
      <c r="J49" s="41" t="str">
        <f>Daten!J169</f>
        <v>-</v>
      </c>
      <c r="K49" s="41" t="str">
        <f>Daten!K169</f>
        <v>-</v>
      </c>
      <c r="L49" s="41" t="str">
        <f>Daten!L169</f>
        <v>-</v>
      </c>
      <c r="M49" s="41" t="str">
        <f>Daten!M169</f>
        <v>-</v>
      </c>
      <c r="N49" s="41" t="str">
        <f>Daten!N169</f>
        <v>-</v>
      </c>
      <c r="O49" s="41" t="str">
        <f>Daten!O169</f>
        <v>-</v>
      </c>
      <c r="P49" s="41" t="str">
        <f>Daten!P169</f>
        <v>-</v>
      </c>
      <c r="Q49" s="41" t="str">
        <f>Daten!Q169</f>
        <v>-</v>
      </c>
      <c r="R49" s="41" t="str">
        <f>Daten!R169</f>
        <v>-</v>
      </c>
      <c r="S49" s="41" t="str">
        <f>Daten!S169</f>
        <v>-</v>
      </c>
      <c r="T49" s="41" t="str">
        <f>Daten!T169</f>
        <v>-</v>
      </c>
      <c r="U49" s="41" t="str">
        <f>Daten!U169</f>
        <v>-</v>
      </c>
      <c r="V49" s="41" t="str">
        <f>Daten!V169</f>
        <v>-</v>
      </c>
      <c r="W49" s="41" t="str">
        <f>Daten!W169</f>
        <v>-</v>
      </c>
      <c r="X49" s="41" t="str">
        <f>Daten!X169</f>
        <v>-</v>
      </c>
      <c r="Y49" s="41" t="str">
        <f>Daten!Y169</f>
        <v>-</v>
      </c>
      <c r="Z49" s="41" t="str">
        <f>Daten!Z169</f>
        <v>-</v>
      </c>
      <c r="AA49" s="41" t="str">
        <f>Daten!AA169</f>
        <v>-</v>
      </c>
      <c r="AB49" s="41" t="str">
        <f>Daten!AB169</f>
        <v>-</v>
      </c>
      <c r="AC49" s="41" t="str">
        <f>Daten!AC169</f>
        <v>-</v>
      </c>
      <c r="AD49" s="41" t="str">
        <f>Daten!AD169</f>
        <v>-</v>
      </c>
      <c r="AE49" s="41" t="str">
        <f>Daten!AE169</f>
        <v>-</v>
      </c>
      <c r="AF49" s="41" t="str">
        <f>Daten!AF169</f>
        <v>-</v>
      </c>
      <c r="AG49" s="41" t="str">
        <f>Daten!AG169</f>
        <v>-</v>
      </c>
      <c r="AH49" s="41" t="str">
        <f>Daten!AH169</f>
        <v>-</v>
      </c>
      <c r="AI49" s="41" t="str">
        <f>Daten!AI169</f>
        <v>-</v>
      </c>
      <c r="AJ49" s="41" t="str">
        <f>Daten!AJ169</f>
        <v>-</v>
      </c>
      <c r="AK49" s="41" t="str">
        <f>Daten!AK169</f>
        <v>-</v>
      </c>
      <c r="AL49" s="41" t="str">
        <f>Daten!AL169</f>
        <v>-</v>
      </c>
      <c r="AM49" s="41" t="str">
        <f>Daten!AM169</f>
        <v>-</v>
      </c>
      <c r="AN49" s="41" t="str">
        <f>Daten!AN169</f>
        <v>-</v>
      </c>
      <c r="AO49" s="41" t="str">
        <f>Daten!AO169</f>
        <v>-</v>
      </c>
      <c r="AP49" s="41" t="str">
        <f>Daten!AP169</f>
        <v>-</v>
      </c>
      <c r="AQ49" s="41" t="str">
        <f>Daten!AQ169</f>
        <v>-</v>
      </c>
      <c r="AR49" s="41" t="str">
        <f>Daten!AR169</f>
        <v>-</v>
      </c>
      <c r="AS49" s="41" t="str">
        <f>Daten!AS169</f>
        <v>-</v>
      </c>
      <c r="AT49" s="41" t="str">
        <f>Daten!AT169</f>
        <v>-</v>
      </c>
      <c r="AU49" s="41" t="str">
        <f>Daten!AU169</f>
        <v>-</v>
      </c>
      <c r="AV49" s="41" t="str">
        <f>Daten!AV169</f>
        <v>-</v>
      </c>
      <c r="AW49" s="41" t="str">
        <f>Daten!AW169</f>
        <v>-</v>
      </c>
      <c r="AX49" s="41" t="str">
        <f>Daten!AX169</f>
        <v>-</v>
      </c>
      <c r="AY49" s="41" t="str">
        <f>Daten!AY169</f>
        <v>-</v>
      </c>
      <c r="AZ49" s="41" t="str">
        <f>Daten!AZ169</f>
        <v>-</v>
      </c>
      <c r="BA49" s="41" t="str">
        <f>Daten!BA169</f>
        <v>-</v>
      </c>
      <c r="BB49" s="41" t="str">
        <f>Daten!BB169</f>
        <v>-</v>
      </c>
      <c r="BC49" s="41" t="str">
        <f>Daten!BC169</f>
        <v>-</v>
      </c>
      <c r="BD49" s="41" t="str">
        <f>Daten!BD169</f>
        <v>-</v>
      </c>
      <c r="BE49" s="41" t="str">
        <f>Daten!BE169</f>
        <v>-</v>
      </c>
      <c r="BF49" s="41" t="str">
        <f>Daten!BF169</f>
        <v>-</v>
      </c>
      <c r="BG49" s="41" t="str">
        <f>Daten!BG169</f>
        <v>-</v>
      </c>
      <c r="BH49" s="41" t="str">
        <f>Daten!BH169</f>
        <v>&lt; 1</v>
      </c>
      <c r="BI49" s="41" t="str">
        <f>Daten!BI169</f>
        <v>&lt; 1</v>
      </c>
      <c r="BJ49" s="41">
        <f>Daten!BJ169</f>
        <v>3</v>
      </c>
      <c r="BK49" s="41">
        <f>Daten!BK169</f>
        <v>1</v>
      </c>
      <c r="BL49" s="41" t="str">
        <f>Daten!BL169</f>
        <v>&lt; 1</v>
      </c>
      <c r="BM49" s="41" t="str">
        <f>Daten!BM169</f>
        <v>&lt; 1</v>
      </c>
      <c r="BN49" s="41" t="str">
        <f>Daten!BN169</f>
        <v>&lt; 1</v>
      </c>
      <c r="BO49" s="41" t="str">
        <f>Daten!BO169</f>
        <v>&lt; 1</v>
      </c>
      <c r="BP49" s="41" t="str">
        <f>Daten!BP169</f>
        <v>&lt; 1</v>
      </c>
      <c r="BQ49" s="41" t="str">
        <f>Daten!BQ169</f>
        <v>&lt; 1</v>
      </c>
      <c r="BR49" s="41">
        <f>Daten!BR169</f>
        <v>77</v>
      </c>
      <c r="BS49" s="41">
        <f>Daten!BS169</f>
        <v>250</v>
      </c>
      <c r="BT49" s="41">
        <f>Daten!BT169</f>
        <v>25</v>
      </c>
      <c r="BU49" s="41" t="str">
        <f>Daten!BU169</f>
        <v>&lt; 1</v>
      </c>
      <c r="BV49" s="41" t="str">
        <f>Daten!BV169</f>
        <v>&lt; 1</v>
      </c>
      <c r="BW49" s="41" t="str">
        <f>Daten!BW169</f>
        <v>&lt; 1</v>
      </c>
      <c r="BX49" s="41">
        <f>Daten!BX169</f>
        <v>27</v>
      </c>
      <c r="BY49" s="41">
        <f>Daten!BY169</f>
        <v>36</v>
      </c>
      <c r="BZ49" s="41" t="str">
        <f>Daten!BZ169</f>
        <v>&lt; 1</v>
      </c>
      <c r="CA49" s="41" t="str">
        <f>Daten!CA169</f>
        <v>&lt; 1</v>
      </c>
      <c r="CB49" s="41" t="str">
        <f>Daten!CB169</f>
        <v>&lt; 1</v>
      </c>
      <c r="CC49" s="41" t="str">
        <f>Daten!CC169</f>
        <v>&lt; 1</v>
      </c>
      <c r="CD49" s="41">
        <f>Daten!CD169</f>
        <v>14</v>
      </c>
      <c r="CE49" s="41">
        <f>Daten!CE169</f>
        <v>13</v>
      </c>
      <c r="CF49" s="41" t="str">
        <f>Daten!CF169</f>
        <v>&lt; 1</v>
      </c>
      <c r="CG49" s="41">
        <f>Daten!CG169</f>
        <v>4</v>
      </c>
      <c r="CH49" s="41">
        <f>Daten!CH169</f>
        <v>71</v>
      </c>
      <c r="CI49" s="41">
        <f>Daten!CI169</f>
        <v>83</v>
      </c>
      <c r="CJ49" s="41">
        <f>Daten!CJ169</f>
        <v>50</v>
      </c>
      <c r="CK49" s="41" t="str">
        <f>Daten!CK169</f>
        <v>&lt; 1</v>
      </c>
      <c r="CL49" s="41" t="str">
        <f>Daten!CL169</f>
        <v>&lt; 1</v>
      </c>
      <c r="CM49" s="41" t="str">
        <f>Daten!CM169</f>
        <v>&lt; 1</v>
      </c>
      <c r="CN49" s="41" t="str">
        <f>Daten!CN169</f>
        <v>&lt; 1</v>
      </c>
      <c r="CO49" s="41" t="str">
        <f>Daten!CO169</f>
        <v>-</v>
      </c>
      <c r="CP49" s="41">
        <f>Daten!CP169</f>
        <v>200</v>
      </c>
      <c r="CQ49" s="41">
        <f>Daten!CQ169</f>
        <v>250</v>
      </c>
      <c r="CR49" s="41">
        <f>Daten!CR169</f>
        <v>180</v>
      </c>
      <c r="CS49" s="41">
        <f>Daten!CS169</f>
        <v>39</v>
      </c>
      <c r="CT49" s="41">
        <f>Daten!CT169</f>
        <v>11</v>
      </c>
      <c r="CU49" s="41" t="str">
        <f>Daten!CU169</f>
        <v>&lt; 1</v>
      </c>
      <c r="CV49" s="41">
        <f>Daten!CV169</f>
        <v>12</v>
      </c>
      <c r="CW49" s="41" t="str">
        <f>Daten!CW169</f>
        <v>&lt; 1</v>
      </c>
      <c r="CX49" s="41">
        <f>Daten!CX169</f>
        <v>2</v>
      </c>
      <c r="CY49" s="41">
        <f>Daten!CY169</f>
        <v>10</v>
      </c>
      <c r="CZ49" s="41" t="str">
        <f>Daten!CZ169</f>
        <v>-</v>
      </c>
      <c r="DA49" s="41" t="str">
        <f>Daten!DA169</f>
        <v>&lt; 1</v>
      </c>
      <c r="DB49" s="41">
        <f>Daten!DB169</f>
        <v>140</v>
      </c>
      <c r="DC49" s="41">
        <f>Daten!DC169</f>
        <v>270</v>
      </c>
      <c r="DD49" s="41" t="str">
        <f>Daten!DD169</f>
        <v>-</v>
      </c>
      <c r="DE49" s="41">
        <f>Daten!DE169</f>
        <v>5</v>
      </c>
      <c r="DF49" s="41">
        <f>Daten!DF169</f>
        <v>24</v>
      </c>
      <c r="DG49" s="41">
        <f>Daten!DG169</f>
        <v>230</v>
      </c>
      <c r="DH49" s="41">
        <f>Daten!DH169</f>
        <v>28</v>
      </c>
      <c r="DI49" s="41">
        <f>Daten!DI169</f>
        <v>11</v>
      </c>
      <c r="DJ49" s="41">
        <f>Daten!DJ169</f>
        <v>82</v>
      </c>
      <c r="DK49" s="41">
        <f>Daten!DK169</f>
        <v>440</v>
      </c>
      <c r="DL49" s="41" t="str">
        <f>Daten!DL169</f>
        <v>-</v>
      </c>
      <c r="DM49" s="41">
        <f>Daten!DM169</f>
        <v>23</v>
      </c>
      <c r="DN49" s="41">
        <f>Daten!DN169</f>
        <v>140</v>
      </c>
      <c r="DO49" s="41">
        <f>Daten!DO169</f>
        <v>970</v>
      </c>
      <c r="DP49" s="41">
        <f>Daten!DP169</f>
        <v>680</v>
      </c>
      <c r="DQ49" s="41">
        <f>Daten!DQ169</f>
        <v>450</v>
      </c>
      <c r="DR49" s="41">
        <f>Daten!DR169</f>
        <v>86</v>
      </c>
      <c r="DS49" s="41">
        <f>Daten!DS169</f>
        <v>15</v>
      </c>
      <c r="DT49" s="41">
        <f t="shared" si="4"/>
        <v>12</v>
      </c>
      <c r="DU49" s="97" t="str">
        <f>Daten!DT169</f>
        <v>&lt; 1</v>
      </c>
      <c r="DV49" s="41" t="str">
        <f t="shared" si="5"/>
        <v>&lt; 1</v>
      </c>
      <c r="DW49" s="97" t="str">
        <f>Daten!DU169</f>
        <v>&lt; 1</v>
      </c>
      <c r="DX49" s="97" t="str">
        <f>Daten!DV169</f>
        <v>-</v>
      </c>
    </row>
    <row r="50" spans="1:128" x14ac:dyDescent="0.15">
      <c r="A50" s="29" t="s">
        <v>297</v>
      </c>
      <c r="C50" s="31" t="s">
        <v>224</v>
      </c>
      <c r="D50" s="31">
        <v>1</v>
      </c>
      <c r="E50" s="41" t="str">
        <f>Daten!E170</f>
        <v>-</v>
      </c>
      <c r="F50" s="41" t="str">
        <f>Daten!F170</f>
        <v>-</v>
      </c>
      <c r="G50" s="41" t="str">
        <f>Daten!G170</f>
        <v>-</v>
      </c>
      <c r="H50" s="41" t="str">
        <f>Daten!H170</f>
        <v>-</v>
      </c>
      <c r="I50" s="41" t="str">
        <f>Daten!I170</f>
        <v>-</v>
      </c>
      <c r="J50" s="41" t="str">
        <f>Daten!J170</f>
        <v>-</v>
      </c>
      <c r="K50" s="41" t="str">
        <f>Daten!K170</f>
        <v>-</v>
      </c>
      <c r="L50" s="41" t="str">
        <f>Daten!L170</f>
        <v>-</v>
      </c>
      <c r="M50" s="41" t="str">
        <f>Daten!M170</f>
        <v>-</v>
      </c>
      <c r="N50" s="41" t="str">
        <f>Daten!N170</f>
        <v>-</v>
      </c>
      <c r="O50" s="41" t="str">
        <f>Daten!O170</f>
        <v>-</v>
      </c>
      <c r="P50" s="41" t="str">
        <f>Daten!P170</f>
        <v>-</v>
      </c>
      <c r="Q50" s="41" t="str">
        <f>Daten!Q170</f>
        <v>-</v>
      </c>
      <c r="R50" s="41" t="str">
        <f>Daten!R170</f>
        <v>-</v>
      </c>
      <c r="S50" s="41" t="str">
        <f>Daten!S170</f>
        <v>-</v>
      </c>
      <c r="T50" s="41" t="str">
        <f>Daten!T170</f>
        <v>-</v>
      </c>
      <c r="U50" s="41" t="str">
        <f>Daten!U170</f>
        <v>-</v>
      </c>
      <c r="V50" s="41" t="str">
        <f>Daten!V170</f>
        <v>-</v>
      </c>
      <c r="W50" s="41" t="str">
        <f>Daten!W170</f>
        <v>-</v>
      </c>
      <c r="X50" s="41" t="str">
        <f>Daten!X170</f>
        <v>-</v>
      </c>
      <c r="Y50" s="41" t="str">
        <f>Daten!Y170</f>
        <v>-</v>
      </c>
      <c r="Z50" s="41" t="str">
        <f>Daten!Z170</f>
        <v>-</v>
      </c>
      <c r="AA50" s="41" t="str">
        <f>Daten!AA170</f>
        <v>-</v>
      </c>
      <c r="AB50" s="41" t="str">
        <f>Daten!AB170</f>
        <v>-</v>
      </c>
      <c r="AC50" s="41" t="str">
        <f>Daten!AC170</f>
        <v>-</v>
      </c>
      <c r="AD50" s="41" t="str">
        <f>Daten!AD170</f>
        <v>-</v>
      </c>
      <c r="AE50" s="41" t="str">
        <f>Daten!AE170</f>
        <v>-</v>
      </c>
      <c r="AF50" s="41" t="str">
        <f>Daten!AF170</f>
        <v>-</v>
      </c>
      <c r="AG50" s="41" t="str">
        <f>Daten!AG170</f>
        <v>-</v>
      </c>
      <c r="AH50" s="41" t="str">
        <f>Daten!AH170</f>
        <v>-</v>
      </c>
      <c r="AI50" s="41" t="str">
        <f>Daten!AI170</f>
        <v>-</v>
      </c>
      <c r="AJ50" s="41" t="str">
        <f>Daten!AJ170</f>
        <v>-</v>
      </c>
      <c r="AK50" s="41" t="str">
        <f>Daten!AK170</f>
        <v>-</v>
      </c>
      <c r="AL50" s="41" t="str">
        <f>Daten!AL170</f>
        <v>-</v>
      </c>
      <c r="AM50" s="41" t="str">
        <f>Daten!AM170</f>
        <v>-</v>
      </c>
      <c r="AN50" s="41" t="str">
        <f>Daten!AN170</f>
        <v>-</v>
      </c>
      <c r="AO50" s="41" t="str">
        <f>Daten!AO170</f>
        <v>-</v>
      </c>
      <c r="AP50" s="41" t="str">
        <f>Daten!AP170</f>
        <v>-</v>
      </c>
      <c r="AQ50" s="41" t="str">
        <f>Daten!AQ170</f>
        <v>-</v>
      </c>
      <c r="AR50" s="41" t="str">
        <f>Daten!AR170</f>
        <v>-</v>
      </c>
      <c r="AS50" s="41" t="str">
        <f>Daten!AS170</f>
        <v>-</v>
      </c>
      <c r="AT50" s="41" t="str">
        <f>Daten!AT170</f>
        <v>-</v>
      </c>
      <c r="AU50" s="41" t="str">
        <f>Daten!AU170</f>
        <v>-</v>
      </c>
      <c r="AV50" s="41" t="str">
        <f>Daten!AV170</f>
        <v>-</v>
      </c>
      <c r="AW50" s="41" t="str">
        <f>Daten!AW170</f>
        <v>-</v>
      </c>
      <c r="AX50" s="41" t="str">
        <f>Daten!AX170</f>
        <v>-</v>
      </c>
      <c r="AY50" s="41" t="str">
        <f>Daten!AY170</f>
        <v>-</v>
      </c>
      <c r="AZ50" s="41" t="str">
        <f>Daten!AZ170</f>
        <v>-</v>
      </c>
      <c r="BA50" s="41" t="str">
        <f>Daten!BA170</f>
        <v>-</v>
      </c>
      <c r="BB50" s="41" t="str">
        <f>Daten!BB170</f>
        <v>-</v>
      </c>
      <c r="BC50" s="41" t="str">
        <f>Daten!BC170</f>
        <v>-</v>
      </c>
      <c r="BD50" s="41" t="str">
        <f>Daten!BD170</f>
        <v>-</v>
      </c>
      <c r="BE50" s="41" t="str">
        <f>Daten!BE170</f>
        <v>-</v>
      </c>
      <c r="BF50" s="41" t="str">
        <f>Daten!BF170</f>
        <v>-</v>
      </c>
      <c r="BG50" s="41" t="str">
        <f>Daten!BG170</f>
        <v>-</v>
      </c>
      <c r="BH50" s="41" t="str">
        <f>Daten!BH170</f>
        <v>&lt; 1</v>
      </c>
      <c r="BI50" s="41" t="str">
        <f>Daten!BI170</f>
        <v>&lt; 1</v>
      </c>
      <c r="BJ50" s="41" t="str">
        <f>Daten!BJ170</f>
        <v>&lt; 1</v>
      </c>
      <c r="BK50" s="41" t="str">
        <f>Daten!BK170</f>
        <v>&lt; 1</v>
      </c>
      <c r="BL50" s="41" t="str">
        <f>Daten!BL170</f>
        <v>&lt; 1</v>
      </c>
      <c r="BM50" s="41" t="str">
        <f>Daten!BM170</f>
        <v>&lt; 1</v>
      </c>
      <c r="BN50" s="41" t="str">
        <f>Daten!BN170</f>
        <v>&lt; 1</v>
      </c>
      <c r="BO50" s="41" t="str">
        <f>Daten!BO170</f>
        <v>&lt; 1</v>
      </c>
      <c r="BP50" s="41" t="str">
        <f>Daten!BP170</f>
        <v>&lt; 1</v>
      </c>
      <c r="BQ50" s="41" t="str">
        <f>Daten!BQ170</f>
        <v>&lt; 1</v>
      </c>
      <c r="BR50" s="41">
        <f>Daten!BR170</f>
        <v>76</v>
      </c>
      <c r="BS50" s="41">
        <f>Daten!BS170</f>
        <v>260</v>
      </c>
      <c r="BT50" s="41">
        <f>Daten!BT170</f>
        <v>33</v>
      </c>
      <c r="BU50" s="41" t="str">
        <f>Daten!BU170</f>
        <v>&lt; 1</v>
      </c>
      <c r="BV50" s="41" t="str">
        <f>Daten!BV170</f>
        <v>&lt; 1</v>
      </c>
      <c r="BW50" s="41" t="str">
        <f>Daten!BW170</f>
        <v>&lt; 1</v>
      </c>
      <c r="BX50" s="41">
        <f>Daten!BX170</f>
        <v>18</v>
      </c>
      <c r="BY50" s="41">
        <f>Daten!BY170</f>
        <v>35</v>
      </c>
      <c r="BZ50" s="41" t="str">
        <f>Daten!BZ170</f>
        <v>&lt; 1</v>
      </c>
      <c r="CA50" s="41" t="str">
        <f>Daten!CA170</f>
        <v>&lt; 1</v>
      </c>
      <c r="CB50" s="41" t="str">
        <f>Daten!CB170</f>
        <v>&lt; 1</v>
      </c>
      <c r="CC50" s="41" t="str">
        <f>Daten!CC170</f>
        <v>&lt; 1</v>
      </c>
      <c r="CD50" s="41">
        <f>Daten!CD170</f>
        <v>16</v>
      </c>
      <c r="CE50" s="41">
        <f>Daten!CE170</f>
        <v>11</v>
      </c>
      <c r="CF50" s="41" t="str">
        <f>Daten!CF170</f>
        <v>&lt; 1</v>
      </c>
      <c r="CG50" s="41">
        <f>Daten!CG170</f>
        <v>6</v>
      </c>
      <c r="CH50" s="41">
        <f>Daten!CH170</f>
        <v>86</v>
      </c>
      <c r="CI50" s="41">
        <f>Daten!CI170</f>
        <v>61</v>
      </c>
      <c r="CJ50" s="41">
        <f>Daten!CJ170</f>
        <v>93</v>
      </c>
      <c r="CK50" s="41" t="str">
        <f>Daten!CK170</f>
        <v>&lt; 1</v>
      </c>
      <c r="CL50" s="41" t="str">
        <f>Daten!CL170</f>
        <v>&lt; 1</v>
      </c>
      <c r="CM50" s="41" t="str">
        <f>Daten!CM170</f>
        <v>&lt; 1</v>
      </c>
      <c r="CN50" s="41" t="str">
        <f>Daten!CN170</f>
        <v>&lt; 1</v>
      </c>
      <c r="CO50" s="41" t="str">
        <f>Daten!CO170</f>
        <v>-</v>
      </c>
      <c r="CP50" s="41">
        <f>Daten!CP170</f>
        <v>130</v>
      </c>
      <c r="CQ50" s="41">
        <f>Daten!CQ170</f>
        <v>160</v>
      </c>
      <c r="CR50" s="41">
        <f>Daten!CR170</f>
        <v>120</v>
      </c>
      <c r="CS50" s="41">
        <f>Daten!CS170</f>
        <v>26</v>
      </c>
      <c r="CT50" s="41">
        <f>Daten!CT170</f>
        <v>9</v>
      </c>
      <c r="CU50" s="41" t="str">
        <f>Daten!CU170</f>
        <v>&lt; 1</v>
      </c>
      <c r="CV50" s="41">
        <f>Daten!CV170</f>
        <v>17</v>
      </c>
      <c r="CW50" s="41" t="str">
        <f>Daten!CW170</f>
        <v>&lt; 1</v>
      </c>
      <c r="CX50" s="41">
        <f>Daten!CX170</f>
        <v>3</v>
      </c>
      <c r="CY50" s="41">
        <f>Daten!CY170</f>
        <v>23</v>
      </c>
      <c r="CZ50" s="41" t="str">
        <f>Daten!CZ170</f>
        <v>-</v>
      </c>
      <c r="DA50" s="41" t="str">
        <f>Daten!DA170</f>
        <v>&lt; 1</v>
      </c>
      <c r="DB50" s="41">
        <f>Daten!DB170</f>
        <v>220</v>
      </c>
      <c r="DC50" s="41">
        <f>Daten!DC170</f>
        <v>180</v>
      </c>
      <c r="DD50" s="41" t="str">
        <f>Daten!DD170</f>
        <v>-</v>
      </c>
      <c r="DE50" s="41">
        <f>Daten!DE170</f>
        <v>15</v>
      </c>
      <c r="DF50" s="41">
        <f>Daten!DF170</f>
        <v>15</v>
      </c>
      <c r="DG50" s="41">
        <f>Daten!DG170</f>
        <v>290</v>
      </c>
      <c r="DH50" s="41">
        <f>Daten!DH170</f>
        <v>54</v>
      </c>
      <c r="DI50" s="41">
        <f>Daten!DI170</f>
        <v>29</v>
      </c>
      <c r="DJ50" s="41">
        <f>Daten!DJ170</f>
        <v>250</v>
      </c>
      <c r="DK50" s="41">
        <f>Daten!DK170</f>
        <v>670</v>
      </c>
      <c r="DL50" s="41" t="str">
        <f>Daten!DL170</f>
        <v>-</v>
      </c>
      <c r="DM50" s="41">
        <f>Daten!DM170</f>
        <v>61</v>
      </c>
      <c r="DN50" s="41">
        <f>Daten!DN170</f>
        <v>240</v>
      </c>
      <c r="DO50" s="41">
        <f>Daten!DO170</f>
        <v>1300</v>
      </c>
      <c r="DP50" s="41">
        <f>Daten!DP170</f>
        <v>950</v>
      </c>
      <c r="DQ50" s="41">
        <f>Daten!DQ170</f>
        <v>920</v>
      </c>
      <c r="DR50" s="41">
        <f>Daten!DR170</f>
        <v>130</v>
      </c>
      <c r="DS50" s="41">
        <f>Daten!DS170</f>
        <v>20</v>
      </c>
      <c r="DT50" s="41">
        <f t="shared" si="4"/>
        <v>17</v>
      </c>
      <c r="DU50" s="97" t="str">
        <f>Daten!DT170</f>
        <v>&lt; 1</v>
      </c>
      <c r="DV50" s="41" t="str">
        <f t="shared" si="5"/>
        <v>&lt; 1</v>
      </c>
      <c r="DW50" s="97" t="str">
        <f>Daten!DU170</f>
        <v>&lt; 1</v>
      </c>
      <c r="DX50" s="97" t="str">
        <f>Daten!DV170</f>
        <v>-</v>
      </c>
    </row>
    <row r="51" spans="1:128" x14ac:dyDescent="0.15">
      <c r="A51" s="29" t="s">
        <v>298</v>
      </c>
      <c r="C51" s="31" t="s">
        <v>224</v>
      </c>
      <c r="D51" s="31">
        <v>1</v>
      </c>
      <c r="E51" s="41" t="str">
        <f>Daten!E171</f>
        <v>-</v>
      </c>
      <c r="F51" s="41" t="str">
        <f>Daten!F171</f>
        <v>-</v>
      </c>
      <c r="G51" s="41" t="str">
        <f>Daten!G171</f>
        <v>-</v>
      </c>
      <c r="H51" s="41" t="str">
        <f>Daten!H171</f>
        <v>-</v>
      </c>
      <c r="I51" s="41" t="str">
        <f>Daten!I171</f>
        <v>-</v>
      </c>
      <c r="J51" s="41" t="str">
        <f>Daten!J171</f>
        <v>-</v>
      </c>
      <c r="K51" s="41" t="str">
        <f>Daten!K171</f>
        <v>-</v>
      </c>
      <c r="L51" s="41" t="str">
        <f>Daten!L171</f>
        <v>-</v>
      </c>
      <c r="M51" s="41" t="str">
        <f>Daten!M171</f>
        <v>-</v>
      </c>
      <c r="N51" s="41" t="str">
        <f>Daten!N171</f>
        <v>-</v>
      </c>
      <c r="O51" s="41" t="str">
        <f>Daten!O171</f>
        <v>-</v>
      </c>
      <c r="P51" s="41" t="str">
        <f>Daten!P171</f>
        <v>-</v>
      </c>
      <c r="Q51" s="41" t="str">
        <f>Daten!Q171</f>
        <v>-</v>
      </c>
      <c r="R51" s="41" t="str">
        <f>Daten!R171</f>
        <v>-</v>
      </c>
      <c r="S51" s="41" t="str">
        <f>Daten!S171</f>
        <v>-</v>
      </c>
      <c r="T51" s="41" t="str">
        <f>Daten!T171</f>
        <v>-</v>
      </c>
      <c r="U51" s="41" t="str">
        <f>Daten!U171</f>
        <v>-</v>
      </c>
      <c r="V51" s="41" t="str">
        <f>Daten!V171</f>
        <v>-</v>
      </c>
      <c r="W51" s="41" t="str">
        <f>Daten!W171</f>
        <v>-</v>
      </c>
      <c r="X51" s="41" t="str">
        <f>Daten!X171</f>
        <v>-</v>
      </c>
      <c r="Y51" s="41" t="str">
        <f>Daten!Y171</f>
        <v>-</v>
      </c>
      <c r="Z51" s="41" t="str">
        <f>Daten!Z171</f>
        <v>-</v>
      </c>
      <c r="AA51" s="41" t="str">
        <f>Daten!AA171</f>
        <v>-</v>
      </c>
      <c r="AB51" s="41" t="str">
        <f>Daten!AB171</f>
        <v>-</v>
      </c>
      <c r="AC51" s="41" t="str">
        <f>Daten!AC171</f>
        <v>-</v>
      </c>
      <c r="AD51" s="41" t="str">
        <f>Daten!AD171</f>
        <v>-</v>
      </c>
      <c r="AE51" s="41" t="str">
        <f>Daten!AE171</f>
        <v>-</v>
      </c>
      <c r="AF51" s="41" t="str">
        <f>Daten!AF171</f>
        <v>-</v>
      </c>
      <c r="AG51" s="41" t="str">
        <f>Daten!AG171</f>
        <v>-</v>
      </c>
      <c r="AH51" s="41" t="str">
        <f>Daten!AH171</f>
        <v>-</v>
      </c>
      <c r="AI51" s="41" t="str">
        <f>Daten!AI171</f>
        <v>-</v>
      </c>
      <c r="AJ51" s="41" t="str">
        <f>Daten!AJ171</f>
        <v>-</v>
      </c>
      <c r="AK51" s="41" t="str">
        <f>Daten!AK171</f>
        <v>-</v>
      </c>
      <c r="AL51" s="41" t="str">
        <f>Daten!AL171</f>
        <v>-</v>
      </c>
      <c r="AM51" s="41" t="str">
        <f>Daten!AM171</f>
        <v>-</v>
      </c>
      <c r="AN51" s="41" t="str">
        <f>Daten!AN171</f>
        <v>-</v>
      </c>
      <c r="AO51" s="41" t="str">
        <f>Daten!AO171</f>
        <v>-</v>
      </c>
      <c r="AP51" s="41" t="str">
        <f>Daten!AP171</f>
        <v>-</v>
      </c>
      <c r="AQ51" s="41" t="str">
        <f>Daten!AQ171</f>
        <v>-</v>
      </c>
      <c r="AR51" s="41" t="str">
        <f>Daten!AR171</f>
        <v>-</v>
      </c>
      <c r="AS51" s="41" t="str">
        <f>Daten!AS171</f>
        <v>-</v>
      </c>
      <c r="AT51" s="41" t="str">
        <f>Daten!AT171</f>
        <v>-</v>
      </c>
      <c r="AU51" s="41" t="str">
        <f>Daten!AU171</f>
        <v>-</v>
      </c>
      <c r="AV51" s="41" t="str">
        <f>Daten!AV171</f>
        <v>-</v>
      </c>
      <c r="AW51" s="41" t="str">
        <f>Daten!AW171</f>
        <v>-</v>
      </c>
      <c r="AX51" s="41" t="str">
        <f>Daten!AX171</f>
        <v>-</v>
      </c>
      <c r="AY51" s="41" t="str">
        <f>Daten!AY171</f>
        <v>-</v>
      </c>
      <c r="AZ51" s="41" t="str">
        <f>Daten!AZ171</f>
        <v>-</v>
      </c>
      <c r="BA51" s="41" t="str">
        <f>Daten!BA171</f>
        <v>-</v>
      </c>
      <c r="BB51" s="41" t="str">
        <f>Daten!BB171</f>
        <v>-</v>
      </c>
      <c r="BC51" s="41" t="str">
        <f>Daten!BC171</f>
        <v>-</v>
      </c>
      <c r="BD51" s="41" t="str">
        <f>Daten!BD171</f>
        <v>-</v>
      </c>
      <c r="BE51" s="41" t="str">
        <f>Daten!BE171</f>
        <v>-</v>
      </c>
      <c r="BF51" s="41" t="str">
        <f>Daten!BF171</f>
        <v>-</v>
      </c>
      <c r="BG51" s="41" t="str">
        <f>Daten!BG171</f>
        <v>-</v>
      </c>
      <c r="BH51" s="41" t="str">
        <f>Daten!BH171</f>
        <v>&lt; 1</v>
      </c>
      <c r="BI51" s="41" t="str">
        <f>Daten!BI171</f>
        <v>&lt; 1</v>
      </c>
      <c r="BJ51" s="41">
        <f>Daten!BJ171</f>
        <v>10</v>
      </c>
      <c r="BK51" s="41" t="str">
        <f>Daten!BK171</f>
        <v>&lt; 1</v>
      </c>
      <c r="BL51" s="41" t="str">
        <f>Daten!BL171</f>
        <v>&lt; 1</v>
      </c>
      <c r="BM51" s="41" t="str">
        <f>Daten!BM171</f>
        <v>&lt; 1</v>
      </c>
      <c r="BN51" s="41" t="str">
        <f>Daten!BN171</f>
        <v>&lt; 1</v>
      </c>
      <c r="BO51" s="41" t="str">
        <f>Daten!BO171</f>
        <v>&lt; 1</v>
      </c>
      <c r="BP51" s="41">
        <f>Daten!BP171</f>
        <v>1</v>
      </c>
      <c r="BQ51" s="41" t="str">
        <f>Daten!BQ171</f>
        <v>&lt; 1</v>
      </c>
      <c r="BR51" s="41">
        <f>Daten!BR171</f>
        <v>2</v>
      </c>
      <c r="BS51" s="41">
        <f>Daten!BS171</f>
        <v>1</v>
      </c>
      <c r="BT51" s="41" t="str">
        <f>Daten!BT171</f>
        <v>&lt; 1</v>
      </c>
      <c r="BU51" s="41">
        <f>Daten!BU171</f>
        <v>3</v>
      </c>
      <c r="BV51" s="41" t="str">
        <f>Daten!BV171</f>
        <v>&lt; 1</v>
      </c>
      <c r="BW51" s="41" t="str">
        <f>Daten!BW171</f>
        <v>&lt; 1</v>
      </c>
      <c r="BX51" s="41" t="str">
        <f>Daten!BX171</f>
        <v>&lt; 1</v>
      </c>
      <c r="BY51" s="41">
        <f>Daten!BY171</f>
        <v>9</v>
      </c>
      <c r="BZ51" s="41" t="str">
        <f>Daten!BZ171</f>
        <v>&lt; 1</v>
      </c>
      <c r="CA51" s="41" t="str">
        <f>Daten!CA171</f>
        <v>&lt; 1</v>
      </c>
      <c r="CB51" s="41" t="str">
        <f>Daten!CB171</f>
        <v>&lt; 1</v>
      </c>
      <c r="CC51" s="41" t="str">
        <f>Daten!CC171</f>
        <v>&lt; 1</v>
      </c>
      <c r="CD51" s="41">
        <f>Daten!CD171</f>
        <v>2</v>
      </c>
      <c r="CE51" s="41" t="str">
        <f>Daten!CE171</f>
        <v>&lt; 1</v>
      </c>
      <c r="CF51" s="41" t="str">
        <f>Daten!CF171</f>
        <v>&lt; 1</v>
      </c>
      <c r="CG51" s="41">
        <f>Daten!CG171</f>
        <v>1</v>
      </c>
      <c r="CH51" s="41">
        <f>Daten!CH171</f>
        <v>10</v>
      </c>
      <c r="CI51" s="41" t="str">
        <f>Daten!CI171</f>
        <v>&lt; 1</v>
      </c>
      <c r="CJ51" s="41">
        <f>Daten!CJ171</f>
        <v>3</v>
      </c>
      <c r="CK51" s="41" t="str">
        <f>Daten!CK171</f>
        <v>&lt; 1</v>
      </c>
      <c r="CL51" s="41" t="str">
        <f>Daten!CL171</f>
        <v>&lt; 1</v>
      </c>
      <c r="CM51" s="41" t="str">
        <f>Daten!CM171</f>
        <v>&lt; 1</v>
      </c>
      <c r="CN51" s="41" t="str">
        <f>Daten!CN171</f>
        <v>&lt; 1</v>
      </c>
      <c r="CO51" s="41" t="str">
        <f>Daten!CO171</f>
        <v>-</v>
      </c>
      <c r="CP51" s="41" t="str">
        <f>Daten!CP171</f>
        <v>&lt; 1</v>
      </c>
      <c r="CQ51" s="41" t="str">
        <f>Daten!CQ171</f>
        <v>&lt; 1</v>
      </c>
      <c r="CR51" s="41" t="str">
        <f>Daten!CR171</f>
        <v>&lt; 1</v>
      </c>
      <c r="CS51" s="41" t="str">
        <f>Daten!CS171</f>
        <v>&lt; 1</v>
      </c>
      <c r="CT51" s="41" t="str">
        <f>Daten!CT171</f>
        <v>&lt; 1</v>
      </c>
      <c r="CU51" s="41" t="str">
        <f>Daten!CU171</f>
        <v>&lt; 1</v>
      </c>
      <c r="CV51" s="41" t="str">
        <f>Daten!CV171</f>
        <v>&lt; 1</v>
      </c>
      <c r="CW51" s="41" t="str">
        <f>Daten!CW171</f>
        <v>&lt; 1</v>
      </c>
      <c r="CX51" s="41" t="str">
        <f>Daten!CX171</f>
        <v>&lt; 1</v>
      </c>
      <c r="CY51" s="41" t="str">
        <f>Daten!CY171</f>
        <v>&lt; 1</v>
      </c>
      <c r="CZ51" s="41" t="str">
        <f>Daten!CZ171</f>
        <v>-</v>
      </c>
      <c r="DA51" s="41" t="str">
        <f>Daten!DA171</f>
        <v>&lt; 1</v>
      </c>
      <c r="DB51" s="41">
        <f>Daten!DB171</f>
        <v>1</v>
      </c>
      <c r="DC51" s="41">
        <f>Daten!DC171</f>
        <v>17</v>
      </c>
      <c r="DD51" s="41" t="str">
        <f>Daten!DD171</f>
        <v>-</v>
      </c>
      <c r="DE51" s="41" t="str">
        <f>Daten!DE171</f>
        <v>&lt; 1</v>
      </c>
      <c r="DF51" s="41">
        <f>Daten!DF171</f>
        <v>57</v>
      </c>
      <c r="DG51" s="41">
        <f>Daten!DG171</f>
        <v>86</v>
      </c>
      <c r="DH51" s="41">
        <f>Daten!DH171</f>
        <v>5</v>
      </c>
      <c r="DI51" s="41">
        <f>Daten!DI171</f>
        <v>3</v>
      </c>
      <c r="DJ51" s="41">
        <f>Daten!DJ171</f>
        <v>8</v>
      </c>
      <c r="DK51" s="41">
        <f>Daten!DK171</f>
        <v>4</v>
      </c>
      <c r="DL51" s="41" t="str">
        <f>Daten!DL171</f>
        <v>-</v>
      </c>
      <c r="DM51" s="41">
        <f>Daten!DM171</f>
        <v>4</v>
      </c>
      <c r="DN51" s="41">
        <f>Daten!DN171</f>
        <v>3</v>
      </c>
      <c r="DO51" s="41">
        <f>Daten!DO171</f>
        <v>3</v>
      </c>
      <c r="DP51" s="41">
        <f>Daten!DP171</f>
        <v>3</v>
      </c>
      <c r="DQ51" s="41">
        <f>Daten!DQ171</f>
        <v>8</v>
      </c>
      <c r="DR51" s="41">
        <f>Daten!DR171</f>
        <v>5</v>
      </c>
      <c r="DS51" s="41" t="str">
        <f>Daten!DS171</f>
        <v>&lt; 1</v>
      </c>
      <c r="DT51" s="41" t="str">
        <f t="shared" si="4"/>
        <v>&lt; 1</v>
      </c>
      <c r="DU51" s="41" t="str">
        <f>Daten!DT171</f>
        <v>&lt; 1</v>
      </c>
      <c r="DV51" s="41" t="str">
        <f t="shared" si="5"/>
        <v>&lt; 1</v>
      </c>
      <c r="DW51" s="41" t="str">
        <f>Daten!DU171</f>
        <v>&lt; 1</v>
      </c>
      <c r="DX51" s="41" t="str">
        <f>Daten!DV171</f>
        <v>-</v>
      </c>
    </row>
    <row r="52" spans="1:128" x14ac:dyDescent="0.15">
      <c r="A52" s="29" t="s">
        <v>299</v>
      </c>
      <c r="C52" s="31" t="s">
        <v>224</v>
      </c>
      <c r="D52" s="31">
        <v>1</v>
      </c>
      <c r="E52" s="41" t="str">
        <f>Daten!E172</f>
        <v>-</v>
      </c>
      <c r="F52" s="41" t="str">
        <f>Daten!F172</f>
        <v>-</v>
      </c>
      <c r="G52" s="41" t="str">
        <f>Daten!G172</f>
        <v>-</v>
      </c>
      <c r="H52" s="41" t="str">
        <f>Daten!H172</f>
        <v>-</v>
      </c>
      <c r="I52" s="41" t="str">
        <f>Daten!I172</f>
        <v>-</v>
      </c>
      <c r="J52" s="41" t="str">
        <f>Daten!J172</f>
        <v>-</v>
      </c>
      <c r="K52" s="41" t="str">
        <f>Daten!K172</f>
        <v>-</v>
      </c>
      <c r="L52" s="41" t="str">
        <f>Daten!L172</f>
        <v>-</v>
      </c>
      <c r="M52" s="41" t="str">
        <f>Daten!M172</f>
        <v>-</v>
      </c>
      <c r="N52" s="41" t="str">
        <f>Daten!N172</f>
        <v>-</v>
      </c>
      <c r="O52" s="41" t="str">
        <f>Daten!O172</f>
        <v>-</v>
      </c>
      <c r="P52" s="41" t="str">
        <f>Daten!P172</f>
        <v>-</v>
      </c>
      <c r="Q52" s="41" t="str">
        <f>Daten!Q172</f>
        <v>-</v>
      </c>
      <c r="R52" s="41" t="str">
        <f>Daten!R172</f>
        <v>-</v>
      </c>
      <c r="S52" s="41" t="str">
        <f>Daten!S172</f>
        <v>-</v>
      </c>
      <c r="T52" s="41" t="str">
        <f>Daten!T172</f>
        <v>-</v>
      </c>
      <c r="U52" s="41" t="str">
        <f>Daten!U172</f>
        <v>-</v>
      </c>
      <c r="V52" s="41" t="str">
        <f>Daten!V172</f>
        <v>-</v>
      </c>
      <c r="W52" s="41" t="str">
        <f>Daten!W172</f>
        <v>-</v>
      </c>
      <c r="X52" s="41" t="str">
        <f>Daten!X172</f>
        <v>-</v>
      </c>
      <c r="Y52" s="41" t="str">
        <f>Daten!Y172</f>
        <v>-</v>
      </c>
      <c r="Z52" s="41" t="str">
        <f>Daten!Z172</f>
        <v>-</v>
      </c>
      <c r="AA52" s="41" t="str">
        <f>Daten!AA172</f>
        <v>-</v>
      </c>
      <c r="AB52" s="41" t="str">
        <f>Daten!AB172</f>
        <v>-</v>
      </c>
      <c r="AC52" s="41" t="str">
        <f>Daten!AC172</f>
        <v>-</v>
      </c>
      <c r="AD52" s="41" t="str">
        <f>Daten!AD172</f>
        <v>-</v>
      </c>
      <c r="AE52" s="41" t="str">
        <f>Daten!AE172</f>
        <v>-</v>
      </c>
      <c r="AF52" s="41" t="str">
        <f>Daten!AF172</f>
        <v>-</v>
      </c>
      <c r="AG52" s="41" t="str">
        <f>Daten!AG172</f>
        <v>-</v>
      </c>
      <c r="AH52" s="41" t="str">
        <f>Daten!AH172</f>
        <v>-</v>
      </c>
      <c r="AI52" s="41" t="str">
        <f>Daten!AI172</f>
        <v>-</v>
      </c>
      <c r="AJ52" s="41" t="str">
        <f>Daten!AJ172</f>
        <v>-</v>
      </c>
      <c r="AK52" s="41" t="str">
        <f>Daten!AK172</f>
        <v>-</v>
      </c>
      <c r="AL52" s="41" t="str">
        <f>Daten!AL172</f>
        <v>-</v>
      </c>
      <c r="AM52" s="41" t="str">
        <f>Daten!AM172</f>
        <v>-</v>
      </c>
      <c r="AN52" s="41" t="str">
        <f>Daten!AN172</f>
        <v>-</v>
      </c>
      <c r="AO52" s="41" t="str">
        <f>Daten!AO172</f>
        <v>-</v>
      </c>
      <c r="AP52" s="41" t="str">
        <f>Daten!AP172</f>
        <v>-</v>
      </c>
      <c r="AQ52" s="41" t="str">
        <f>Daten!AQ172</f>
        <v>-</v>
      </c>
      <c r="AR52" s="41" t="str">
        <f>Daten!AR172</f>
        <v>-</v>
      </c>
      <c r="AS52" s="41" t="str">
        <f>Daten!AS172</f>
        <v>-</v>
      </c>
      <c r="AT52" s="41" t="str">
        <f>Daten!AT172</f>
        <v>-</v>
      </c>
      <c r="AU52" s="41" t="str">
        <f>Daten!AU172</f>
        <v>-</v>
      </c>
      <c r="AV52" s="41" t="str">
        <f>Daten!AV172</f>
        <v>-</v>
      </c>
      <c r="AW52" s="41" t="str">
        <f>Daten!AW172</f>
        <v>-</v>
      </c>
      <c r="AX52" s="41" t="str">
        <f>Daten!AX172</f>
        <v>-</v>
      </c>
      <c r="AY52" s="41" t="str">
        <f>Daten!AY172</f>
        <v>-</v>
      </c>
      <c r="AZ52" s="41" t="str">
        <f>Daten!AZ172</f>
        <v>-</v>
      </c>
      <c r="BA52" s="41" t="str">
        <f>Daten!BA172</f>
        <v>-</v>
      </c>
      <c r="BB52" s="41" t="str">
        <f>Daten!BB172</f>
        <v>-</v>
      </c>
      <c r="BC52" s="41" t="str">
        <f>Daten!BC172</f>
        <v>-</v>
      </c>
      <c r="BD52" s="41" t="str">
        <f>Daten!BD172</f>
        <v>-</v>
      </c>
      <c r="BE52" s="41" t="str">
        <f>Daten!BE172</f>
        <v>-</v>
      </c>
      <c r="BF52" s="41" t="str">
        <f>Daten!BF172</f>
        <v>-</v>
      </c>
      <c r="BG52" s="41" t="str">
        <f>Daten!BG172</f>
        <v>-</v>
      </c>
      <c r="BH52" s="41" t="str">
        <f>Daten!BH172</f>
        <v>&lt; 1</v>
      </c>
      <c r="BI52" s="41" t="str">
        <f>Daten!BI172</f>
        <v>&lt; 1</v>
      </c>
      <c r="BJ52" s="41">
        <f>Daten!BJ172</f>
        <v>3</v>
      </c>
      <c r="BK52" s="41" t="str">
        <f>Daten!BK172</f>
        <v>&lt; 1</v>
      </c>
      <c r="BL52" s="41" t="str">
        <f>Daten!BL172</f>
        <v>&lt; 1</v>
      </c>
      <c r="BM52" s="41" t="str">
        <f>Daten!BM172</f>
        <v>&lt; 1</v>
      </c>
      <c r="BN52" s="41" t="str">
        <f>Daten!BN172</f>
        <v>&lt; 1</v>
      </c>
      <c r="BO52" s="41" t="str">
        <f>Daten!BO172</f>
        <v>&lt; 1</v>
      </c>
      <c r="BP52" s="41" t="str">
        <f>Daten!BP172</f>
        <v>&lt; 1</v>
      </c>
      <c r="BQ52" s="41" t="str">
        <f>Daten!BQ172</f>
        <v>&lt; 1</v>
      </c>
      <c r="BR52" s="41">
        <f>Daten!BR172</f>
        <v>5</v>
      </c>
      <c r="BS52" s="41">
        <f>Daten!BS172</f>
        <v>13</v>
      </c>
      <c r="BT52" s="41">
        <f>Daten!BT172</f>
        <v>4</v>
      </c>
      <c r="BU52" s="41" t="str">
        <f>Daten!BU172</f>
        <v>&lt; 1</v>
      </c>
      <c r="BV52" s="41" t="str">
        <f>Daten!BV172</f>
        <v>&lt; 1</v>
      </c>
      <c r="BW52" s="41" t="str">
        <f>Daten!BW172</f>
        <v>&lt; 1</v>
      </c>
      <c r="BX52" s="41">
        <f>Daten!BX172</f>
        <v>1</v>
      </c>
      <c r="BY52" s="41">
        <f>Daten!BY172</f>
        <v>11</v>
      </c>
      <c r="BZ52" s="41" t="str">
        <f>Daten!BZ172</f>
        <v>&lt; 1</v>
      </c>
      <c r="CA52" s="41" t="str">
        <f>Daten!CA172</f>
        <v>&lt; 1</v>
      </c>
      <c r="CB52" s="41" t="str">
        <f>Daten!CB172</f>
        <v>&lt; 1</v>
      </c>
      <c r="CC52" s="41" t="str">
        <f>Daten!CC172</f>
        <v>&lt; 1</v>
      </c>
      <c r="CD52" s="41">
        <f>Daten!CD172</f>
        <v>2</v>
      </c>
      <c r="CE52" s="41">
        <f>Daten!CE172</f>
        <v>2</v>
      </c>
      <c r="CF52" s="41" t="str">
        <f>Daten!CF172</f>
        <v>&lt; 1</v>
      </c>
      <c r="CG52" s="41">
        <f>Daten!CG172</f>
        <v>1</v>
      </c>
      <c r="CH52" s="41">
        <f>Daten!CH172</f>
        <v>12</v>
      </c>
      <c r="CI52" s="41">
        <f>Daten!CI172</f>
        <v>6</v>
      </c>
      <c r="CJ52" s="41">
        <f>Daten!CJ172</f>
        <v>4</v>
      </c>
      <c r="CK52" s="41" t="str">
        <f>Daten!CK172</f>
        <v>&lt; 1</v>
      </c>
      <c r="CL52" s="41" t="str">
        <f>Daten!CL172</f>
        <v>&lt; 1</v>
      </c>
      <c r="CM52" s="41" t="str">
        <f>Daten!CM172</f>
        <v>&lt; 1</v>
      </c>
      <c r="CN52" s="41" t="str">
        <f>Daten!CN172</f>
        <v>&lt; 1</v>
      </c>
      <c r="CO52" s="41" t="str">
        <f>Daten!CO172</f>
        <v>-</v>
      </c>
      <c r="CP52" s="41">
        <f>Daten!CP172</f>
        <v>12</v>
      </c>
      <c r="CQ52" s="41">
        <f>Daten!CQ172</f>
        <v>13</v>
      </c>
      <c r="CR52" s="41">
        <f>Daten!CR172</f>
        <v>7</v>
      </c>
      <c r="CS52" s="41">
        <f>Daten!CS172</f>
        <v>3</v>
      </c>
      <c r="CT52" s="41">
        <f>Daten!CT172</f>
        <v>2</v>
      </c>
      <c r="CU52" s="41" t="str">
        <f>Daten!CU172</f>
        <v>&lt; 1</v>
      </c>
      <c r="CV52" s="41">
        <f>Daten!CV172</f>
        <v>4</v>
      </c>
      <c r="CW52" s="41">
        <f>Daten!CW172</f>
        <v>2</v>
      </c>
      <c r="CX52" s="41">
        <f>Daten!CX172</f>
        <v>1</v>
      </c>
      <c r="CY52" s="41">
        <f>Daten!CY172</f>
        <v>2</v>
      </c>
      <c r="CZ52" s="41" t="str">
        <f>Daten!CZ172</f>
        <v>-</v>
      </c>
      <c r="DA52" s="41" t="str">
        <f>Daten!DA172</f>
        <v>&lt; 1</v>
      </c>
      <c r="DB52" s="41">
        <f>Daten!DB172</f>
        <v>2</v>
      </c>
      <c r="DC52" s="41">
        <f>Daten!DC172</f>
        <v>9</v>
      </c>
      <c r="DD52" s="41" t="str">
        <f>Daten!DD172</f>
        <v>-</v>
      </c>
      <c r="DE52" s="41">
        <f>Daten!DE172</f>
        <v>4</v>
      </c>
      <c r="DF52" s="41">
        <f>Daten!DF172</f>
        <v>12</v>
      </c>
      <c r="DG52" s="41">
        <f>Daten!DG172</f>
        <v>25</v>
      </c>
      <c r="DH52" s="41">
        <f>Daten!DH172</f>
        <v>3</v>
      </c>
      <c r="DI52" s="41">
        <f>Daten!DI172</f>
        <v>1</v>
      </c>
      <c r="DJ52" s="41">
        <f>Daten!DJ172</f>
        <v>4</v>
      </c>
      <c r="DK52" s="41">
        <f>Daten!DK172</f>
        <v>27</v>
      </c>
      <c r="DL52" s="41" t="str">
        <f>Daten!DL172</f>
        <v>-</v>
      </c>
      <c r="DM52" s="41">
        <f>Daten!DM172</f>
        <v>2</v>
      </c>
      <c r="DN52" s="41">
        <f>Daten!DN172</f>
        <v>6</v>
      </c>
      <c r="DO52" s="41">
        <f>Daten!DO172</f>
        <v>24</v>
      </c>
      <c r="DP52" s="41">
        <f>Daten!DP172</f>
        <v>26</v>
      </c>
      <c r="DQ52" s="41">
        <f>Daten!DQ172</f>
        <v>21</v>
      </c>
      <c r="DR52" s="41">
        <f>Daten!DR172</f>
        <v>10</v>
      </c>
      <c r="DS52" s="41">
        <f>Daten!DS172</f>
        <v>4</v>
      </c>
      <c r="DT52" s="41">
        <f t="shared" si="4"/>
        <v>4</v>
      </c>
      <c r="DU52" s="41" t="str">
        <f>Daten!DT172</f>
        <v>&lt; 1</v>
      </c>
      <c r="DV52" s="41" t="str">
        <f t="shared" si="5"/>
        <v>&lt; 1</v>
      </c>
      <c r="DW52" s="41" t="str">
        <f>Daten!DU172</f>
        <v>&lt; 1</v>
      </c>
      <c r="DX52" s="41" t="str">
        <f>Daten!DV172</f>
        <v>-</v>
      </c>
    </row>
    <row r="53" spans="1:128" x14ac:dyDescent="0.15">
      <c r="A53" s="29" t="s">
        <v>300</v>
      </c>
      <c r="C53" s="31" t="s">
        <v>224</v>
      </c>
      <c r="D53" s="31">
        <v>1</v>
      </c>
      <c r="E53" s="41" t="str">
        <f>Daten!E173</f>
        <v>-</v>
      </c>
      <c r="F53" s="41" t="str">
        <f>Daten!F173</f>
        <v>-</v>
      </c>
      <c r="G53" s="41" t="str">
        <f>Daten!G173</f>
        <v>-</v>
      </c>
      <c r="H53" s="41" t="str">
        <f>Daten!H173</f>
        <v>-</v>
      </c>
      <c r="I53" s="41" t="str">
        <f>Daten!I173</f>
        <v>-</v>
      </c>
      <c r="J53" s="41" t="str">
        <f>Daten!J173</f>
        <v>-</v>
      </c>
      <c r="K53" s="41" t="str">
        <f>Daten!K173</f>
        <v>-</v>
      </c>
      <c r="L53" s="41" t="str">
        <f>Daten!L173</f>
        <v>-</v>
      </c>
      <c r="M53" s="41" t="str">
        <f>Daten!M173</f>
        <v>-</v>
      </c>
      <c r="N53" s="41" t="str">
        <f>Daten!N173</f>
        <v>-</v>
      </c>
      <c r="O53" s="41" t="str">
        <f>Daten!O173</f>
        <v>-</v>
      </c>
      <c r="P53" s="41" t="str">
        <f>Daten!P173</f>
        <v>-</v>
      </c>
      <c r="Q53" s="41" t="str">
        <f>Daten!Q173</f>
        <v>-</v>
      </c>
      <c r="R53" s="41" t="str">
        <f>Daten!R173</f>
        <v>-</v>
      </c>
      <c r="S53" s="41" t="str">
        <f>Daten!S173</f>
        <v>-</v>
      </c>
      <c r="T53" s="41" t="str">
        <f>Daten!T173</f>
        <v>-</v>
      </c>
      <c r="U53" s="41" t="str">
        <f>Daten!U173</f>
        <v>-</v>
      </c>
      <c r="V53" s="41" t="str">
        <f>Daten!V173</f>
        <v>-</v>
      </c>
      <c r="W53" s="41" t="str">
        <f>Daten!W173</f>
        <v>-</v>
      </c>
      <c r="X53" s="41" t="str">
        <f>Daten!X173</f>
        <v>-</v>
      </c>
      <c r="Y53" s="41" t="str">
        <f>Daten!Y173</f>
        <v>-</v>
      </c>
      <c r="Z53" s="41" t="str">
        <f>Daten!Z173</f>
        <v>-</v>
      </c>
      <c r="AA53" s="41" t="str">
        <f>Daten!AA173</f>
        <v>-</v>
      </c>
      <c r="AB53" s="41" t="str">
        <f>Daten!AB173</f>
        <v>-</v>
      </c>
      <c r="AC53" s="41" t="str">
        <f>Daten!AC173</f>
        <v>-</v>
      </c>
      <c r="AD53" s="41" t="str">
        <f>Daten!AD173</f>
        <v>-</v>
      </c>
      <c r="AE53" s="41" t="str">
        <f>Daten!AE173</f>
        <v>-</v>
      </c>
      <c r="AF53" s="41" t="str">
        <f>Daten!AF173</f>
        <v>-</v>
      </c>
      <c r="AG53" s="41" t="str">
        <f>Daten!AG173</f>
        <v>-</v>
      </c>
      <c r="AH53" s="41" t="str">
        <f>Daten!AH173</f>
        <v>-</v>
      </c>
      <c r="AI53" s="41" t="str">
        <f>Daten!AI173</f>
        <v>-</v>
      </c>
      <c r="AJ53" s="41" t="str">
        <f>Daten!AJ173</f>
        <v>-</v>
      </c>
      <c r="AK53" s="41" t="str">
        <f>Daten!AK173</f>
        <v>-</v>
      </c>
      <c r="AL53" s="41" t="str">
        <f>Daten!AL173</f>
        <v>-</v>
      </c>
      <c r="AM53" s="41" t="str">
        <f>Daten!AM173</f>
        <v>-</v>
      </c>
      <c r="AN53" s="41" t="str">
        <f>Daten!AN173</f>
        <v>-</v>
      </c>
      <c r="AO53" s="41" t="str">
        <f>Daten!AO173</f>
        <v>-</v>
      </c>
      <c r="AP53" s="41" t="str">
        <f>Daten!AP173</f>
        <v>-</v>
      </c>
      <c r="AQ53" s="41" t="str">
        <f>Daten!AQ173</f>
        <v>-</v>
      </c>
      <c r="AR53" s="41" t="str">
        <f>Daten!AR173</f>
        <v>-</v>
      </c>
      <c r="AS53" s="41" t="str">
        <f>Daten!AS173</f>
        <v>-</v>
      </c>
      <c r="AT53" s="41" t="str">
        <f>Daten!AT173</f>
        <v>-</v>
      </c>
      <c r="AU53" s="41" t="str">
        <f>Daten!AU173</f>
        <v>-</v>
      </c>
      <c r="AV53" s="41" t="str">
        <f>Daten!AV173</f>
        <v>-</v>
      </c>
      <c r="AW53" s="41" t="str">
        <f>Daten!AW173</f>
        <v>-</v>
      </c>
      <c r="AX53" s="41" t="str">
        <f>Daten!AX173</f>
        <v>-</v>
      </c>
      <c r="AY53" s="41" t="str">
        <f>Daten!AY173</f>
        <v>-</v>
      </c>
      <c r="AZ53" s="41" t="str">
        <f>Daten!AZ173</f>
        <v>-</v>
      </c>
      <c r="BA53" s="41" t="str">
        <f>Daten!BA173</f>
        <v>-</v>
      </c>
      <c r="BB53" s="41" t="str">
        <f>Daten!BB173</f>
        <v>-</v>
      </c>
      <c r="BC53" s="41" t="str">
        <f>Daten!BC173</f>
        <v>-</v>
      </c>
      <c r="BD53" s="41" t="str">
        <f>Daten!BD173</f>
        <v>-</v>
      </c>
      <c r="BE53" s="41" t="str">
        <f>Daten!BE173</f>
        <v>-</v>
      </c>
      <c r="BF53" s="41" t="str">
        <f>Daten!BF173</f>
        <v>-</v>
      </c>
      <c r="BG53" s="41" t="str">
        <f>Daten!BG173</f>
        <v>-</v>
      </c>
      <c r="BH53" s="41" t="str">
        <f>Daten!BH173</f>
        <v>&lt; 1</v>
      </c>
      <c r="BI53" s="41" t="str">
        <f>Daten!BI173</f>
        <v>&lt; 1</v>
      </c>
      <c r="BJ53" s="41">
        <f>Daten!BJ173</f>
        <v>1</v>
      </c>
      <c r="BK53" s="41">
        <f>Daten!BK173</f>
        <v>5</v>
      </c>
      <c r="BL53" s="41" t="str">
        <f>Daten!BL173</f>
        <v>&lt; 1</v>
      </c>
      <c r="BM53" s="41">
        <f>Daten!BM173</f>
        <v>1</v>
      </c>
      <c r="BN53" s="41" t="str">
        <f>Daten!BN173</f>
        <v>&lt; 1</v>
      </c>
      <c r="BO53" s="41">
        <f>Daten!BO173</f>
        <v>2</v>
      </c>
      <c r="BP53" s="41">
        <f>Daten!BP173</f>
        <v>4</v>
      </c>
      <c r="BQ53" s="41" t="str">
        <f>Daten!BQ173</f>
        <v>&lt; 1</v>
      </c>
      <c r="BR53" s="41">
        <f>Daten!BR173</f>
        <v>27</v>
      </c>
      <c r="BS53" s="41">
        <f>Daten!BS173</f>
        <v>25</v>
      </c>
      <c r="BT53" s="41">
        <f>Daten!BT173</f>
        <v>26</v>
      </c>
      <c r="BU53" s="41">
        <f>Daten!BU173</f>
        <v>3</v>
      </c>
      <c r="BV53" s="41" t="str">
        <f>Daten!BV173</f>
        <v>&lt; 1</v>
      </c>
      <c r="BW53" s="41" t="str">
        <f>Daten!BW173</f>
        <v>&lt; 1</v>
      </c>
      <c r="BX53" s="41">
        <f>Daten!BX173</f>
        <v>4</v>
      </c>
      <c r="BY53" s="41">
        <f>Daten!BY173</f>
        <v>61</v>
      </c>
      <c r="BZ53" s="41" t="str">
        <f>Daten!BZ173</f>
        <v>&lt; 1</v>
      </c>
      <c r="CA53" s="41" t="str">
        <f>Daten!CA173</f>
        <v>&lt; 1</v>
      </c>
      <c r="CB53" s="41">
        <f>Daten!CB173</f>
        <v>4</v>
      </c>
      <c r="CC53" s="41" t="str">
        <f>Daten!CC173</f>
        <v>&lt; 1</v>
      </c>
      <c r="CD53" s="41">
        <f>Daten!CD173</f>
        <v>17</v>
      </c>
      <c r="CE53" s="41">
        <f>Daten!CE173</f>
        <v>11</v>
      </c>
      <c r="CF53" s="41">
        <f>Daten!CF173</f>
        <v>8</v>
      </c>
      <c r="CG53" s="41">
        <f>Daten!CG173</f>
        <v>17</v>
      </c>
      <c r="CH53" s="41">
        <f>Daten!CH173</f>
        <v>56</v>
      </c>
      <c r="CI53" s="41">
        <f>Daten!CI173</f>
        <v>16</v>
      </c>
      <c r="CJ53" s="41">
        <f>Daten!CJ173</f>
        <v>19</v>
      </c>
      <c r="CK53" s="41" t="str">
        <f>Daten!CK173</f>
        <v>&lt; 1</v>
      </c>
      <c r="CL53" s="41" t="str">
        <f>Daten!CL173</f>
        <v>&lt; 1</v>
      </c>
      <c r="CM53" s="41" t="str">
        <f>Daten!CM173</f>
        <v>&lt; 1</v>
      </c>
      <c r="CN53" s="41" t="str">
        <f>Daten!CN173</f>
        <v>&lt; 1</v>
      </c>
      <c r="CO53" s="41" t="str">
        <f>Daten!CO173</f>
        <v>-</v>
      </c>
      <c r="CP53" s="41">
        <f>Daten!CP173</f>
        <v>35</v>
      </c>
      <c r="CQ53" s="41">
        <f>Daten!CQ173</f>
        <v>37</v>
      </c>
      <c r="CR53" s="41">
        <f>Daten!CR173</f>
        <v>16</v>
      </c>
      <c r="CS53" s="41">
        <f>Daten!CS173</f>
        <v>7</v>
      </c>
      <c r="CT53" s="41">
        <f>Daten!CT173</f>
        <v>3</v>
      </c>
      <c r="CU53" s="41" t="str">
        <f>Daten!CU173</f>
        <v>&lt; 1</v>
      </c>
      <c r="CV53" s="41">
        <f>Daten!CV173</f>
        <v>12</v>
      </c>
      <c r="CW53" s="41">
        <f>Daten!CW173</f>
        <v>5</v>
      </c>
      <c r="CX53" s="41">
        <f>Daten!CX173</f>
        <v>5</v>
      </c>
      <c r="CY53" s="41">
        <f>Daten!CY173</f>
        <v>4</v>
      </c>
      <c r="CZ53" s="41" t="str">
        <f>Daten!CZ173</f>
        <v>-</v>
      </c>
      <c r="DA53" s="41" t="str">
        <f>Daten!DA173</f>
        <v>&lt; 1</v>
      </c>
      <c r="DB53" s="41">
        <f>Daten!DB173</f>
        <v>24</v>
      </c>
      <c r="DC53" s="41">
        <f>Daten!DC173</f>
        <v>300</v>
      </c>
      <c r="DD53" s="41" t="str">
        <f>Daten!DD173</f>
        <v>-</v>
      </c>
      <c r="DE53" s="41">
        <f>Daten!DE173</f>
        <v>6</v>
      </c>
      <c r="DF53" s="41">
        <f>Daten!DF173</f>
        <v>59</v>
      </c>
      <c r="DG53" s="41">
        <f>Daten!DG173</f>
        <v>43</v>
      </c>
      <c r="DH53" s="41">
        <f>Daten!DH173</f>
        <v>40</v>
      </c>
      <c r="DI53" s="41">
        <f>Daten!DI173</f>
        <v>44</v>
      </c>
      <c r="DJ53" s="41">
        <f>Daten!DJ173</f>
        <v>110</v>
      </c>
      <c r="DK53" s="41">
        <f>Daten!DK173</f>
        <v>72</v>
      </c>
      <c r="DL53" s="41" t="str">
        <f>Daten!DL173</f>
        <v>-</v>
      </c>
      <c r="DM53" s="41">
        <f>Daten!DM173</f>
        <v>55</v>
      </c>
      <c r="DN53" s="41">
        <f>Daten!DN173</f>
        <v>90</v>
      </c>
      <c r="DO53" s="41">
        <f>Daten!DO173</f>
        <v>150</v>
      </c>
      <c r="DP53" s="41">
        <f>Daten!DP173</f>
        <v>130</v>
      </c>
      <c r="DQ53" s="41">
        <f>Daten!DQ173</f>
        <v>330</v>
      </c>
      <c r="DR53" s="41">
        <f>Daten!DR173</f>
        <v>82</v>
      </c>
      <c r="DS53" s="41">
        <f>Daten!DS173</f>
        <v>13</v>
      </c>
      <c r="DT53" s="41">
        <f t="shared" si="4"/>
        <v>12</v>
      </c>
      <c r="DU53" s="41" t="str">
        <f>Daten!DT173</f>
        <v>&lt; 1</v>
      </c>
      <c r="DV53" s="41" t="str">
        <f t="shared" si="5"/>
        <v>&lt; 1</v>
      </c>
      <c r="DW53" s="41" t="str">
        <f>Daten!DU173</f>
        <v>&lt; 1</v>
      </c>
      <c r="DX53" s="41" t="str">
        <f>Daten!DV173</f>
        <v>-</v>
      </c>
    </row>
    <row r="54" spans="1:128" x14ac:dyDescent="0.15">
      <c r="A54" s="29" t="s">
        <v>301</v>
      </c>
      <c r="C54" s="31" t="s">
        <v>224</v>
      </c>
      <c r="D54" s="31">
        <v>1</v>
      </c>
      <c r="E54" s="41" t="str">
        <f>Daten!E174</f>
        <v>-</v>
      </c>
      <c r="F54" s="41" t="str">
        <f>Daten!F174</f>
        <v>-</v>
      </c>
      <c r="G54" s="41" t="str">
        <f>Daten!G174</f>
        <v>-</v>
      </c>
      <c r="H54" s="41" t="str">
        <f>Daten!H174</f>
        <v>-</v>
      </c>
      <c r="I54" s="41" t="str">
        <f>Daten!I174</f>
        <v>-</v>
      </c>
      <c r="J54" s="41" t="str">
        <f>Daten!J174</f>
        <v>-</v>
      </c>
      <c r="K54" s="41" t="str">
        <f>Daten!K174</f>
        <v>-</v>
      </c>
      <c r="L54" s="41" t="str">
        <f>Daten!L174</f>
        <v>-</v>
      </c>
      <c r="M54" s="41" t="str">
        <f>Daten!M174</f>
        <v>-</v>
      </c>
      <c r="N54" s="41" t="str">
        <f>Daten!N174</f>
        <v>-</v>
      </c>
      <c r="O54" s="41" t="str">
        <f>Daten!O174</f>
        <v>-</v>
      </c>
      <c r="P54" s="41" t="str">
        <f>Daten!P174</f>
        <v>-</v>
      </c>
      <c r="Q54" s="41" t="str">
        <f>Daten!Q174</f>
        <v>-</v>
      </c>
      <c r="R54" s="41" t="str">
        <f>Daten!R174</f>
        <v>-</v>
      </c>
      <c r="S54" s="41" t="str">
        <f>Daten!S174</f>
        <v>-</v>
      </c>
      <c r="T54" s="41" t="str">
        <f>Daten!T174</f>
        <v>-</v>
      </c>
      <c r="U54" s="41" t="str">
        <f>Daten!U174</f>
        <v>-</v>
      </c>
      <c r="V54" s="41" t="str">
        <f>Daten!V174</f>
        <v>-</v>
      </c>
      <c r="W54" s="41" t="str">
        <f>Daten!W174</f>
        <v>-</v>
      </c>
      <c r="X54" s="41" t="str">
        <f>Daten!X174</f>
        <v>-</v>
      </c>
      <c r="Y54" s="41" t="str">
        <f>Daten!Y174</f>
        <v>-</v>
      </c>
      <c r="Z54" s="41" t="str">
        <f>Daten!Z174</f>
        <v>-</v>
      </c>
      <c r="AA54" s="41" t="str">
        <f>Daten!AA174</f>
        <v>-</v>
      </c>
      <c r="AB54" s="41" t="str">
        <f>Daten!AB174</f>
        <v>-</v>
      </c>
      <c r="AC54" s="41" t="str">
        <f>Daten!AC174</f>
        <v>-</v>
      </c>
      <c r="AD54" s="41" t="str">
        <f>Daten!AD174</f>
        <v>-</v>
      </c>
      <c r="AE54" s="41" t="str">
        <f>Daten!AE174</f>
        <v>-</v>
      </c>
      <c r="AF54" s="41" t="str">
        <f>Daten!AF174</f>
        <v>-</v>
      </c>
      <c r="AG54" s="41" t="str">
        <f>Daten!AG174</f>
        <v>-</v>
      </c>
      <c r="AH54" s="41" t="str">
        <f>Daten!AH174</f>
        <v>-</v>
      </c>
      <c r="AI54" s="41" t="str">
        <f>Daten!AI174</f>
        <v>-</v>
      </c>
      <c r="AJ54" s="41" t="str">
        <f>Daten!AJ174</f>
        <v>-</v>
      </c>
      <c r="AK54" s="41" t="str">
        <f>Daten!AK174</f>
        <v>-</v>
      </c>
      <c r="AL54" s="41" t="str">
        <f>Daten!AL174</f>
        <v>-</v>
      </c>
      <c r="AM54" s="41" t="str">
        <f>Daten!AM174</f>
        <v>-</v>
      </c>
      <c r="AN54" s="41" t="str">
        <f>Daten!AN174</f>
        <v>-</v>
      </c>
      <c r="AO54" s="41" t="str">
        <f>Daten!AO174</f>
        <v>-</v>
      </c>
      <c r="AP54" s="41" t="str">
        <f>Daten!AP174</f>
        <v>-</v>
      </c>
      <c r="AQ54" s="41" t="str">
        <f>Daten!AQ174</f>
        <v>-</v>
      </c>
      <c r="AR54" s="41" t="str">
        <f>Daten!AR174</f>
        <v>-</v>
      </c>
      <c r="AS54" s="41" t="str">
        <f>Daten!AS174</f>
        <v>-</v>
      </c>
      <c r="AT54" s="41" t="str">
        <f>Daten!AT174</f>
        <v>-</v>
      </c>
      <c r="AU54" s="41" t="str">
        <f>Daten!AU174</f>
        <v>-</v>
      </c>
      <c r="AV54" s="41" t="str">
        <f>Daten!AV174</f>
        <v>-</v>
      </c>
      <c r="AW54" s="41" t="str">
        <f>Daten!AW174</f>
        <v>-</v>
      </c>
      <c r="AX54" s="41" t="str">
        <f>Daten!AX174</f>
        <v>-</v>
      </c>
      <c r="AY54" s="41" t="str">
        <f>Daten!AY174</f>
        <v>-</v>
      </c>
      <c r="AZ54" s="41" t="str">
        <f>Daten!AZ174</f>
        <v>-</v>
      </c>
      <c r="BA54" s="41" t="str">
        <f>Daten!BA174</f>
        <v>-</v>
      </c>
      <c r="BB54" s="41" t="str">
        <f>Daten!BB174</f>
        <v>-</v>
      </c>
      <c r="BC54" s="41" t="str">
        <f>Daten!BC174</f>
        <v>-</v>
      </c>
      <c r="BD54" s="41" t="str">
        <f>Daten!BD174</f>
        <v>-</v>
      </c>
      <c r="BE54" s="41" t="str">
        <f>Daten!BE174</f>
        <v>-</v>
      </c>
      <c r="BF54" s="41" t="str">
        <f>Daten!BF174</f>
        <v>-</v>
      </c>
      <c r="BG54" s="41" t="str">
        <f>Daten!BG174</f>
        <v>-</v>
      </c>
      <c r="BH54" s="41" t="str">
        <f>Daten!BH174</f>
        <v>&lt; 1</v>
      </c>
      <c r="BI54" s="41" t="str">
        <f>Daten!BI174</f>
        <v>&lt; 1</v>
      </c>
      <c r="BJ54" s="41" t="str">
        <f>Daten!BJ174</f>
        <v>&lt; 1</v>
      </c>
      <c r="BK54" s="41" t="str">
        <f>Daten!BK174</f>
        <v>&lt; 1</v>
      </c>
      <c r="BL54" s="41" t="str">
        <f>Daten!BL174</f>
        <v>&lt; 1</v>
      </c>
      <c r="BM54" s="41" t="str">
        <f>Daten!BM174</f>
        <v>&lt; 1</v>
      </c>
      <c r="BN54" s="41" t="str">
        <f>Daten!BN174</f>
        <v>&lt; 1</v>
      </c>
      <c r="BO54" s="41" t="str">
        <f>Daten!BO174</f>
        <v>&lt; 1</v>
      </c>
      <c r="BP54" s="41" t="str">
        <f>Daten!BP174</f>
        <v>&lt; 1</v>
      </c>
      <c r="BQ54" s="41" t="str">
        <f>Daten!BQ174</f>
        <v>&lt; 1</v>
      </c>
      <c r="BR54" s="41" t="str">
        <f>Daten!BR174</f>
        <v>&lt; 1</v>
      </c>
      <c r="BS54" s="41" t="str">
        <f>Daten!BS174</f>
        <v>&lt; 1</v>
      </c>
      <c r="BT54" s="41" t="str">
        <f>Daten!BT174</f>
        <v>&lt; 1</v>
      </c>
      <c r="BU54" s="41" t="str">
        <f>Daten!BU174</f>
        <v>&lt; 1</v>
      </c>
      <c r="BV54" s="41" t="str">
        <f>Daten!BV174</f>
        <v>&lt; 1</v>
      </c>
      <c r="BW54" s="41" t="str">
        <f>Daten!BW174</f>
        <v>&lt; 1</v>
      </c>
      <c r="BX54" s="41" t="str">
        <f>Daten!BX174</f>
        <v>&lt; 1</v>
      </c>
      <c r="BY54" s="41" t="str">
        <f>Daten!BY174</f>
        <v>&lt; 1</v>
      </c>
      <c r="BZ54" s="41" t="str">
        <f>Daten!BZ174</f>
        <v>&lt; 1</v>
      </c>
      <c r="CA54" s="41" t="str">
        <f>Daten!CA174</f>
        <v>&lt; 1</v>
      </c>
      <c r="CB54" s="41" t="str">
        <f>Daten!CB174</f>
        <v>&lt; 1</v>
      </c>
      <c r="CC54" s="41" t="str">
        <f>Daten!CC174</f>
        <v>&lt; 1</v>
      </c>
      <c r="CD54" s="41" t="str">
        <f>Daten!CD174</f>
        <v>&lt; 1</v>
      </c>
      <c r="CE54" s="41" t="str">
        <f>Daten!CE174</f>
        <v>&lt; 1</v>
      </c>
      <c r="CF54" s="41" t="str">
        <f>Daten!CF174</f>
        <v>&lt; 1</v>
      </c>
      <c r="CG54" s="41" t="str">
        <f>Daten!CG174</f>
        <v>&lt; 1</v>
      </c>
      <c r="CH54" s="41" t="str">
        <f>Daten!CH174</f>
        <v>&lt; 1</v>
      </c>
      <c r="CI54" s="41" t="str">
        <f>Daten!CI174</f>
        <v>&lt; 1</v>
      </c>
      <c r="CJ54" s="41" t="str">
        <f>Daten!CJ174</f>
        <v>&lt; 1</v>
      </c>
      <c r="CK54" s="41" t="str">
        <f>Daten!CK174</f>
        <v>&lt; 1</v>
      </c>
      <c r="CL54" s="41" t="str">
        <f>Daten!CL174</f>
        <v>&lt; 1</v>
      </c>
      <c r="CM54" s="41" t="str">
        <f>Daten!CM174</f>
        <v>&lt; 1</v>
      </c>
      <c r="CN54" s="41" t="str">
        <f>Daten!CN174</f>
        <v>&lt; 1</v>
      </c>
      <c r="CO54" s="41" t="str">
        <f>Daten!CO174</f>
        <v>-</v>
      </c>
      <c r="CP54" s="41">
        <f>Daten!CP174</f>
        <v>1</v>
      </c>
      <c r="CQ54" s="41">
        <f>Daten!CQ174</f>
        <v>1</v>
      </c>
      <c r="CR54" s="41" t="str">
        <f>Daten!CR174</f>
        <v>&lt; 1</v>
      </c>
      <c r="CS54" s="41" t="str">
        <f>Daten!CS174</f>
        <v>&lt; 1</v>
      </c>
      <c r="CT54" s="41" t="str">
        <f>Daten!CT174</f>
        <v>&lt; 1</v>
      </c>
      <c r="CU54" s="41" t="str">
        <f>Daten!CU174</f>
        <v>&lt; 1</v>
      </c>
      <c r="CV54" s="41" t="str">
        <f>Daten!CV174</f>
        <v>&lt; 1</v>
      </c>
      <c r="CW54" s="41" t="str">
        <f>Daten!CW174</f>
        <v>&lt; 1</v>
      </c>
      <c r="CX54" s="41" t="str">
        <f>Daten!CX174</f>
        <v>&lt; 1</v>
      </c>
      <c r="CY54" s="41" t="str">
        <f>Daten!CY174</f>
        <v>&lt; 1</v>
      </c>
      <c r="CZ54" s="41" t="str">
        <f>Daten!CZ174</f>
        <v>-</v>
      </c>
      <c r="DA54" s="41" t="str">
        <f>Daten!DA174</f>
        <v>&lt; 1</v>
      </c>
      <c r="DB54" s="41" t="str">
        <f>Daten!DB174</f>
        <v>&lt; 1</v>
      </c>
      <c r="DC54" s="41" t="str">
        <f>Daten!DC174</f>
        <v>&lt; 1</v>
      </c>
      <c r="DD54" s="41" t="str">
        <f>Daten!DD174</f>
        <v>-</v>
      </c>
      <c r="DE54" s="41" t="str">
        <f>Daten!DE174</f>
        <v>&lt; 1</v>
      </c>
      <c r="DF54" s="41">
        <f>Daten!DF174</f>
        <v>5</v>
      </c>
      <c r="DG54" s="41">
        <f>Daten!DG174</f>
        <v>6</v>
      </c>
      <c r="DH54" s="41" t="str">
        <f>Daten!DH174</f>
        <v>&lt; 1</v>
      </c>
      <c r="DI54" s="41" t="str">
        <f>Daten!DI174</f>
        <v>&lt; 1</v>
      </c>
      <c r="DJ54" s="41" t="str">
        <f>Daten!DJ174</f>
        <v>&lt; 1</v>
      </c>
      <c r="DK54" s="41" t="str">
        <f>Daten!DK174</f>
        <v>&lt; 1</v>
      </c>
      <c r="DL54" s="41" t="str">
        <f>Daten!DL174</f>
        <v>-</v>
      </c>
      <c r="DM54" s="41" t="str">
        <f>Daten!DM174</f>
        <v>&lt; 1</v>
      </c>
      <c r="DN54" s="41" t="str">
        <f>Daten!DN174</f>
        <v>&lt; 1</v>
      </c>
      <c r="DO54" s="41" t="str">
        <f>Daten!DO174</f>
        <v>&lt; 1</v>
      </c>
      <c r="DP54" s="41" t="str">
        <f>Daten!DP174</f>
        <v>&lt; 1</v>
      </c>
      <c r="DQ54" s="41" t="str">
        <f>Daten!DQ174</f>
        <v>&lt; 1</v>
      </c>
      <c r="DR54" s="41">
        <f>Daten!DR174</f>
        <v>1</v>
      </c>
      <c r="DS54" s="41" t="str">
        <f>Daten!DS174</f>
        <v>&lt; 1</v>
      </c>
      <c r="DT54" s="41" t="str">
        <f t="shared" si="4"/>
        <v>&lt; 1</v>
      </c>
      <c r="DU54" s="41" t="str">
        <f>Daten!DT174</f>
        <v>&lt; 1</v>
      </c>
      <c r="DV54" s="41" t="str">
        <f t="shared" si="5"/>
        <v>&lt; 1</v>
      </c>
      <c r="DW54" s="41" t="str">
        <f>Daten!DU174</f>
        <v>&lt; 1</v>
      </c>
      <c r="DX54" s="41" t="str">
        <f>Daten!DV174</f>
        <v>-</v>
      </c>
    </row>
    <row r="55" spans="1:128" x14ac:dyDescent="0.15">
      <c r="A55" s="29" t="s">
        <v>302</v>
      </c>
      <c r="C55" s="31" t="s">
        <v>224</v>
      </c>
      <c r="D55" s="31">
        <v>1</v>
      </c>
      <c r="E55" s="41" t="str">
        <f>Daten!E175</f>
        <v>-</v>
      </c>
      <c r="F55" s="41" t="str">
        <f>Daten!F175</f>
        <v>-</v>
      </c>
      <c r="G55" s="41" t="str">
        <f>Daten!G175</f>
        <v>-</v>
      </c>
      <c r="H55" s="41" t="str">
        <f>Daten!H175</f>
        <v>-</v>
      </c>
      <c r="I55" s="41" t="str">
        <f>Daten!I175</f>
        <v>-</v>
      </c>
      <c r="J55" s="41" t="str">
        <f>Daten!J175</f>
        <v>-</v>
      </c>
      <c r="K55" s="41" t="str">
        <f>Daten!K175</f>
        <v>-</v>
      </c>
      <c r="L55" s="41" t="str">
        <f>Daten!L175</f>
        <v>-</v>
      </c>
      <c r="M55" s="41" t="str">
        <f>Daten!M175</f>
        <v>-</v>
      </c>
      <c r="N55" s="41" t="str">
        <f>Daten!N175</f>
        <v>-</v>
      </c>
      <c r="O55" s="41" t="str">
        <f>Daten!O175</f>
        <v>-</v>
      </c>
      <c r="P55" s="41" t="str">
        <f>Daten!P175</f>
        <v>-</v>
      </c>
      <c r="Q55" s="41" t="str">
        <f>Daten!Q175</f>
        <v>-</v>
      </c>
      <c r="R55" s="41" t="str">
        <f>Daten!R175</f>
        <v>-</v>
      </c>
      <c r="S55" s="41" t="str">
        <f>Daten!S175</f>
        <v>-</v>
      </c>
      <c r="T55" s="41" t="str">
        <f>Daten!T175</f>
        <v>-</v>
      </c>
      <c r="U55" s="41" t="str">
        <f>Daten!U175</f>
        <v>-</v>
      </c>
      <c r="V55" s="41" t="str">
        <f>Daten!V175</f>
        <v>-</v>
      </c>
      <c r="W55" s="41" t="str">
        <f>Daten!W175</f>
        <v>-</v>
      </c>
      <c r="X55" s="41" t="str">
        <f>Daten!X175</f>
        <v>-</v>
      </c>
      <c r="Y55" s="41" t="str">
        <f>Daten!Y175</f>
        <v>-</v>
      </c>
      <c r="Z55" s="41" t="str">
        <f>Daten!Z175</f>
        <v>-</v>
      </c>
      <c r="AA55" s="41" t="str">
        <f>Daten!AA175</f>
        <v>-</v>
      </c>
      <c r="AB55" s="41" t="str">
        <f>Daten!AB175</f>
        <v>-</v>
      </c>
      <c r="AC55" s="41" t="str">
        <f>Daten!AC175</f>
        <v>-</v>
      </c>
      <c r="AD55" s="41" t="str">
        <f>Daten!AD175</f>
        <v>-</v>
      </c>
      <c r="AE55" s="41" t="str">
        <f>Daten!AE175</f>
        <v>-</v>
      </c>
      <c r="AF55" s="41" t="str">
        <f>Daten!AF175</f>
        <v>-</v>
      </c>
      <c r="AG55" s="41" t="str">
        <f>Daten!AG175</f>
        <v>-</v>
      </c>
      <c r="AH55" s="41" t="str">
        <f>Daten!AH175</f>
        <v>-</v>
      </c>
      <c r="AI55" s="41" t="str">
        <f>Daten!AI175</f>
        <v>-</v>
      </c>
      <c r="AJ55" s="41" t="str">
        <f>Daten!AJ175</f>
        <v>-</v>
      </c>
      <c r="AK55" s="41" t="str">
        <f>Daten!AK175</f>
        <v>-</v>
      </c>
      <c r="AL55" s="41" t="str">
        <f>Daten!AL175</f>
        <v>-</v>
      </c>
      <c r="AM55" s="41" t="str">
        <f>Daten!AM175</f>
        <v>-</v>
      </c>
      <c r="AN55" s="41" t="str">
        <f>Daten!AN175</f>
        <v>-</v>
      </c>
      <c r="AO55" s="41" t="str">
        <f>Daten!AO175</f>
        <v>-</v>
      </c>
      <c r="AP55" s="41" t="str">
        <f>Daten!AP175</f>
        <v>-</v>
      </c>
      <c r="AQ55" s="41" t="str">
        <f>Daten!AQ175</f>
        <v>-</v>
      </c>
      <c r="AR55" s="41" t="str">
        <f>Daten!AR175</f>
        <v>-</v>
      </c>
      <c r="AS55" s="41" t="str">
        <f>Daten!AS175</f>
        <v>-</v>
      </c>
      <c r="AT55" s="41" t="str">
        <f>Daten!AT175</f>
        <v>-</v>
      </c>
      <c r="AU55" s="41" t="str">
        <f>Daten!AU175</f>
        <v>-</v>
      </c>
      <c r="AV55" s="41" t="str">
        <f>Daten!AV175</f>
        <v>-</v>
      </c>
      <c r="AW55" s="41" t="str">
        <f>Daten!AW175</f>
        <v>-</v>
      </c>
      <c r="AX55" s="41" t="str">
        <f>Daten!AX175</f>
        <v>-</v>
      </c>
      <c r="AY55" s="41" t="str">
        <f>Daten!AY175</f>
        <v>-</v>
      </c>
      <c r="AZ55" s="41" t="str">
        <f>Daten!AZ175</f>
        <v>-</v>
      </c>
      <c r="BA55" s="41" t="str">
        <f>Daten!BA175</f>
        <v>-</v>
      </c>
      <c r="BB55" s="41" t="str">
        <f>Daten!BB175</f>
        <v>-</v>
      </c>
      <c r="BC55" s="41" t="str">
        <f>Daten!BC175</f>
        <v>-</v>
      </c>
      <c r="BD55" s="41" t="str">
        <f>Daten!BD175</f>
        <v>-</v>
      </c>
      <c r="BE55" s="41" t="str">
        <f>Daten!BE175</f>
        <v>-</v>
      </c>
      <c r="BF55" s="41" t="str">
        <f>Daten!BF175</f>
        <v>-</v>
      </c>
      <c r="BG55" s="41" t="str">
        <f>Daten!BG175</f>
        <v>-</v>
      </c>
      <c r="BH55" s="41" t="str">
        <f>Daten!BH175</f>
        <v>&lt; 1</v>
      </c>
      <c r="BI55" s="41" t="str">
        <f>Daten!BI175</f>
        <v>&lt; 1</v>
      </c>
      <c r="BJ55" s="41">
        <f>Daten!BJ175</f>
        <v>11</v>
      </c>
      <c r="BK55" s="41">
        <f>Daten!BK175</f>
        <v>1</v>
      </c>
      <c r="BL55" s="41" t="str">
        <f>Daten!BL175</f>
        <v>&lt; 1</v>
      </c>
      <c r="BM55" s="41" t="str">
        <f>Daten!BM175</f>
        <v>&lt; 1</v>
      </c>
      <c r="BN55" s="41" t="str">
        <f>Daten!BN175</f>
        <v>&lt; 1</v>
      </c>
      <c r="BO55" s="41" t="str">
        <f>Daten!BO175</f>
        <v>&lt; 1</v>
      </c>
      <c r="BP55" s="41" t="str">
        <f>Daten!BP175</f>
        <v>&lt; 1</v>
      </c>
      <c r="BQ55" s="41" t="str">
        <f>Daten!BQ175</f>
        <v>&lt; 1</v>
      </c>
      <c r="BR55" s="41">
        <f>Daten!BR175</f>
        <v>10</v>
      </c>
      <c r="BS55" s="41">
        <f>Daten!BS175</f>
        <v>14</v>
      </c>
      <c r="BT55" s="41">
        <f>Daten!BT175</f>
        <v>6</v>
      </c>
      <c r="BU55" s="41" t="str">
        <f>Daten!BU175</f>
        <v>&lt; 1</v>
      </c>
      <c r="BV55" s="41" t="str">
        <f>Daten!BV175</f>
        <v>&lt; 1</v>
      </c>
      <c r="BW55" s="41" t="str">
        <f>Daten!BW175</f>
        <v>&lt; 1</v>
      </c>
      <c r="BX55" s="41">
        <f>Daten!BX175</f>
        <v>1</v>
      </c>
      <c r="BY55" s="41">
        <f>Daten!BY175</f>
        <v>16</v>
      </c>
      <c r="BZ55" s="41" t="str">
        <f>Daten!BZ175</f>
        <v>&lt; 1</v>
      </c>
      <c r="CA55" s="41" t="str">
        <f>Daten!CA175</f>
        <v>&lt; 1</v>
      </c>
      <c r="CB55" s="41" t="str">
        <f>Daten!CB175</f>
        <v>&lt; 1</v>
      </c>
      <c r="CC55" s="41" t="str">
        <f>Daten!CC175</f>
        <v>&lt; 1</v>
      </c>
      <c r="CD55" s="41">
        <f>Daten!CD175</f>
        <v>4</v>
      </c>
      <c r="CE55" s="41">
        <f>Daten!CE175</f>
        <v>2</v>
      </c>
      <c r="CF55" s="41" t="str">
        <f>Daten!CF175</f>
        <v>&lt; 1</v>
      </c>
      <c r="CG55" s="41">
        <f>Daten!CG175</f>
        <v>5</v>
      </c>
      <c r="CH55" s="41">
        <f>Daten!CH175</f>
        <v>17</v>
      </c>
      <c r="CI55" s="41">
        <f>Daten!CI175</f>
        <v>5</v>
      </c>
      <c r="CJ55" s="41">
        <f>Daten!CJ175</f>
        <v>13</v>
      </c>
      <c r="CK55" s="41" t="str">
        <f>Daten!CK175</f>
        <v>&lt; 1</v>
      </c>
      <c r="CL55" s="41" t="str">
        <f>Daten!CL175</f>
        <v>&lt; 1</v>
      </c>
      <c r="CM55" s="41" t="str">
        <f>Daten!CM175</f>
        <v>&lt; 1</v>
      </c>
      <c r="CN55" s="41" t="str">
        <f>Daten!CN175</f>
        <v>&lt; 1</v>
      </c>
      <c r="CO55" s="41" t="str">
        <f>Daten!CO175</f>
        <v>-</v>
      </c>
      <c r="CP55" s="41">
        <f>Daten!CP175</f>
        <v>10</v>
      </c>
      <c r="CQ55" s="41">
        <f>Daten!CQ175</f>
        <v>11</v>
      </c>
      <c r="CR55" s="41">
        <f>Daten!CR175</f>
        <v>7</v>
      </c>
      <c r="CS55" s="41">
        <f>Daten!CS175</f>
        <v>2</v>
      </c>
      <c r="CT55" s="41" t="str">
        <f>Daten!CT175</f>
        <v>&lt; 1</v>
      </c>
      <c r="CU55" s="41" t="str">
        <f>Daten!CU175</f>
        <v>&lt; 1</v>
      </c>
      <c r="CV55" s="41">
        <f>Daten!CV175</f>
        <v>3</v>
      </c>
      <c r="CW55" s="41" t="str">
        <f>Daten!CW175</f>
        <v>&lt; 1</v>
      </c>
      <c r="CX55" s="41">
        <f>Daten!CX175</f>
        <v>1</v>
      </c>
      <c r="CY55" s="41">
        <f>Daten!CY175</f>
        <v>2</v>
      </c>
      <c r="CZ55" s="41" t="str">
        <f>Daten!CZ175</f>
        <v>-</v>
      </c>
      <c r="DA55" s="41" t="str">
        <f>Daten!DA175</f>
        <v>&lt; 1</v>
      </c>
      <c r="DB55" s="41">
        <f>Daten!DB175</f>
        <v>14</v>
      </c>
      <c r="DC55" s="41">
        <f>Daten!DC175</f>
        <v>52</v>
      </c>
      <c r="DD55" s="41" t="str">
        <f>Daten!DD175</f>
        <v>-</v>
      </c>
      <c r="DE55" s="41">
        <f>Daten!DE175</f>
        <v>2</v>
      </c>
      <c r="DF55" s="41">
        <f>Daten!DF175</f>
        <v>40</v>
      </c>
      <c r="DG55" s="41">
        <f>Daten!DG175</f>
        <v>100</v>
      </c>
      <c r="DH55" s="41">
        <f>Daten!DH175</f>
        <v>13</v>
      </c>
      <c r="DI55" s="41">
        <f>Daten!DI175</f>
        <v>3</v>
      </c>
      <c r="DJ55" s="41">
        <f>Daten!DJ175</f>
        <v>18</v>
      </c>
      <c r="DK55" s="41">
        <f>Daten!DK175</f>
        <v>86</v>
      </c>
      <c r="DL55" s="41" t="str">
        <f>Daten!DL175</f>
        <v>-</v>
      </c>
      <c r="DM55" s="41">
        <f>Daten!DM175</f>
        <v>4</v>
      </c>
      <c r="DN55" s="41">
        <f>Daten!DN175</f>
        <v>16</v>
      </c>
      <c r="DO55" s="41">
        <f>Daten!DO175</f>
        <v>130</v>
      </c>
      <c r="DP55" s="41">
        <f>Daten!DP175</f>
        <v>110</v>
      </c>
      <c r="DQ55" s="41">
        <f>Daten!DQ175</f>
        <v>88</v>
      </c>
      <c r="DR55" s="41">
        <f>Daten!DR175</f>
        <v>15</v>
      </c>
      <c r="DS55" s="41">
        <f>Daten!DS175</f>
        <v>3</v>
      </c>
      <c r="DT55" s="41">
        <f t="shared" si="4"/>
        <v>3</v>
      </c>
      <c r="DU55" s="41" t="str">
        <f>Daten!DT175</f>
        <v>&lt; 1</v>
      </c>
      <c r="DV55" s="41" t="str">
        <f t="shared" si="5"/>
        <v>&lt; 1</v>
      </c>
      <c r="DW55" s="41" t="str">
        <f>Daten!DU175</f>
        <v>&lt; 1</v>
      </c>
      <c r="DX55" s="41" t="str">
        <f>Daten!DV175</f>
        <v>-</v>
      </c>
    </row>
    <row r="56" spans="1:128" x14ac:dyDescent="0.15">
      <c r="A56" s="29" t="s">
        <v>303</v>
      </c>
      <c r="C56" s="31" t="s">
        <v>224</v>
      </c>
      <c r="D56" s="31">
        <v>1</v>
      </c>
      <c r="E56" s="41" t="str">
        <f>Daten!E176</f>
        <v>-</v>
      </c>
      <c r="F56" s="41" t="str">
        <f>Daten!F176</f>
        <v>-</v>
      </c>
      <c r="G56" s="41" t="str">
        <f>Daten!G176</f>
        <v>-</v>
      </c>
      <c r="H56" s="41" t="str">
        <f>Daten!H176</f>
        <v>-</v>
      </c>
      <c r="I56" s="41" t="str">
        <f>Daten!I176</f>
        <v>-</v>
      </c>
      <c r="J56" s="41" t="str">
        <f>Daten!J176</f>
        <v>-</v>
      </c>
      <c r="K56" s="41" t="str">
        <f>Daten!K176</f>
        <v>-</v>
      </c>
      <c r="L56" s="41" t="str">
        <f>Daten!L176</f>
        <v>-</v>
      </c>
      <c r="M56" s="41" t="str">
        <f>Daten!M176</f>
        <v>-</v>
      </c>
      <c r="N56" s="41" t="str">
        <f>Daten!N176</f>
        <v>-</v>
      </c>
      <c r="O56" s="41" t="str">
        <f>Daten!O176</f>
        <v>-</v>
      </c>
      <c r="P56" s="41" t="str">
        <f>Daten!P176</f>
        <v>-</v>
      </c>
      <c r="Q56" s="41" t="str">
        <f>Daten!Q176</f>
        <v>-</v>
      </c>
      <c r="R56" s="41" t="str">
        <f>Daten!R176</f>
        <v>-</v>
      </c>
      <c r="S56" s="41" t="str">
        <f>Daten!S176</f>
        <v>-</v>
      </c>
      <c r="T56" s="41" t="str">
        <f>Daten!T176</f>
        <v>-</v>
      </c>
      <c r="U56" s="41" t="str">
        <f>Daten!U176</f>
        <v>-</v>
      </c>
      <c r="V56" s="41" t="str">
        <f>Daten!V176</f>
        <v>-</v>
      </c>
      <c r="W56" s="41" t="str">
        <f>Daten!W176</f>
        <v>-</v>
      </c>
      <c r="X56" s="41" t="str">
        <f>Daten!X176</f>
        <v>-</v>
      </c>
      <c r="Y56" s="41" t="str">
        <f>Daten!Y176</f>
        <v>-</v>
      </c>
      <c r="Z56" s="41" t="str">
        <f>Daten!Z176</f>
        <v>-</v>
      </c>
      <c r="AA56" s="41" t="str">
        <f>Daten!AA176</f>
        <v>-</v>
      </c>
      <c r="AB56" s="41" t="str">
        <f>Daten!AB176</f>
        <v>-</v>
      </c>
      <c r="AC56" s="41" t="str">
        <f>Daten!AC176</f>
        <v>-</v>
      </c>
      <c r="AD56" s="41" t="str">
        <f>Daten!AD176</f>
        <v>-</v>
      </c>
      <c r="AE56" s="41" t="str">
        <f>Daten!AE176</f>
        <v>-</v>
      </c>
      <c r="AF56" s="41" t="str">
        <f>Daten!AF176</f>
        <v>-</v>
      </c>
      <c r="AG56" s="41" t="str">
        <f>Daten!AG176</f>
        <v>-</v>
      </c>
      <c r="AH56" s="41" t="str">
        <f>Daten!AH176</f>
        <v>-</v>
      </c>
      <c r="AI56" s="41" t="str">
        <f>Daten!AI176</f>
        <v>-</v>
      </c>
      <c r="AJ56" s="41" t="str">
        <f>Daten!AJ176</f>
        <v>-</v>
      </c>
      <c r="AK56" s="41" t="str">
        <f>Daten!AK176</f>
        <v>-</v>
      </c>
      <c r="AL56" s="41" t="str">
        <f>Daten!AL176</f>
        <v>-</v>
      </c>
      <c r="AM56" s="41" t="str">
        <f>Daten!AM176</f>
        <v>-</v>
      </c>
      <c r="AN56" s="41" t="str">
        <f>Daten!AN176</f>
        <v>-</v>
      </c>
      <c r="AO56" s="41" t="str">
        <f>Daten!AO176</f>
        <v>-</v>
      </c>
      <c r="AP56" s="41" t="str">
        <f>Daten!AP176</f>
        <v>-</v>
      </c>
      <c r="AQ56" s="41" t="str">
        <f>Daten!AQ176</f>
        <v>-</v>
      </c>
      <c r="AR56" s="41" t="str">
        <f>Daten!AR176</f>
        <v>-</v>
      </c>
      <c r="AS56" s="41" t="str">
        <f>Daten!AS176</f>
        <v>-</v>
      </c>
      <c r="AT56" s="41" t="str">
        <f>Daten!AT176</f>
        <v>-</v>
      </c>
      <c r="AU56" s="41" t="str">
        <f>Daten!AU176</f>
        <v>-</v>
      </c>
      <c r="AV56" s="41" t="str">
        <f>Daten!AV176</f>
        <v>-</v>
      </c>
      <c r="AW56" s="41" t="str">
        <f>Daten!AW176</f>
        <v>-</v>
      </c>
      <c r="AX56" s="41" t="str">
        <f>Daten!AX176</f>
        <v>-</v>
      </c>
      <c r="AY56" s="41" t="str">
        <f>Daten!AY176</f>
        <v>-</v>
      </c>
      <c r="AZ56" s="41" t="str">
        <f>Daten!AZ176</f>
        <v>-</v>
      </c>
      <c r="BA56" s="41" t="str">
        <f>Daten!BA176</f>
        <v>-</v>
      </c>
      <c r="BB56" s="41" t="str">
        <f>Daten!BB176</f>
        <v>-</v>
      </c>
      <c r="BC56" s="41" t="str">
        <f>Daten!BC176</f>
        <v>-</v>
      </c>
      <c r="BD56" s="41" t="str">
        <f>Daten!BD176</f>
        <v>-</v>
      </c>
      <c r="BE56" s="41" t="str">
        <f>Daten!BE176</f>
        <v>-</v>
      </c>
      <c r="BF56" s="41" t="str">
        <f>Daten!BF176</f>
        <v>-</v>
      </c>
      <c r="BG56" s="41" t="str">
        <f>Daten!BG176</f>
        <v>-</v>
      </c>
      <c r="BH56" s="41" t="str">
        <f>Daten!BH176</f>
        <v>&lt; 1</v>
      </c>
      <c r="BI56" s="41" t="str">
        <f>Daten!BI176</f>
        <v>&lt; 1</v>
      </c>
      <c r="BJ56" s="41">
        <f>Daten!BJ176</f>
        <v>1</v>
      </c>
      <c r="BK56" s="41" t="str">
        <f>Daten!BK176</f>
        <v>&lt; 1</v>
      </c>
      <c r="BL56" s="41" t="str">
        <f>Daten!BL176</f>
        <v>&lt; 1</v>
      </c>
      <c r="BM56" s="41" t="str">
        <f>Daten!BM176</f>
        <v>&lt; 1</v>
      </c>
      <c r="BN56" s="41" t="str">
        <f>Daten!BN176</f>
        <v>&lt; 1</v>
      </c>
      <c r="BO56" s="41" t="str">
        <f>Daten!BO176</f>
        <v>&lt; 1</v>
      </c>
      <c r="BP56" s="41" t="str">
        <f>Daten!BP176</f>
        <v>&lt; 1</v>
      </c>
      <c r="BQ56" s="41" t="str">
        <f>Daten!BQ176</f>
        <v>&lt; 1</v>
      </c>
      <c r="BR56" s="41">
        <f>Daten!BR176</f>
        <v>1</v>
      </c>
      <c r="BS56" s="41" t="str">
        <f>Daten!BS176</f>
        <v>&lt; 1</v>
      </c>
      <c r="BT56" s="41" t="str">
        <f>Daten!BT176</f>
        <v>&lt; 1</v>
      </c>
      <c r="BU56" s="41" t="str">
        <f>Daten!BU176</f>
        <v>&lt; 1</v>
      </c>
      <c r="BV56" s="41" t="str">
        <f>Daten!BV176</f>
        <v>&lt; 1</v>
      </c>
      <c r="BW56" s="41" t="str">
        <f>Daten!BW176</f>
        <v>&lt; 1</v>
      </c>
      <c r="BX56" s="41" t="str">
        <f>Daten!BX176</f>
        <v>&lt; 1</v>
      </c>
      <c r="BY56" s="41" t="str">
        <f>Daten!BY176</f>
        <v>&lt; 1</v>
      </c>
      <c r="BZ56" s="41" t="str">
        <f>Daten!BZ176</f>
        <v>&lt; 1</v>
      </c>
      <c r="CA56" s="41" t="str">
        <f>Daten!CA176</f>
        <v>&lt; 1</v>
      </c>
      <c r="CB56" s="41" t="str">
        <f>Daten!CB176</f>
        <v>&lt; 1</v>
      </c>
      <c r="CC56" s="41" t="str">
        <f>Daten!CC176</f>
        <v>&lt; 1</v>
      </c>
      <c r="CD56" s="41" t="str">
        <f>Daten!CD176</f>
        <v>&lt; 1</v>
      </c>
      <c r="CE56" s="41" t="str">
        <f>Daten!CE176</f>
        <v>&lt; 1</v>
      </c>
      <c r="CF56" s="41" t="str">
        <f>Daten!CF176</f>
        <v>&lt; 1</v>
      </c>
      <c r="CG56" s="41" t="str">
        <f>Daten!CG176</f>
        <v>&lt; 1</v>
      </c>
      <c r="CH56" s="41" t="str">
        <f>Daten!CH176</f>
        <v>&lt; 1</v>
      </c>
      <c r="CI56" s="41" t="str">
        <f>Daten!CI176</f>
        <v>&lt; 1</v>
      </c>
      <c r="CJ56" s="41" t="str">
        <f>Daten!CJ176</f>
        <v>&lt; 1</v>
      </c>
      <c r="CK56" s="41" t="str">
        <f>Daten!CK176</f>
        <v>&lt; 1</v>
      </c>
      <c r="CL56" s="41" t="str">
        <f>Daten!CL176</f>
        <v>&lt; 1</v>
      </c>
      <c r="CM56" s="41" t="str">
        <f>Daten!CM176</f>
        <v>&lt; 1</v>
      </c>
      <c r="CN56" s="41" t="str">
        <f>Daten!CN176</f>
        <v>&lt; 1</v>
      </c>
      <c r="CO56" s="41" t="str">
        <f>Daten!CO176</f>
        <v>-</v>
      </c>
      <c r="CP56" s="41" t="str">
        <f>Daten!CP176</f>
        <v>&lt; 1</v>
      </c>
      <c r="CQ56" s="41" t="str">
        <f>Daten!CQ176</f>
        <v>&lt; 1</v>
      </c>
      <c r="CR56" s="41" t="str">
        <f>Daten!CR176</f>
        <v>&lt; 1</v>
      </c>
      <c r="CS56" s="41" t="str">
        <f>Daten!CS176</f>
        <v>&lt; 1</v>
      </c>
      <c r="CT56" s="41" t="str">
        <f>Daten!CT176</f>
        <v>&lt; 1</v>
      </c>
      <c r="CU56" s="41" t="str">
        <f>Daten!CU176</f>
        <v>&lt; 1</v>
      </c>
      <c r="CV56" s="41" t="str">
        <f>Daten!CV176</f>
        <v>&lt; 1</v>
      </c>
      <c r="CW56" s="41" t="str">
        <f>Daten!CW176</f>
        <v>&lt; 1</v>
      </c>
      <c r="CX56" s="41" t="str">
        <f>Daten!CX176</f>
        <v>&lt; 1</v>
      </c>
      <c r="CY56" s="41" t="str">
        <f>Daten!CY176</f>
        <v>&lt; 1</v>
      </c>
      <c r="CZ56" s="41" t="str">
        <f>Daten!CZ176</f>
        <v>-</v>
      </c>
      <c r="DA56" s="41" t="str">
        <f>Daten!DA176</f>
        <v>&lt; 1</v>
      </c>
      <c r="DB56" s="41" t="str">
        <f>Daten!DB176</f>
        <v>&lt; 1</v>
      </c>
      <c r="DC56" s="41" t="str">
        <f>Daten!DC176</f>
        <v>&lt; 1</v>
      </c>
      <c r="DD56" s="41" t="str">
        <f>Daten!DD176</f>
        <v>-</v>
      </c>
      <c r="DE56" s="41" t="str">
        <f>Daten!DE176</f>
        <v>&lt; 1</v>
      </c>
      <c r="DF56" s="41">
        <f>Daten!DF176</f>
        <v>3</v>
      </c>
      <c r="DG56" s="41">
        <f>Daten!DG176</f>
        <v>1</v>
      </c>
      <c r="DH56" s="41" t="str">
        <f>Daten!DH176</f>
        <v>&lt; 1</v>
      </c>
      <c r="DI56" s="41" t="str">
        <f>Daten!DI176</f>
        <v>&lt; 1</v>
      </c>
      <c r="DJ56" s="41" t="str">
        <f>Daten!DJ176</f>
        <v>&lt; 1</v>
      </c>
      <c r="DK56" s="41" t="str">
        <f>Daten!DK176</f>
        <v>&lt; 1</v>
      </c>
      <c r="DL56" s="41" t="str">
        <f>Daten!DL176</f>
        <v>-</v>
      </c>
      <c r="DM56" s="41" t="str">
        <f>Daten!DM176</f>
        <v>&lt; 1</v>
      </c>
      <c r="DN56" s="41" t="str">
        <f>Daten!DN176</f>
        <v>&lt; 1</v>
      </c>
      <c r="DO56" s="41" t="str">
        <f>Daten!DO176</f>
        <v>&lt; 1</v>
      </c>
      <c r="DP56" s="41" t="str">
        <f>Daten!DP176</f>
        <v>&lt; 1</v>
      </c>
      <c r="DQ56" s="41" t="str">
        <f>Daten!DQ176</f>
        <v>&lt; 1</v>
      </c>
      <c r="DR56" s="41" t="str">
        <f>Daten!DR176</f>
        <v>&lt; 1</v>
      </c>
      <c r="DS56" s="41" t="str">
        <f>Daten!DS176</f>
        <v>&lt; 1</v>
      </c>
      <c r="DT56" s="41" t="str">
        <f t="shared" si="4"/>
        <v>&lt; 1</v>
      </c>
      <c r="DU56" s="41" t="str">
        <f>Daten!DT176</f>
        <v>&lt; 1</v>
      </c>
      <c r="DV56" s="41" t="str">
        <f t="shared" si="5"/>
        <v>&lt; 1</v>
      </c>
      <c r="DW56" s="41" t="str">
        <f>Daten!DU176</f>
        <v>&lt; 1</v>
      </c>
      <c r="DX56" s="41" t="str">
        <f>Daten!DV176</f>
        <v>-</v>
      </c>
    </row>
    <row r="57" spans="1:128" x14ac:dyDescent="0.15">
      <c r="A57" s="29" t="s">
        <v>304</v>
      </c>
      <c r="C57" s="31" t="s">
        <v>224</v>
      </c>
      <c r="D57" s="31">
        <v>1</v>
      </c>
      <c r="E57" s="41" t="str">
        <f>Daten!E177</f>
        <v>-</v>
      </c>
      <c r="F57" s="41" t="str">
        <f>Daten!F177</f>
        <v>-</v>
      </c>
      <c r="G57" s="41" t="str">
        <f>Daten!G177</f>
        <v>-</v>
      </c>
      <c r="H57" s="41" t="str">
        <f>Daten!H177</f>
        <v>-</v>
      </c>
      <c r="I57" s="41" t="str">
        <f>Daten!I177</f>
        <v>-</v>
      </c>
      <c r="J57" s="41" t="str">
        <f>Daten!J177</f>
        <v>-</v>
      </c>
      <c r="K57" s="41" t="str">
        <f>Daten!K177</f>
        <v>-</v>
      </c>
      <c r="L57" s="41" t="str">
        <f>Daten!L177</f>
        <v>-</v>
      </c>
      <c r="M57" s="41" t="str">
        <f>Daten!M177</f>
        <v>-</v>
      </c>
      <c r="N57" s="41" t="str">
        <f>Daten!N177</f>
        <v>-</v>
      </c>
      <c r="O57" s="41" t="str">
        <f>Daten!O177</f>
        <v>-</v>
      </c>
      <c r="P57" s="41" t="str">
        <f>Daten!P177</f>
        <v>-</v>
      </c>
      <c r="Q57" s="41" t="str">
        <f>Daten!Q177</f>
        <v>-</v>
      </c>
      <c r="R57" s="41" t="str">
        <f>Daten!R177</f>
        <v>-</v>
      </c>
      <c r="S57" s="41" t="str">
        <f>Daten!S177</f>
        <v>-</v>
      </c>
      <c r="T57" s="41" t="str">
        <f>Daten!T177</f>
        <v>-</v>
      </c>
      <c r="U57" s="41" t="str">
        <f>Daten!U177</f>
        <v>-</v>
      </c>
      <c r="V57" s="41" t="str">
        <f>Daten!V177</f>
        <v>-</v>
      </c>
      <c r="W57" s="41" t="str">
        <f>Daten!W177</f>
        <v>-</v>
      </c>
      <c r="X57" s="41" t="str">
        <f>Daten!X177</f>
        <v>-</v>
      </c>
      <c r="Y57" s="41" t="str">
        <f>Daten!Y177</f>
        <v>-</v>
      </c>
      <c r="Z57" s="41" t="str">
        <f>Daten!Z177</f>
        <v>-</v>
      </c>
      <c r="AA57" s="41" t="str">
        <f>Daten!AA177</f>
        <v>-</v>
      </c>
      <c r="AB57" s="41" t="str">
        <f>Daten!AB177</f>
        <v>-</v>
      </c>
      <c r="AC57" s="41" t="str">
        <f>Daten!AC177</f>
        <v>-</v>
      </c>
      <c r="AD57" s="41" t="str">
        <f>Daten!AD177</f>
        <v>-</v>
      </c>
      <c r="AE57" s="41" t="str">
        <f>Daten!AE177</f>
        <v>-</v>
      </c>
      <c r="AF57" s="41" t="str">
        <f>Daten!AF177</f>
        <v>-</v>
      </c>
      <c r="AG57" s="41" t="str">
        <f>Daten!AG177</f>
        <v>-</v>
      </c>
      <c r="AH57" s="41" t="str">
        <f>Daten!AH177</f>
        <v>-</v>
      </c>
      <c r="AI57" s="41" t="str">
        <f>Daten!AI177</f>
        <v>-</v>
      </c>
      <c r="AJ57" s="41" t="str">
        <f>Daten!AJ177</f>
        <v>-</v>
      </c>
      <c r="AK57" s="41" t="str">
        <f>Daten!AK177</f>
        <v>-</v>
      </c>
      <c r="AL57" s="41" t="str">
        <f>Daten!AL177</f>
        <v>-</v>
      </c>
      <c r="AM57" s="41" t="str">
        <f>Daten!AM177</f>
        <v>-</v>
      </c>
      <c r="AN57" s="41" t="str">
        <f>Daten!AN177</f>
        <v>-</v>
      </c>
      <c r="AO57" s="41" t="str">
        <f>Daten!AO177</f>
        <v>-</v>
      </c>
      <c r="AP57" s="41" t="str">
        <f>Daten!AP177</f>
        <v>-</v>
      </c>
      <c r="AQ57" s="41" t="str">
        <f>Daten!AQ177</f>
        <v>-</v>
      </c>
      <c r="AR57" s="41" t="str">
        <f>Daten!AR177</f>
        <v>-</v>
      </c>
      <c r="AS57" s="41" t="str">
        <f>Daten!AS177</f>
        <v>-</v>
      </c>
      <c r="AT57" s="41" t="str">
        <f>Daten!AT177</f>
        <v>-</v>
      </c>
      <c r="AU57" s="41" t="str">
        <f>Daten!AU177</f>
        <v>-</v>
      </c>
      <c r="AV57" s="41" t="str">
        <f>Daten!AV177</f>
        <v>-</v>
      </c>
      <c r="AW57" s="41" t="str">
        <f>Daten!AW177</f>
        <v>-</v>
      </c>
      <c r="AX57" s="41" t="str">
        <f>Daten!AX177</f>
        <v>-</v>
      </c>
      <c r="AY57" s="41" t="str">
        <f>Daten!AY177</f>
        <v>-</v>
      </c>
      <c r="AZ57" s="41" t="str">
        <f>Daten!AZ177</f>
        <v>-</v>
      </c>
      <c r="BA57" s="41" t="str">
        <f>Daten!BA177</f>
        <v>-</v>
      </c>
      <c r="BB57" s="41" t="str">
        <f>Daten!BB177</f>
        <v>-</v>
      </c>
      <c r="BC57" s="41" t="str">
        <f>Daten!BC177</f>
        <v>-</v>
      </c>
      <c r="BD57" s="41" t="str">
        <f>Daten!BD177</f>
        <v>-</v>
      </c>
      <c r="BE57" s="41" t="str">
        <f>Daten!BE177</f>
        <v>-</v>
      </c>
      <c r="BF57" s="41" t="str">
        <f>Daten!BF177</f>
        <v>-</v>
      </c>
      <c r="BG57" s="41" t="str">
        <f>Daten!BG177</f>
        <v>-</v>
      </c>
      <c r="BH57" s="41" t="str">
        <f>Daten!BH177</f>
        <v>&lt; 1</v>
      </c>
      <c r="BI57" s="41" t="str">
        <f>Daten!BI177</f>
        <v>&lt; 1</v>
      </c>
      <c r="BJ57" s="41" t="str">
        <f>Daten!BJ177</f>
        <v>&lt; 1</v>
      </c>
      <c r="BK57" s="41" t="str">
        <f>Daten!BK177</f>
        <v>&lt; 1</v>
      </c>
      <c r="BL57" s="41" t="str">
        <f>Daten!BL177</f>
        <v>&lt; 1</v>
      </c>
      <c r="BM57" s="41" t="str">
        <f>Daten!BM177</f>
        <v>&lt; 1</v>
      </c>
      <c r="BN57" s="41" t="str">
        <f>Daten!BN177</f>
        <v>&lt; 1</v>
      </c>
      <c r="BO57" s="41" t="str">
        <f>Daten!BO177</f>
        <v>&lt; 1</v>
      </c>
      <c r="BP57" s="41" t="str">
        <f>Daten!BP177</f>
        <v>&lt; 1</v>
      </c>
      <c r="BQ57" s="41" t="str">
        <f>Daten!BQ177</f>
        <v>&lt; 1</v>
      </c>
      <c r="BR57" s="41" t="str">
        <f>Daten!BR177</f>
        <v>&lt; 1</v>
      </c>
      <c r="BS57" s="41" t="str">
        <f>Daten!BS177</f>
        <v>&lt; 1</v>
      </c>
      <c r="BT57" s="41" t="str">
        <f>Daten!BT177</f>
        <v>&lt; 1</v>
      </c>
      <c r="BU57" s="41" t="str">
        <f>Daten!BU177</f>
        <v>&lt; 1</v>
      </c>
      <c r="BV57" s="41" t="str">
        <f>Daten!BV177</f>
        <v>&lt; 1</v>
      </c>
      <c r="BW57" s="41" t="str">
        <f>Daten!BW177</f>
        <v>&lt; 1</v>
      </c>
      <c r="BX57" s="41" t="str">
        <f>Daten!BX177</f>
        <v>&lt; 1</v>
      </c>
      <c r="BY57" s="41" t="str">
        <f>Daten!BY177</f>
        <v>&lt; 1</v>
      </c>
      <c r="BZ57" s="41" t="str">
        <f>Daten!BZ177</f>
        <v>&lt; 1</v>
      </c>
      <c r="CA57" s="41" t="str">
        <f>Daten!CA177</f>
        <v>&lt; 1</v>
      </c>
      <c r="CB57" s="41" t="str">
        <f>Daten!CB177</f>
        <v>&lt; 1</v>
      </c>
      <c r="CC57" s="41" t="str">
        <f>Daten!CC177</f>
        <v>&lt; 1</v>
      </c>
      <c r="CD57" s="41" t="str">
        <f>Daten!CD177</f>
        <v>&lt; 1</v>
      </c>
      <c r="CE57" s="41" t="str">
        <f>Daten!CE177</f>
        <v>&lt; 1</v>
      </c>
      <c r="CF57" s="41" t="str">
        <f>Daten!CF177</f>
        <v>&lt; 1</v>
      </c>
      <c r="CG57" s="41" t="str">
        <f>Daten!CG177</f>
        <v>&lt; 1</v>
      </c>
      <c r="CH57" s="41" t="str">
        <f>Daten!CH177</f>
        <v>&lt; 1</v>
      </c>
      <c r="CI57" s="41" t="str">
        <f>Daten!CI177</f>
        <v>&lt; 1</v>
      </c>
      <c r="CJ57" s="41" t="str">
        <f>Daten!CJ177</f>
        <v>&lt; 1</v>
      </c>
      <c r="CK57" s="41" t="str">
        <f>Daten!CK177</f>
        <v>&lt; 1</v>
      </c>
      <c r="CL57" s="41" t="str">
        <f>Daten!CL177</f>
        <v>&lt; 1</v>
      </c>
      <c r="CM57" s="41" t="str">
        <f>Daten!CM177</f>
        <v>&lt; 1</v>
      </c>
      <c r="CN57" s="41" t="str">
        <f>Daten!CN177</f>
        <v>&lt; 1</v>
      </c>
      <c r="CO57" s="41" t="str">
        <f>Daten!CO177</f>
        <v>-</v>
      </c>
      <c r="CP57" s="41" t="str">
        <f>Daten!CP177</f>
        <v>&lt; 1</v>
      </c>
      <c r="CQ57" s="41" t="str">
        <f>Daten!CQ177</f>
        <v>&lt; 1</v>
      </c>
      <c r="CR57" s="41" t="str">
        <f>Daten!CR177</f>
        <v>&lt; 1</v>
      </c>
      <c r="CS57" s="41" t="str">
        <f>Daten!CS177</f>
        <v>&lt; 1</v>
      </c>
      <c r="CT57" s="41" t="str">
        <f>Daten!CT177</f>
        <v>&lt; 1</v>
      </c>
      <c r="CU57" s="41" t="str">
        <f>Daten!CU177</f>
        <v>&lt; 1</v>
      </c>
      <c r="CV57" s="41" t="str">
        <f>Daten!CV177</f>
        <v>&lt; 1</v>
      </c>
      <c r="CW57" s="41" t="str">
        <f>Daten!CW177</f>
        <v>&lt; 1</v>
      </c>
      <c r="CX57" s="41" t="str">
        <f>Daten!CX177</f>
        <v>&lt; 1</v>
      </c>
      <c r="CY57" s="41" t="str">
        <f>Daten!CY177</f>
        <v>&lt; 1</v>
      </c>
      <c r="CZ57" s="41" t="str">
        <f>Daten!CZ177</f>
        <v>-</v>
      </c>
      <c r="DA57" s="41" t="str">
        <f>Daten!DA177</f>
        <v>&lt; 1</v>
      </c>
      <c r="DB57" s="41" t="str">
        <f>Daten!DB177</f>
        <v>&lt; 1</v>
      </c>
      <c r="DC57" s="41" t="str">
        <f>Daten!DC177</f>
        <v>&lt; 1</v>
      </c>
      <c r="DD57" s="41" t="str">
        <f>Daten!DD177</f>
        <v>-</v>
      </c>
      <c r="DE57" s="41" t="str">
        <f>Daten!DE177</f>
        <v>&lt; 1</v>
      </c>
      <c r="DF57" s="41" t="str">
        <f>Daten!DF177</f>
        <v>&lt; 1</v>
      </c>
      <c r="DG57" s="41" t="str">
        <f>Daten!DG177</f>
        <v>&lt; 1</v>
      </c>
      <c r="DH57" s="41" t="str">
        <f>Daten!DH177</f>
        <v>&lt; 1</v>
      </c>
      <c r="DI57" s="41" t="str">
        <f>Daten!DI177</f>
        <v>&lt; 1</v>
      </c>
      <c r="DJ57" s="41" t="str">
        <f>Daten!DJ177</f>
        <v>&lt; 1</v>
      </c>
      <c r="DK57" s="41" t="str">
        <f>Daten!DK177</f>
        <v>&lt; 1</v>
      </c>
      <c r="DL57" s="41" t="str">
        <f>Daten!DL177</f>
        <v>-</v>
      </c>
      <c r="DM57" s="41" t="str">
        <f>Daten!DM177</f>
        <v>&lt; 1</v>
      </c>
      <c r="DN57" s="41" t="str">
        <f>Daten!DN177</f>
        <v>&lt; 1</v>
      </c>
      <c r="DO57" s="41" t="str">
        <f>Daten!DO177</f>
        <v>&lt; 1</v>
      </c>
      <c r="DP57" s="41" t="str">
        <f>Daten!DP177</f>
        <v>&lt; 1</v>
      </c>
      <c r="DQ57" s="41" t="str">
        <f>Daten!DQ177</f>
        <v>&lt; 1</v>
      </c>
      <c r="DR57" s="41" t="str">
        <f>Daten!DR177</f>
        <v>&lt; 1</v>
      </c>
      <c r="DS57" s="41" t="str">
        <f>Daten!DS177</f>
        <v>&lt; 1</v>
      </c>
      <c r="DT57" s="41" t="str">
        <f t="shared" si="4"/>
        <v>&lt; 1</v>
      </c>
      <c r="DU57" s="41" t="str">
        <f>Daten!DT177</f>
        <v>&lt; 1</v>
      </c>
      <c r="DV57" s="41" t="str">
        <f t="shared" si="5"/>
        <v>&lt; 1</v>
      </c>
      <c r="DW57" s="41" t="str">
        <f>Daten!DU177</f>
        <v>&lt; 1</v>
      </c>
      <c r="DX57" s="41" t="str">
        <f>Daten!DV177</f>
        <v>-</v>
      </c>
    </row>
    <row r="58" spans="1:128" x14ac:dyDescent="0.15">
      <c r="A58" s="29" t="s">
        <v>305</v>
      </c>
      <c r="C58" s="31" t="s">
        <v>224</v>
      </c>
      <c r="D58" s="31">
        <v>1</v>
      </c>
      <c r="E58" s="41" t="str">
        <f>Daten!E178</f>
        <v>-</v>
      </c>
      <c r="F58" s="41" t="str">
        <f>Daten!F178</f>
        <v>-</v>
      </c>
      <c r="G58" s="41" t="str">
        <f>Daten!G178</f>
        <v>-</v>
      </c>
      <c r="H58" s="41" t="str">
        <f>Daten!H178</f>
        <v>-</v>
      </c>
      <c r="I58" s="41" t="str">
        <f>Daten!I178</f>
        <v>-</v>
      </c>
      <c r="J58" s="41" t="str">
        <f>Daten!J178</f>
        <v>-</v>
      </c>
      <c r="K58" s="41" t="str">
        <f>Daten!K178</f>
        <v>-</v>
      </c>
      <c r="L58" s="41" t="str">
        <f>Daten!L178</f>
        <v>-</v>
      </c>
      <c r="M58" s="41" t="str">
        <f>Daten!M178</f>
        <v>-</v>
      </c>
      <c r="N58" s="41" t="str">
        <f>Daten!N178</f>
        <v>-</v>
      </c>
      <c r="O58" s="41" t="str">
        <f>Daten!O178</f>
        <v>-</v>
      </c>
      <c r="P58" s="41" t="str">
        <f>Daten!P178</f>
        <v>-</v>
      </c>
      <c r="Q58" s="41" t="str">
        <f>Daten!Q178</f>
        <v>-</v>
      </c>
      <c r="R58" s="41" t="str">
        <f>Daten!R178</f>
        <v>-</v>
      </c>
      <c r="S58" s="41" t="str">
        <f>Daten!S178</f>
        <v>-</v>
      </c>
      <c r="T58" s="41" t="str">
        <f>Daten!T178</f>
        <v>-</v>
      </c>
      <c r="U58" s="41" t="str">
        <f>Daten!U178</f>
        <v>-</v>
      </c>
      <c r="V58" s="41" t="str">
        <f>Daten!V178</f>
        <v>-</v>
      </c>
      <c r="W58" s="41" t="str">
        <f>Daten!W178</f>
        <v>-</v>
      </c>
      <c r="X58" s="41" t="str">
        <f>Daten!X178</f>
        <v>-</v>
      </c>
      <c r="Y58" s="41" t="str">
        <f>Daten!Y178</f>
        <v>-</v>
      </c>
      <c r="Z58" s="41" t="str">
        <f>Daten!Z178</f>
        <v>-</v>
      </c>
      <c r="AA58" s="41" t="str">
        <f>Daten!AA178</f>
        <v>-</v>
      </c>
      <c r="AB58" s="41" t="str">
        <f>Daten!AB178</f>
        <v>-</v>
      </c>
      <c r="AC58" s="41" t="str">
        <f>Daten!AC178</f>
        <v>-</v>
      </c>
      <c r="AD58" s="41" t="str">
        <f>Daten!AD178</f>
        <v>-</v>
      </c>
      <c r="AE58" s="41" t="str">
        <f>Daten!AE178</f>
        <v>-</v>
      </c>
      <c r="AF58" s="41" t="str">
        <f>Daten!AF178</f>
        <v>-</v>
      </c>
      <c r="AG58" s="41" t="str">
        <f>Daten!AG178</f>
        <v>-</v>
      </c>
      <c r="AH58" s="41" t="str">
        <f>Daten!AH178</f>
        <v>-</v>
      </c>
      <c r="AI58" s="41" t="str">
        <f>Daten!AI178</f>
        <v>-</v>
      </c>
      <c r="AJ58" s="41" t="str">
        <f>Daten!AJ178</f>
        <v>-</v>
      </c>
      <c r="AK58" s="41" t="str">
        <f>Daten!AK178</f>
        <v>-</v>
      </c>
      <c r="AL58" s="41" t="str">
        <f>Daten!AL178</f>
        <v>-</v>
      </c>
      <c r="AM58" s="41" t="str">
        <f>Daten!AM178</f>
        <v>-</v>
      </c>
      <c r="AN58" s="41" t="str">
        <f>Daten!AN178</f>
        <v>-</v>
      </c>
      <c r="AO58" s="41" t="str">
        <f>Daten!AO178</f>
        <v>-</v>
      </c>
      <c r="AP58" s="41" t="str">
        <f>Daten!AP178</f>
        <v>-</v>
      </c>
      <c r="AQ58" s="41" t="str">
        <f>Daten!AQ178</f>
        <v>-</v>
      </c>
      <c r="AR58" s="41" t="str">
        <f>Daten!AR178</f>
        <v>-</v>
      </c>
      <c r="AS58" s="41" t="str">
        <f>Daten!AS178</f>
        <v>-</v>
      </c>
      <c r="AT58" s="41" t="str">
        <f>Daten!AT178</f>
        <v>-</v>
      </c>
      <c r="AU58" s="41" t="str">
        <f>Daten!AU178</f>
        <v>-</v>
      </c>
      <c r="AV58" s="41" t="str">
        <f>Daten!AV178</f>
        <v>-</v>
      </c>
      <c r="AW58" s="41" t="str">
        <f>Daten!AW178</f>
        <v>-</v>
      </c>
      <c r="AX58" s="41" t="str">
        <f>Daten!AX178</f>
        <v>-</v>
      </c>
      <c r="AY58" s="41" t="str">
        <f>Daten!AY178</f>
        <v>-</v>
      </c>
      <c r="AZ58" s="41" t="str">
        <f>Daten!AZ178</f>
        <v>-</v>
      </c>
      <c r="BA58" s="41" t="str">
        <f>Daten!BA178</f>
        <v>-</v>
      </c>
      <c r="BB58" s="41" t="str">
        <f>Daten!BB178</f>
        <v>-</v>
      </c>
      <c r="BC58" s="41" t="str">
        <f>Daten!BC178</f>
        <v>-</v>
      </c>
      <c r="BD58" s="41" t="str">
        <f>Daten!BD178</f>
        <v>-</v>
      </c>
      <c r="BE58" s="41" t="str">
        <f>Daten!BE178</f>
        <v>-</v>
      </c>
      <c r="BF58" s="41" t="str">
        <f>Daten!BF178</f>
        <v>-</v>
      </c>
      <c r="BG58" s="41" t="str">
        <f>Daten!BG178</f>
        <v>-</v>
      </c>
      <c r="BH58" s="41" t="str">
        <f>Daten!BH178</f>
        <v>&lt; 1</v>
      </c>
      <c r="BI58" s="41" t="str">
        <f>Daten!BI178</f>
        <v>&lt; 1</v>
      </c>
      <c r="BJ58" s="41" t="str">
        <f>Daten!BJ178</f>
        <v>&lt; 1</v>
      </c>
      <c r="BK58" s="41" t="str">
        <f>Daten!BK178</f>
        <v>&lt; 1</v>
      </c>
      <c r="BL58" s="41" t="str">
        <f>Daten!BL178</f>
        <v>&lt; 1</v>
      </c>
      <c r="BM58" s="41" t="str">
        <f>Daten!BM178</f>
        <v>&lt; 1</v>
      </c>
      <c r="BN58" s="41" t="str">
        <f>Daten!BN178</f>
        <v>&lt; 1</v>
      </c>
      <c r="BO58" s="41" t="str">
        <f>Daten!BO178</f>
        <v>&lt; 1</v>
      </c>
      <c r="BP58" s="41" t="str">
        <f>Daten!BP178</f>
        <v>&lt; 1</v>
      </c>
      <c r="BQ58" s="41" t="str">
        <f>Daten!BQ178</f>
        <v>&lt; 1</v>
      </c>
      <c r="BR58" s="41">
        <f>Daten!BR178</f>
        <v>7</v>
      </c>
      <c r="BS58" s="41">
        <f>Daten!BS178</f>
        <v>4</v>
      </c>
      <c r="BT58" s="41">
        <f>Daten!BT178</f>
        <v>2</v>
      </c>
      <c r="BU58" s="41" t="str">
        <f>Daten!BU178</f>
        <v>&lt; 1</v>
      </c>
      <c r="BV58" s="41" t="str">
        <f>Daten!BV178</f>
        <v>&lt; 1</v>
      </c>
      <c r="BW58" s="41" t="str">
        <f>Daten!BW178</f>
        <v>&lt; 1</v>
      </c>
      <c r="BX58" s="41" t="str">
        <f>Daten!BX178</f>
        <v>&lt; 1</v>
      </c>
      <c r="BY58" s="41">
        <f>Daten!BY178</f>
        <v>4</v>
      </c>
      <c r="BZ58" s="41" t="str">
        <f>Daten!BZ178</f>
        <v>&lt; 1</v>
      </c>
      <c r="CA58" s="41" t="str">
        <f>Daten!CA178</f>
        <v>&lt; 1</v>
      </c>
      <c r="CB58" s="41" t="str">
        <f>Daten!CB178</f>
        <v>&lt; 1</v>
      </c>
      <c r="CC58" s="41" t="str">
        <f>Daten!CC178</f>
        <v>&lt; 1</v>
      </c>
      <c r="CD58" s="41">
        <f>Daten!CD178</f>
        <v>1</v>
      </c>
      <c r="CE58" s="41" t="str">
        <f>Daten!CE178</f>
        <v>&lt; 1</v>
      </c>
      <c r="CF58" s="41" t="str">
        <f>Daten!CF178</f>
        <v>&lt; 1</v>
      </c>
      <c r="CG58" s="41">
        <f>Daten!CG178</f>
        <v>1</v>
      </c>
      <c r="CH58" s="41">
        <f>Daten!CH178</f>
        <v>4</v>
      </c>
      <c r="CI58" s="41">
        <f>Daten!CI178</f>
        <v>3</v>
      </c>
      <c r="CJ58" s="41" t="str">
        <f>Daten!CJ178</f>
        <v>&lt; 1</v>
      </c>
      <c r="CK58" s="41" t="str">
        <f>Daten!CK178</f>
        <v>&lt; 1</v>
      </c>
      <c r="CL58" s="41" t="str">
        <f>Daten!CL178</f>
        <v>&lt; 1</v>
      </c>
      <c r="CM58" s="41" t="str">
        <f>Daten!CM178</f>
        <v>&lt; 1</v>
      </c>
      <c r="CN58" s="41" t="str">
        <f>Daten!CN178</f>
        <v>&lt; 1</v>
      </c>
      <c r="CO58" s="41" t="str">
        <f>Daten!CO178</f>
        <v>-</v>
      </c>
      <c r="CP58" s="41">
        <f>Daten!CP178</f>
        <v>4</v>
      </c>
      <c r="CQ58" s="41">
        <f>Daten!CQ178</f>
        <v>1</v>
      </c>
      <c r="CR58" s="41" t="str">
        <f>Daten!CR178</f>
        <v>&lt; 1</v>
      </c>
      <c r="CS58" s="41" t="str">
        <f>Daten!CS178</f>
        <v>&lt; 1</v>
      </c>
      <c r="CT58" s="41" t="str">
        <f>Daten!CT178</f>
        <v>&lt; 1</v>
      </c>
      <c r="CU58" s="41" t="str">
        <f>Daten!CU178</f>
        <v>&lt; 1</v>
      </c>
      <c r="CV58" s="41" t="str">
        <f>Daten!CV178</f>
        <v>&lt; 1</v>
      </c>
      <c r="CW58" s="41" t="str">
        <f>Daten!CW178</f>
        <v>&lt; 1</v>
      </c>
      <c r="CX58" s="41" t="str">
        <f>Daten!CX178</f>
        <v>&lt; 1</v>
      </c>
      <c r="CY58" s="41" t="str">
        <f>Daten!CY178</f>
        <v>&lt; 1</v>
      </c>
      <c r="CZ58" s="41" t="str">
        <f>Daten!CZ178</f>
        <v>-</v>
      </c>
      <c r="DA58" s="41" t="str">
        <f>Daten!DA178</f>
        <v>&lt; 1</v>
      </c>
      <c r="DB58" s="41" t="str">
        <f>Daten!DB178</f>
        <v>&lt; 1</v>
      </c>
      <c r="DC58" s="41">
        <f>Daten!DC178</f>
        <v>9</v>
      </c>
      <c r="DD58" s="41" t="str">
        <f>Daten!DD178</f>
        <v>-</v>
      </c>
      <c r="DE58" s="41">
        <f>Daten!DE178</f>
        <v>1</v>
      </c>
      <c r="DF58" s="41">
        <f>Daten!DF178</f>
        <v>2</v>
      </c>
      <c r="DG58" s="41" t="str">
        <f>Daten!DG178</f>
        <v>&lt; 1</v>
      </c>
      <c r="DH58" s="41">
        <f>Daten!DH178</f>
        <v>3</v>
      </c>
      <c r="DI58" s="41" t="str">
        <f>Daten!DI178</f>
        <v>&lt; 1</v>
      </c>
      <c r="DJ58" s="41">
        <f>Daten!DJ178</f>
        <v>6</v>
      </c>
      <c r="DK58" s="41">
        <f>Daten!DK178</f>
        <v>2</v>
      </c>
      <c r="DL58" s="41" t="str">
        <f>Daten!DL178</f>
        <v>-</v>
      </c>
      <c r="DM58" s="41">
        <f>Daten!DM178</f>
        <v>3</v>
      </c>
      <c r="DN58" s="41">
        <f>Daten!DN178</f>
        <v>3</v>
      </c>
      <c r="DO58" s="41">
        <f>Daten!DO178</f>
        <v>2</v>
      </c>
      <c r="DP58" s="41">
        <f>Daten!DP178</f>
        <v>2</v>
      </c>
      <c r="DQ58" s="41">
        <f>Daten!DQ178</f>
        <v>6</v>
      </c>
      <c r="DR58" s="41">
        <f>Daten!DR178</f>
        <v>4</v>
      </c>
      <c r="DS58" s="41" t="str">
        <f>Daten!DS178</f>
        <v>&lt; 1</v>
      </c>
      <c r="DT58" s="41" t="str">
        <f t="shared" si="4"/>
        <v>&lt; 1</v>
      </c>
      <c r="DU58" s="41" t="str">
        <f>Daten!DT178</f>
        <v>&lt; 1</v>
      </c>
      <c r="DV58" s="41" t="str">
        <f t="shared" si="5"/>
        <v>&lt; 1</v>
      </c>
      <c r="DW58" s="41" t="str">
        <f>Daten!DU178</f>
        <v>&lt; 1</v>
      </c>
      <c r="DX58" s="41" t="str">
        <f>Daten!DV178</f>
        <v>-</v>
      </c>
    </row>
    <row r="59" spans="1:128" x14ac:dyDescent="0.15">
      <c r="A59" s="29" t="s">
        <v>306</v>
      </c>
      <c r="C59" s="31" t="s">
        <v>224</v>
      </c>
      <c r="D59" s="31">
        <v>1</v>
      </c>
      <c r="E59" s="41" t="str">
        <f>Daten!E179</f>
        <v>-</v>
      </c>
      <c r="F59" s="41" t="str">
        <f>Daten!F179</f>
        <v>-</v>
      </c>
      <c r="G59" s="41" t="str">
        <f>Daten!G179</f>
        <v>-</v>
      </c>
      <c r="H59" s="41" t="str">
        <f>Daten!H179</f>
        <v>-</v>
      </c>
      <c r="I59" s="41" t="str">
        <f>Daten!I179</f>
        <v>-</v>
      </c>
      <c r="J59" s="41" t="str">
        <f>Daten!J179</f>
        <v>-</v>
      </c>
      <c r="K59" s="41" t="str">
        <f>Daten!K179</f>
        <v>-</v>
      </c>
      <c r="L59" s="41" t="str">
        <f>Daten!L179</f>
        <v>-</v>
      </c>
      <c r="M59" s="41" t="str">
        <f>Daten!M179</f>
        <v>-</v>
      </c>
      <c r="N59" s="41" t="str">
        <f>Daten!N179</f>
        <v>-</v>
      </c>
      <c r="O59" s="41" t="str">
        <f>Daten!O179</f>
        <v>-</v>
      </c>
      <c r="P59" s="41" t="str">
        <f>Daten!P179</f>
        <v>-</v>
      </c>
      <c r="Q59" s="41" t="str">
        <f>Daten!Q179</f>
        <v>-</v>
      </c>
      <c r="R59" s="41" t="str">
        <f>Daten!R179</f>
        <v>-</v>
      </c>
      <c r="S59" s="41" t="str">
        <f>Daten!S179</f>
        <v>-</v>
      </c>
      <c r="T59" s="41" t="str">
        <f>Daten!T179</f>
        <v>-</v>
      </c>
      <c r="U59" s="41" t="str">
        <f>Daten!U179</f>
        <v>-</v>
      </c>
      <c r="V59" s="41" t="str">
        <f>Daten!V179</f>
        <v>-</v>
      </c>
      <c r="W59" s="41" t="str">
        <f>Daten!W179</f>
        <v>-</v>
      </c>
      <c r="X59" s="41" t="str">
        <f>Daten!X179</f>
        <v>-</v>
      </c>
      <c r="Y59" s="41" t="str">
        <f>Daten!Y179</f>
        <v>-</v>
      </c>
      <c r="Z59" s="41" t="str">
        <f>Daten!Z179</f>
        <v>-</v>
      </c>
      <c r="AA59" s="41" t="str">
        <f>Daten!AA179</f>
        <v>-</v>
      </c>
      <c r="AB59" s="41" t="str">
        <f>Daten!AB179</f>
        <v>-</v>
      </c>
      <c r="AC59" s="41" t="str">
        <f>Daten!AC179</f>
        <v>-</v>
      </c>
      <c r="AD59" s="41" t="str">
        <f>Daten!AD179</f>
        <v>-</v>
      </c>
      <c r="AE59" s="41" t="str">
        <f>Daten!AE179</f>
        <v>-</v>
      </c>
      <c r="AF59" s="41" t="str">
        <f>Daten!AF179</f>
        <v>-</v>
      </c>
      <c r="AG59" s="41" t="str">
        <f>Daten!AG179</f>
        <v>-</v>
      </c>
      <c r="AH59" s="41" t="str">
        <f>Daten!AH179</f>
        <v>-</v>
      </c>
      <c r="AI59" s="41" t="str">
        <f>Daten!AI179</f>
        <v>-</v>
      </c>
      <c r="AJ59" s="41" t="str">
        <f>Daten!AJ179</f>
        <v>-</v>
      </c>
      <c r="AK59" s="41" t="str">
        <f>Daten!AK179</f>
        <v>-</v>
      </c>
      <c r="AL59" s="41" t="str">
        <f>Daten!AL179</f>
        <v>-</v>
      </c>
      <c r="AM59" s="41" t="str">
        <f>Daten!AM179</f>
        <v>-</v>
      </c>
      <c r="AN59" s="41" t="str">
        <f>Daten!AN179</f>
        <v>-</v>
      </c>
      <c r="AO59" s="41" t="str">
        <f>Daten!AO179</f>
        <v>-</v>
      </c>
      <c r="AP59" s="41" t="str">
        <f>Daten!AP179</f>
        <v>-</v>
      </c>
      <c r="AQ59" s="41" t="str">
        <f>Daten!AQ179</f>
        <v>-</v>
      </c>
      <c r="AR59" s="41" t="str">
        <f>Daten!AR179</f>
        <v>-</v>
      </c>
      <c r="AS59" s="41" t="str">
        <f>Daten!AS179</f>
        <v>-</v>
      </c>
      <c r="AT59" s="41" t="str">
        <f>Daten!AT179</f>
        <v>-</v>
      </c>
      <c r="AU59" s="41" t="str">
        <f>Daten!AU179</f>
        <v>-</v>
      </c>
      <c r="AV59" s="41" t="str">
        <f>Daten!AV179</f>
        <v>-</v>
      </c>
      <c r="AW59" s="41" t="str">
        <f>Daten!AW179</f>
        <v>-</v>
      </c>
      <c r="AX59" s="41" t="str">
        <f>Daten!AX179</f>
        <v>-</v>
      </c>
      <c r="AY59" s="41" t="str">
        <f>Daten!AY179</f>
        <v>-</v>
      </c>
      <c r="AZ59" s="41" t="str">
        <f>Daten!AZ179</f>
        <v>-</v>
      </c>
      <c r="BA59" s="41" t="str">
        <f>Daten!BA179</f>
        <v>-</v>
      </c>
      <c r="BB59" s="41" t="str">
        <f>Daten!BB179</f>
        <v>-</v>
      </c>
      <c r="BC59" s="41" t="str">
        <f>Daten!BC179</f>
        <v>-</v>
      </c>
      <c r="BD59" s="41" t="str">
        <f>Daten!BD179</f>
        <v>-</v>
      </c>
      <c r="BE59" s="41" t="str">
        <f>Daten!BE179</f>
        <v>-</v>
      </c>
      <c r="BF59" s="41" t="str">
        <f>Daten!BF179</f>
        <v>-</v>
      </c>
      <c r="BG59" s="41" t="str">
        <f>Daten!BG179</f>
        <v>-</v>
      </c>
      <c r="BH59" s="41" t="str">
        <f>Daten!BH179</f>
        <v>&lt; 1</v>
      </c>
      <c r="BI59" s="41" t="str">
        <f>Daten!BI179</f>
        <v>&lt; 1</v>
      </c>
      <c r="BJ59" s="41" t="str">
        <f>Daten!BJ179</f>
        <v>&lt; 1</v>
      </c>
      <c r="BK59" s="41">
        <f>Daten!BK179</f>
        <v>1</v>
      </c>
      <c r="BL59" s="41" t="str">
        <f>Daten!BL179</f>
        <v>&lt; 1</v>
      </c>
      <c r="BM59" s="41" t="str">
        <f>Daten!BM179</f>
        <v>&lt; 1</v>
      </c>
      <c r="BN59" s="41" t="str">
        <f>Daten!BN179</f>
        <v>&lt; 1</v>
      </c>
      <c r="BO59" s="41" t="str">
        <f>Daten!BO179</f>
        <v>&lt; 1</v>
      </c>
      <c r="BP59" s="41" t="str">
        <f>Daten!BP179</f>
        <v>&lt; 1</v>
      </c>
      <c r="BQ59" s="41" t="str">
        <f>Daten!BQ179</f>
        <v>&lt; 1</v>
      </c>
      <c r="BR59" s="41">
        <f>Daten!BR179</f>
        <v>13</v>
      </c>
      <c r="BS59" s="41">
        <f>Daten!BS179</f>
        <v>3</v>
      </c>
      <c r="BT59" s="41" t="str">
        <f>Daten!BT179</f>
        <v>&lt; 1</v>
      </c>
      <c r="BU59" s="41" t="str">
        <f>Daten!BU179</f>
        <v>&lt; 1</v>
      </c>
      <c r="BV59" s="41" t="str">
        <f>Daten!BV179</f>
        <v>&lt; 1</v>
      </c>
      <c r="BW59" s="41" t="str">
        <f>Daten!BW179</f>
        <v>&lt; 1</v>
      </c>
      <c r="BX59" s="41" t="str">
        <f>Daten!BX179</f>
        <v>&lt; 1</v>
      </c>
      <c r="BY59" s="41" t="str">
        <f>Daten!BY179</f>
        <v>&lt; 1</v>
      </c>
      <c r="BZ59" s="41" t="str">
        <f>Daten!BZ179</f>
        <v>&lt; 1</v>
      </c>
      <c r="CA59" s="41" t="str">
        <f>Daten!CA179</f>
        <v>&lt; 1</v>
      </c>
      <c r="CB59" s="41" t="str">
        <f>Daten!CB179</f>
        <v>&lt; 1</v>
      </c>
      <c r="CC59" s="41" t="str">
        <f>Daten!CC179</f>
        <v>&lt; 1</v>
      </c>
      <c r="CD59" s="41">
        <f>Daten!CD179</f>
        <v>2</v>
      </c>
      <c r="CE59" s="41" t="str">
        <f>Daten!CE179</f>
        <v>&lt; 1</v>
      </c>
      <c r="CF59" s="41" t="str">
        <f>Daten!CF179</f>
        <v>&lt; 1</v>
      </c>
      <c r="CG59" s="41">
        <f>Daten!CG179</f>
        <v>1</v>
      </c>
      <c r="CH59" s="41">
        <f>Daten!CH179</f>
        <v>2</v>
      </c>
      <c r="CI59" s="41" t="str">
        <f>Daten!CI179</f>
        <v>&lt; 1</v>
      </c>
      <c r="CJ59" s="41">
        <f>Daten!CJ179</f>
        <v>2</v>
      </c>
      <c r="CK59" s="41" t="str">
        <f>Daten!CK179</f>
        <v>&lt; 1</v>
      </c>
      <c r="CL59" s="41" t="str">
        <f>Daten!CL179</f>
        <v>&lt; 1</v>
      </c>
      <c r="CM59" s="41" t="str">
        <f>Daten!CM179</f>
        <v>&lt; 1</v>
      </c>
      <c r="CN59" s="41" t="str">
        <f>Daten!CN179</f>
        <v>&lt; 1</v>
      </c>
      <c r="CO59" s="41" t="str">
        <f>Daten!CO179</f>
        <v>-</v>
      </c>
      <c r="CP59" s="41" t="str">
        <f>Daten!CP179</f>
        <v>&lt; 1</v>
      </c>
      <c r="CQ59" s="41" t="str">
        <f>Daten!CQ179</f>
        <v>&lt; 1</v>
      </c>
      <c r="CR59" s="41" t="str">
        <f>Daten!CR179</f>
        <v>&lt; 1</v>
      </c>
      <c r="CS59" s="41" t="str">
        <f>Daten!CS179</f>
        <v>&lt; 1</v>
      </c>
      <c r="CT59" s="41" t="str">
        <f>Daten!CT179</f>
        <v>&lt; 1</v>
      </c>
      <c r="CU59" s="41" t="str">
        <f>Daten!CU179</f>
        <v>&lt; 1</v>
      </c>
      <c r="CV59" s="41" t="str">
        <f>Daten!CV179</f>
        <v>&lt; 1</v>
      </c>
      <c r="CW59" s="41" t="str">
        <f>Daten!CW179</f>
        <v>&lt; 1</v>
      </c>
      <c r="CX59" s="41" t="str">
        <f>Daten!CX179</f>
        <v>&lt; 1</v>
      </c>
      <c r="CY59" s="41">
        <f>Daten!CY179</f>
        <v>8</v>
      </c>
      <c r="CZ59" s="41" t="str">
        <f>Daten!CZ179</f>
        <v>-</v>
      </c>
      <c r="DA59" s="41" t="str">
        <f>Daten!DA179</f>
        <v>&lt; 1</v>
      </c>
      <c r="DB59" s="41">
        <f>Daten!DB179</f>
        <v>3</v>
      </c>
      <c r="DC59" s="41">
        <f>Daten!DC179</f>
        <v>6</v>
      </c>
      <c r="DD59" s="41" t="str">
        <f>Daten!DD179</f>
        <v>-</v>
      </c>
      <c r="DE59" s="41" t="str">
        <f>Daten!DE179</f>
        <v>&lt; 1</v>
      </c>
      <c r="DF59" s="41">
        <f>Daten!DF179</f>
        <v>2</v>
      </c>
      <c r="DG59" s="41">
        <f>Daten!DG179</f>
        <v>1</v>
      </c>
      <c r="DH59" s="41" t="str">
        <f>Daten!DH179</f>
        <v>&lt; 1</v>
      </c>
      <c r="DI59" s="41" t="str">
        <f>Daten!DI179</f>
        <v>&lt; 1</v>
      </c>
      <c r="DJ59" s="41" t="str">
        <f>Daten!DJ179</f>
        <v>&lt; 1</v>
      </c>
      <c r="DK59" s="41" t="str">
        <f>Daten!DK179</f>
        <v>&lt; 1</v>
      </c>
      <c r="DL59" s="41" t="str">
        <f>Daten!DL179</f>
        <v>-</v>
      </c>
      <c r="DM59" s="41" t="str">
        <f>Daten!DM179</f>
        <v>&lt; 1</v>
      </c>
      <c r="DN59" s="41">
        <f>Daten!DN179</f>
        <v>3</v>
      </c>
      <c r="DO59" s="41" t="str">
        <f>Daten!DO179</f>
        <v>&lt; 1</v>
      </c>
      <c r="DP59" s="41" t="str">
        <f>Daten!DP179</f>
        <v>&lt; 1</v>
      </c>
      <c r="DQ59" s="41">
        <f>Daten!DQ179</f>
        <v>1</v>
      </c>
      <c r="DR59" s="41">
        <f>Daten!DR179</f>
        <v>3</v>
      </c>
      <c r="DS59" s="41" t="str">
        <f>Daten!DS179</f>
        <v>&lt; 1</v>
      </c>
      <c r="DT59" s="41" t="str">
        <f t="shared" si="4"/>
        <v>&lt; 1</v>
      </c>
      <c r="DU59" s="41" t="str">
        <f>Daten!DT179</f>
        <v>&lt; 1</v>
      </c>
      <c r="DV59" s="41" t="str">
        <f t="shared" si="5"/>
        <v>&lt; 1</v>
      </c>
      <c r="DW59" s="41" t="str">
        <f>Daten!DU179</f>
        <v>&lt; 1</v>
      </c>
      <c r="DX59" s="41" t="str">
        <f>Daten!DV179</f>
        <v>-</v>
      </c>
    </row>
    <row r="60" spans="1:128" x14ac:dyDescent="0.15">
      <c r="A60" s="29" t="s">
        <v>307</v>
      </c>
      <c r="C60" s="31" t="s">
        <v>224</v>
      </c>
      <c r="D60" s="31">
        <v>1</v>
      </c>
      <c r="E60" s="41" t="str">
        <f>Daten!E180</f>
        <v>-</v>
      </c>
      <c r="F60" s="41" t="str">
        <f>Daten!F180</f>
        <v>-</v>
      </c>
      <c r="G60" s="41" t="str">
        <f>Daten!G180</f>
        <v>-</v>
      </c>
      <c r="H60" s="41" t="str">
        <f>Daten!H180</f>
        <v>-</v>
      </c>
      <c r="I60" s="41" t="str">
        <f>Daten!I180</f>
        <v>-</v>
      </c>
      <c r="J60" s="41" t="str">
        <f>Daten!J180</f>
        <v>-</v>
      </c>
      <c r="K60" s="41" t="str">
        <f>Daten!K180</f>
        <v>-</v>
      </c>
      <c r="L60" s="41" t="str">
        <f>Daten!L180</f>
        <v>-</v>
      </c>
      <c r="M60" s="41" t="str">
        <f>Daten!M180</f>
        <v>-</v>
      </c>
      <c r="N60" s="41" t="str">
        <f>Daten!N180</f>
        <v>-</v>
      </c>
      <c r="O60" s="41" t="str">
        <f>Daten!O180</f>
        <v>-</v>
      </c>
      <c r="P60" s="41" t="str">
        <f>Daten!P180</f>
        <v>-</v>
      </c>
      <c r="Q60" s="41" t="str">
        <f>Daten!Q180</f>
        <v>-</v>
      </c>
      <c r="R60" s="41" t="str">
        <f>Daten!R180</f>
        <v>-</v>
      </c>
      <c r="S60" s="41" t="str">
        <f>Daten!S180</f>
        <v>-</v>
      </c>
      <c r="T60" s="41" t="str">
        <f>Daten!T180</f>
        <v>-</v>
      </c>
      <c r="U60" s="41" t="str">
        <f>Daten!U180</f>
        <v>-</v>
      </c>
      <c r="V60" s="41" t="str">
        <f>Daten!V180</f>
        <v>-</v>
      </c>
      <c r="W60" s="41" t="str">
        <f>Daten!W180</f>
        <v>-</v>
      </c>
      <c r="X60" s="41" t="str">
        <f>Daten!X180</f>
        <v>-</v>
      </c>
      <c r="Y60" s="41" t="str">
        <f>Daten!Y180</f>
        <v>-</v>
      </c>
      <c r="Z60" s="41" t="str">
        <f>Daten!Z180</f>
        <v>-</v>
      </c>
      <c r="AA60" s="41" t="str">
        <f>Daten!AA180</f>
        <v>-</v>
      </c>
      <c r="AB60" s="41" t="str">
        <f>Daten!AB180</f>
        <v>-</v>
      </c>
      <c r="AC60" s="41" t="str">
        <f>Daten!AC180</f>
        <v>-</v>
      </c>
      <c r="AD60" s="41" t="str">
        <f>Daten!AD180</f>
        <v>-</v>
      </c>
      <c r="AE60" s="41" t="str">
        <f>Daten!AE180</f>
        <v>-</v>
      </c>
      <c r="AF60" s="41" t="str">
        <f>Daten!AF180</f>
        <v>-</v>
      </c>
      <c r="AG60" s="41" t="str">
        <f>Daten!AG180</f>
        <v>-</v>
      </c>
      <c r="AH60" s="41" t="str">
        <f>Daten!AH180</f>
        <v>-</v>
      </c>
      <c r="AI60" s="41" t="str">
        <f>Daten!AI180</f>
        <v>-</v>
      </c>
      <c r="AJ60" s="41" t="str">
        <f>Daten!AJ180</f>
        <v>-</v>
      </c>
      <c r="AK60" s="41" t="str">
        <f>Daten!AK180</f>
        <v>-</v>
      </c>
      <c r="AL60" s="41" t="str">
        <f>Daten!AL180</f>
        <v>-</v>
      </c>
      <c r="AM60" s="41" t="str">
        <f>Daten!AM180</f>
        <v>-</v>
      </c>
      <c r="AN60" s="41" t="str">
        <f>Daten!AN180</f>
        <v>-</v>
      </c>
      <c r="AO60" s="41" t="str">
        <f>Daten!AO180</f>
        <v>-</v>
      </c>
      <c r="AP60" s="41" t="str">
        <f>Daten!AP180</f>
        <v>-</v>
      </c>
      <c r="AQ60" s="41" t="str">
        <f>Daten!AQ180</f>
        <v>-</v>
      </c>
      <c r="AR60" s="41" t="str">
        <f>Daten!AR180</f>
        <v>-</v>
      </c>
      <c r="AS60" s="41" t="str">
        <f>Daten!AS180</f>
        <v>-</v>
      </c>
      <c r="AT60" s="41" t="str">
        <f>Daten!AT180</f>
        <v>-</v>
      </c>
      <c r="AU60" s="41" t="str">
        <f>Daten!AU180</f>
        <v>-</v>
      </c>
      <c r="AV60" s="41" t="str">
        <f>Daten!AV180</f>
        <v>-</v>
      </c>
      <c r="AW60" s="41" t="str">
        <f>Daten!AW180</f>
        <v>-</v>
      </c>
      <c r="AX60" s="41" t="str">
        <f>Daten!AX180</f>
        <v>-</v>
      </c>
      <c r="AY60" s="41" t="str">
        <f>Daten!AY180</f>
        <v>-</v>
      </c>
      <c r="AZ60" s="41" t="str">
        <f>Daten!AZ180</f>
        <v>-</v>
      </c>
      <c r="BA60" s="41" t="str">
        <f>Daten!BA180</f>
        <v>-</v>
      </c>
      <c r="BB60" s="41" t="str">
        <f>Daten!BB180</f>
        <v>-</v>
      </c>
      <c r="BC60" s="41" t="str">
        <f>Daten!BC180</f>
        <v>-</v>
      </c>
      <c r="BD60" s="41" t="str">
        <f>Daten!BD180</f>
        <v>-</v>
      </c>
      <c r="BE60" s="41" t="str">
        <f>Daten!BE180</f>
        <v>-</v>
      </c>
      <c r="BF60" s="41" t="str">
        <f>Daten!BF180</f>
        <v>-</v>
      </c>
      <c r="BG60" s="41" t="str">
        <f>Daten!BG180</f>
        <v>-</v>
      </c>
      <c r="BH60" s="41" t="str">
        <f>Daten!BH180</f>
        <v>&lt; 1</v>
      </c>
      <c r="BI60" s="41" t="str">
        <f>Daten!BI180</f>
        <v>&lt; 1</v>
      </c>
      <c r="BJ60" s="41" t="str">
        <f>Daten!BJ180</f>
        <v>&lt; 1</v>
      </c>
      <c r="BK60" s="41" t="str">
        <f>Daten!BK180</f>
        <v>&lt; 1</v>
      </c>
      <c r="BL60" s="41" t="str">
        <f>Daten!BL180</f>
        <v>&lt; 1</v>
      </c>
      <c r="BM60" s="41" t="str">
        <f>Daten!BM180</f>
        <v>&lt; 1</v>
      </c>
      <c r="BN60" s="41" t="str">
        <f>Daten!BN180</f>
        <v>&lt; 1</v>
      </c>
      <c r="BO60" s="41" t="str">
        <f>Daten!BO180</f>
        <v>&lt; 1</v>
      </c>
      <c r="BP60" s="41" t="str">
        <f>Daten!BP180</f>
        <v>&lt; 1</v>
      </c>
      <c r="BQ60" s="41" t="str">
        <f>Daten!BQ180</f>
        <v>&lt; 1</v>
      </c>
      <c r="BR60" s="41" t="str">
        <f>Daten!BR180</f>
        <v>&lt; 1</v>
      </c>
      <c r="BS60" s="41" t="str">
        <f>Daten!BS180</f>
        <v>&lt; 1</v>
      </c>
      <c r="BT60" s="41" t="str">
        <f>Daten!BT180</f>
        <v>&lt; 1</v>
      </c>
      <c r="BU60" s="41" t="str">
        <f>Daten!BU180</f>
        <v>&lt; 1</v>
      </c>
      <c r="BV60" s="41" t="str">
        <f>Daten!BV180</f>
        <v>&lt; 1</v>
      </c>
      <c r="BW60" s="41" t="str">
        <f>Daten!BW180</f>
        <v>&lt; 1</v>
      </c>
      <c r="BX60" s="41" t="str">
        <f>Daten!BX180</f>
        <v>&lt; 1</v>
      </c>
      <c r="BY60" s="41" t="str">
        <f>Daten!BY180</f>
        <v>&lt; 1</v>
      </c>
      <c r="BZ60" s="41" t="str">
        <f>Daten!BZ180</f>
        <v>&lt; 1</v>
      </c>
      <c r="CA60" s="41" t="str">
        <f>Daten!CA180</f>
        <v>&lt; 1</v>
      </c>
      <c r="CB60" s="41" t="str">
        <f>Daten!CB180</f>
        <v>&lt; 1</v>
      </c>
      <c r="CC60" s="41" t="str">
        <f>Daten!CC180</f>
        <v>&lt; 1</v>
      </c>
      <c r="CD60" s="41" t="str">
        <f>Daten!CD180</f>
        <v>&lt; 1</v>
      </c>
      <c r="CE60" s="41" t="str">
        <f>Daten!CE180</f>
        <v>&lt; 1</v>
      </c>
      <c r="CF60" s="41" t="str">
        <f>Daten!CF180</f>
        <v>&lt; 1</v>
      </c>
      <c r="CG60" s="41" t="str">
        <f>Daten!CG180</f>
        <v>&lt; 1</v>
      </c>
      <c r="CH60" s="41" t="str">
        <f>Daten!CH180</f>
        <v>&lt; 1</v>
      </c>
      <c r="CI60" s="41" t="str">
        <f>Daten!CI180</f>
        <v>&lt; 1</v>
      </c>
      <c r="CJ60" s="41" t="str">
        <f>Daten!CJ180</f>
        <v>&lt; 1</v>
      </c>
      <c r="CK60" s="41" t="str">
        <f>Daten!CK180</f>
        <v>&lt; 1</v>
      </c>
      <c r="CL60" s="41" t="str">
        <f>Daten!CL180</f>
        <v>&lt; 1</v>
      </c>
      <c r="CM60" s="41" t="str">
        <f>Daten!CM180</f>
        <v>&lt; 1</v>
      </c>
      <c r="CN60" s="41" t="str">
        <f>Daten!CN180</f>
        <v>&lt; 1</v>
      </c>
      <c r="CO60" s="41" t="str">
        <f>Daten!CO180</f>
        <v>-</v>
      </c>
      <c r="CP60" s="41" t="str">
        <f>Daten!CP180</f>
        <v>&lt; 1</v>
      </c>
      <c r="CQ60" s="41" t="str">
        <f>Daten!CQ180</f>
        <v>&lt; 1</v>
      </c>
      <c r="CR60" s="41" t="str">
        <f>Daten!CR180</f>
        <v>&lt; 1</v>
      </c>
      <c r="CS60" s="41" t="str">
        <f>Daten!CS180</f>
        <v>&lt; 1</v>
      </c>
      <c r="CT60" s="41" t="str">
        <f>Daten!CT180</f>
        <v>&lt; 1</v>
      </c>
      <c r="CU60" s="41" t="str">
        <f>Daten!CU180</f>
        <v>&lt; 1</v>
      </c>
      <c r="CV60" s="41" t="str">
        <f>Daten!CV180</f>
        <v>&lt; 1</v>
      </c>
      <c r="CW60" s="41" t="str">
        <f>Daten!CW180</f>
        <v>&lt; 1</v>
      </c>
      <c r="CX60" s="41" t="str">
        <f>Daten!CX180</f>
        <v>&lt; 1</v>
      </c>
      <c r="CY60" s="41" t="str">
        <f>Daten!CY180</f>
        <v>&lt; 1</v>
      </c>
      <c r="CZ60" s="41" t="str">
        <f>Daten!CZ180</f>
        <v>-</v>
      </c>
      <c r="DA60" s="41" t="str">
        <f>Daten!DA180</f>
        <v>&lt; 1</v>
      </c>
      <c r="DB60" s="41" t="str">
        <f>Daten!DB180</f>
        <v>&lt; 1</v>
      </c>
      <c r="DC60" s="41" t="str">
        <f>Daten!DC180</f>
        <v>&lt; 1</v>
      </c>
      <c r="DD60" s="41" t="str">
        <f>Daten!DD180</f>
        <v>-</v>
      </c>
      <c r="DE60" s="41" t="str">
        <f>Daten!DE180</f>
        <v>&lt; 1</v>
      </c>
      <c r="DF60" s="41" t="str">
        <f>Daten!DF180</f>
        <v>&lt; 1</v>
      </c>
      <c r="DG60" s="41" t="str">
        <f>Daten!DG180</f>
        <v>&lt; 1</v>
      </c>
      <c r="DH60" s="41" t="str">
        <f>Daten!DH180</f>
        <v>&lt; 1</v>
      </c>
      <c r="DI60" s="41" t="str">
        <f>Daten!DI180</f>
        <v>&lt; 1</v>
      </c>
      <c r="DJ60" s="41" t="str">
        <f>Daten!DJ180</f>
        <v>&lt; 1</v>
      </c>
      <c r="DK60" s="41" t="str">
        <f>Daten!DK180</f>
        <v>&lt; 1</v>
      </c>
      <c r="DL60" s="41" t="str">
        <f>Daten!DL180</f>
        <v>-</v>
      </c>
      <c r="DM60" s="41" t="str">
        <f>Daten!DM180</f>
        <v>&lt; 1</v>
      </c>
      <c r="DN60" s="41" t="str">
        <f>Daten!DN180</f>
        <v>&lt; 1</v>
      </c>
      <c r="DO60" s="41" t="str">
        <f>Daten!DO180</f>
        <v>&lt; 1</v>
      </c>
      <c r="DP60" s="41" t="str">
        <f>Daten!DP180</f>
        <v>&lt; 1</v>
      </c>
      <c r="DQ60" s="41" t="str">
        <f>Daten!DQ180</f>
        <v>&lt; 1</v>
      </c>
      <c r="DR60" s="41" t="str">
        <f>Daten!DR180</f>
        <v>&lt; 1</v>
      </c>
      <c r="DS60" s="41" t="str">
        <f>Daten!DS180</f>
        <v>&lt; 1</v>
      </c>
      <c r="DT60" s="41" t="str">
        <f t="shared" si="4"/>
        <v>&lt; 1</v>
      </c>
      <c r="DU60" s="41" t="str">
        <f>Daten!DT180</f>
        <v>&lt; 1</v>
      </c>
      <c r="DV60" s="41" t="str">
        <f t="shared" si="5"/>
        <v>&lt; 1</v>
      </c>
      <c r="DW60" s="41" t="str">
        <f>Daten!DU180</f>
        <v>&lt; 1</v>
      </c>
      <c r="DX60" s="41" t="str">
        <f>Daten!DV180</f>
        <v>-</v>
      </c>
    </row>
    <row r="61" spans="1:128" x14ac:dyDescent="0.15">
      <c r="A61" s="29" t="s">
        <v>308</v>
      </c>
      <c r="C61" s="31" t="s">
        <v>224</v>
      </c>
      <c r="D61" s="31">
        <v>1</v>
      </c>
      <c r="E61" s="41" t="str">
        <f>Daten!E181</f>
        <v>-</v>
      </c>
      <c r="F61" s="41" t="str">
        <f>Daten!F181</f>
        <v>-</v>
      </c>
      <c r="G61" s="41" t="str">
        <f>Daten!G181</f>
        <v>-</v>
      </c>
      <c r="H61" s="41" t="str">
        <f>Daten!H181</f>
        <v>-</v>
      </c>
      <c r="I61" s="41" t="str">
        <f>Daten!I181</f>
        <v>-</v>
      </c>
      <c r="J61" s="41" t="str">
        <f>Daten!J181</f>
        <v>-</v>
      </c>
      <c r="K61" s="41" t="str">
        <f>Daten!K181</f>
        <v>-</v>
      </c>
      <c r="L61" s="41" t="str">
        <f>Daten!L181</f>
        <v>-</v>
      </c>
      <c r="M61" s="41" t="str">
        <f>Daten!M181</f>
        <v>-</v>
      </c>
      <c r="N61" s="41" t="str">
        <f>Daten!N181</f>
        <v>-</v>
      </c>
      <c r="O61" s="41" t="str">
        <f>Daten!O181</f>
        <v>-</v>
      </c>
      <c r="P61" s="41" t="str">
        <f>Daten!P181</f>
        <v>-</v>
      </c>
      <c r="Q61" s="41" t="str">
        <f>Daten!Q181</f>
        <v>-</v>
      </c>
      <c r="R61" s="41" t="str">
        <f>Daten!R181</f>
        <v>-</v>
      </c>
      <c r="S61" s="41" t="str">
        <f>Daten!S181</f>
        <v>-</v>
      </c>
      <c r="T61" s="41" t="str">
        <f>Daten!T181</f>
        <v>-</v>
      </c>
      <c r="U61" s="41" t="str">
        <f>Daten!U181</f>
        <v>-</v>
      </c>
      <c r="V61" s="41" t="str">
        <f>Daten!V181</f>
        <v>-</v>
      </c>
      <c r="W61" s="41" t="str">
        <f>Daten!W181</f>
        <v>-</v>
      </c>
      <c r="X61" s="41" t="str">
        <f>Daten!X181</f>
        <v>-</v>
      </c>
      <c r="Y61" s="41" t="str">
        <f>Daten!Y181</f>
        <v>-</v>
      </c>
      <c r="Z61" s="41" t="str">
        <f>Daten!Z181</f>
        <v>-</v>
      </c>
      <c r="AA61" s="41" t="str">
        <f>Daten!AA181</f>
        <v>-</v>
      </c>
      <c r="AB61" s="41" t="str">
        <f>Daten!AB181</f>
        <v>-</v>
      </c>
      <c r="AC61" s="41" t="str">
        <f>Daten!AC181</f>
        <v>-</v>
      </c>
      <c r="AD61" s="41" t="str">
        <f>Daten!AD181</f>
        <v>-</v>
      </c>
      <c r="AE61" s="41" t="str">
        <f>Daten!AE181</f>
        <v>-</v>
      </c>
      <c r="AF61" s="41" t="str">
        <f>Daten!AF181</f>
        <v>-</v>
      </c>
      <c r="AG61" s="41" t="str">
        <f>Daten!AG181</f>
        <v>-</v>
      </c>
      <c r="AH61" s="41" t="str">
        <f>Daten!AH181</f>
        <v>-</v>
      </c>
      <c r="AI61" s="41" t="str">
        <f>Daten!AI181</f>
        <v>-</v>
      </c>
      <c r="AJ61" s="41" t="str">
        <f>Daten!AJ181</f>
        <v>-</v>
      </c>
      <c r="AK61" s="41" t="str">
        <f>Daten!AK181</f>
        <v>-</v>
      </c>
      <c r="AL61" s="41" t="str">
        <f>Daten!AL181</f>
        <v>-</v>
      </c>
      <c r="AM61" s="41" t="str">
        <f>Daten!AM181</f>
        <v>-</v>
      </c>
      <c r="AN61" s="41" t="str">
        <f>Daten!AN181</f>
        <v>-</v>
      </c>
      <c r="AO61" s="41" t="str">
        <f>Daten!AO181</f>
        <v>-</v>
      </c>
      <c r="AP61" s="41" t="str">
        <f>Daten!AP181</f>
        <v>-</v>
      </c>
      <c r="AQ61" s="41" t="str">
        <f>Daten!AQ181</f>
        <v>-</v>
      </c>
      <c r="AR61" s="41" t="str">
        <f>Daten!AR181</f>
        <v>-</v>
      </c>
      <c r="AS61" s="41" t="str">
        <f>Daten!AS181</f>
        <v>-</v>
      </c>
      <c r="AT61" s="41" t="str">
        <f>Daten!AT181</f>
        <v>-</v>
      </c>
      <c r="AU61" s="41" t="str">
        <f>Daten!AU181</f>
        <v>-</v>
      </c>
      <c r="AV61" s="41" t="str">
        <f>Daten!AV181</f>
        <v>-</v>
      </c>
      <c r="AW61" s="41" t="str">
        <f>Daten!AW181</f>
        <v>-</v>
      </c>
      <c r="AX61" s="41" t="str">
        <f>Daten!AX181</f>
        <v>-</v>
      </c>
      <c r="AY61" s="41" t="str">
        <f>Daten!AY181</f>
        <v>-</v>
      </c>
      <c r="AZ61" s="41" t="str">
        <f>Daten!AZ181</f>
        <v>-</v>
      </c>
      <c r="BA61" s="41" t="str">
        <f>Daten!BA181</f>
        <v>-</v>
      </c>
      <c r="BB61" s="41" t="str">
        <f>Daten!BB181</f>
        <v>-</v>
      </c>
      <c r="BC61" s="41" t="str">
        <f>Daten!BC181</f>
        <v>-</v>
      </c>
      <c r="BD61" s="41" t="str">
        <f>Daten!BD181</f>
        <v>-</v>
      </c>
      <c r="BE61" s="41" t="str">
        <f>Daten!BE181</f>
        <v>-</v>
      </c>
      <c r="BF61" s="41" t="str">
        <f>Daten!BF181</f>
        <v>-</v>
      </c>
      <c r="BG61" s="41" t="str">
        <f>Daten!BG181</f>
        <v>-</v>
      </c>
      <c r="BH61" s="41" t="str">
        <f>Daten!BH181</f>
        <v>&lt; 1</v>
      </c>
      <c r="BI61" s="41" t="str">
        <f>Daten!BI181</f>
        <v>&lt; 1</v>
      </c>
      <c r="BJ61" s="41">
        <f>Daten!BJ181</f>
        <v>2</v>
      </c>
      <c r="BK61" s="41" t="str">
        <f>Daten!BK181</f>
        <v>&lt; 1</v>
      </c>
      <c r="BL61" s="41" t="str">
        <f>Daten!BL181</f>
        <v>&lt; 1</v>
      </c>
      <c r="BM61" s="41" t="str">
        <f>Daten!BM181</f>
        <v>&lt; 1</v>
      </c>
      <c r="BN61" s="41" t="str">
        <f>Daten!BN181</f>
        <v>&lt; 1</v>
      </c>
      <c r="BO61" s="41" t="str">
        <f>Daten!BO181</f>
        <v>&lt; 1</v>
      </c>
      <c r="BP61" s="41" t="str">
        <f>Daten!BP181</f>
        <v>&lt; 1</v>
      </c>
      <c r="BQ61" s="41" t="str">
        <f>Daten!BQ181</f>
        <v>&lt; 1</v>
      </c>
      <c r="BR61" s="41">
        <f>Daten!BR181</f>
        <v>140</v>
      </c>
      <c r="BS61" s="41">
        <f>Daten!BS181</f>
        <v>580</v>
      </c>
      <c r="BT61" s="41">
        <f>Daten!BT181</f>
        <v>69</v>
      </c>
      <c r="BU61" s="41" t="str">
        <f>Daten!BU181</f>
        <v>&lt; 1</v>
      </c>
      <c r="BV61" s="41" t="str">
        <f>Daten!BV181</f>
        <v>&lt; 1</v>
      </c>
      <c r="BW61" s="41" t="str">
        <f>Daten!BW181</f>
        <v>&lt; 1</v>
      </c>
      <c r="BX61" s="41">
        <f>Daten!BX181</f>
        <v>52</v>
      </c>
      <c r="BY61" s="41">
        <f>Daten!BY181</f>
        <v>4</v>
      </c>
      <c r="BZ61" s="41" t="str">
        <f>Daten!BZ181</f>
        <v>&lt; 1</v>
      </c>
      <c r="CA61" s="41" t="str">
        <f>Daten!CA181</f>
        <v>&lt; 1</v>
      </c>
      <c r="CB61" s="41" t="str">
        <f>Daten!CB181</f>
        <v>&lt; 1</v>
      </c>
      <c r="CC61" s="41" t="str">
        <f>Daten!CC181</f>
        <v>&lt; 1</v>
      </c>
      <c r="CD61" s="41" t="str">
        <f>Daten!CD181</f>
        <v>&lt; 1</v>
      </c>
      <c r="CE61" s="41">
        <f>Daten!CE181</f>
        <v>11</v>
      </c>
      <c r="CF61" s="41" t="str">
        <f>Daten!CF181</f>
        <v>&lt; 1</v>
      </c>
      <c r="CG61" s="41" t="str">
        <f>Daten!CG181</f>
        <v>&lt; 1</v>
      </c>
      <c r="CH61" s="41">
        <f>Daten!CH181</f>
        <v>340</v>
      </c>
      <c r="CI61" s="41">
        <f>Daten!CI181</f>
        <v>140</v>
      </c>
      <c r="CJ61" s="41">
        <f>Daten!CJ181</f>
        <v>98</v>
      </c>
      <c r="CK61" s="41" t="str">
        <f>Daten!CK181</f>
        <v>&lt; 1</v>
      </c>
      <c r="CL61" s="41" t="str">
        <f>Daten!CL181</f>
        <v>&lt; 1</v>
      </c>
      <c r="CM61" s="41" t="str">
        <f>Daten!CM181</f>
        <v>&lt; 1</v>
      </c>
      <c r="CN61" s="41">
        <f>Daten!CN181</f>
        <v>3</v>
      </c>
      <c r="CO61" s="41" t="str">
        <f>Daten!CO181</f>
        <v>-</v>
      </c>
      <c r="CP61" s="41">
        <f>Daten!CP181</f>
        <v>320</v>
      </c>
      <c r="CQ61" s="41">
        <f>Daten!CQ181</f>
        <v>490</v>
      </c>
      <c r="CR61" s="41">
        <f>Daten!CR181</f>
        <v>380</v>
      </c>
      <c r="CS61" s="41">
        <f>Daten!CS181</f>
        <v>67</v>
      </c>
      <c r="CT61" s="41">
        <f>Daten!CT181</f>
        <v>28</v>
      </c>
      <c r="CU61" s="41" t="str">
        <f>Daten!CU181</f>
        <v>&lt; 1</v>
      </c>
      <c r="CV61" s="41">
        <f>Daten!CV181</f>
        <v>27</v>
      </c>
      <c r="CW61" s="41" t="str">
        <f>Daten!CW181</f>
        <v>&lt; 1</v>
      </c>
      <c r="CX61" s="41" t="str">
        <f>Daten!CX181</f>
        <v>&lt; 1</v>
      </c>
      <c r="CY61" s="41">
        <f>Daten!CY181</f>
        <v>130</v>
      </c>
      <c r="CZ61" s="41" t="str">
        <f>Daten!CZ181</f>
        <v>-</v>
      </c>
      <c r="DA61" s="41" t="str">
        <f>Daten!DA181</f>
        <v>&lt; 1</v>
      </c>
      <c r="DB61" s="41">
        <f>Daten!DB181</f>
        <v>550</v>
      </c>
      <c r="DC61" s="41">
        <f>Daten!DC181</f>
        <v>3</v>
      </c>
      <c r="DD61" s="41" t="str">
        <f>Daten!DD181</f>
        <v>-</v>
      </c>
      <c r="DE61" s="41">
        <f>Daten!DE181</f>
        <v>58</v>
      </c>
      <c r="DF61" s="41">
        <f>Daten!DF181</f>
        <v>15</v>
      </c>
      <c r="DG61" s="41">
        <f>Daten!DG181</f>
        <v>780</v>
      </c>
      <c r="DH61" s="41">
        <f>Daten!DH181</f>
        <v>55</v>
      </c>
      <c r="DI61" s="41">
        <f>Daten!DI181</f>
        <v>2</v>
      </c>
      <c r="DJ61" s="41">
        <f>Daten!DJ181</f>
        <v>21</v>
      </c>
      <c r="DK61" s="41">
        <f>Daten!DK181</f>
        <v>5000</v>
      </c>
      <c r="DL61" s="41" t="str">
        <f>Daten!DL181</f>
        <v>-</v>
      </c>
      <c r="DM61" s="41" t="str">
        <f>Daten!DM181</f>
        <v>&lt; 1</v>
      </c>
      <c r="DN61" s="41">
        <f>Daten!DN181</f>
        <v>930</v>
      </c>
      <c r="DO61" s="41">
        <f>Daten!DO181</f>
        <v>7300</v>
      </c>
      <c r="DP61" s="41">
        <f>Daten!DP181</f>
        <v>7300</v>
      </c>
      <c r="DQ61" s="41">
        <f>Daten!DQ181</f>
        <v>3600</v>
      </c>
      <c r="DR61" s="41">
        <f>Daten!DR181</f>
        <v>250</v>
      </c>
      <c r="DS61" s="41">
        <f>Daten!DS181</f>
        <v>33</v>
      </c>
      <c r="DT61" s="41">
        <f t="shared" si="4"/>
        <v>27</v>
      </c>
      <c r="DU61" s="97">
        <f>Daten!DT181</f>
        <v>1</v>
      </c>
      <c r="DV61" s="41" t="str">
        <f t="shared" si="5"/>
        <v>&lt; 1</v>
      </c>
      <c r="DW61" s="97" t="str">
        <f>Daten!DU181</f>
        <v>&lt; 1</v>
      </c>
      <c r="DX61" s="97" t="str">
        <f>Daten!DV181</f>
        <v>-</v>
      </c>
    </row>
    <row r="62" spans="1:128" x14ac:dyDescent="0.15">
      <c r="A62" s="29" t="s">
        <v>309</v>
      </c>
      <c r="C62" s="31" t="s">
        <v>224</v>
      </c>
      <c r="D62" s="31">
        <v>1</v>
      </c>
      <c r="E62" s="41" t="str">
        <f>Daten!E182</f>
        <v>-</v>
      </c>
      <c r="F62" s="41" t="str">
        <f>Daten!F182</f>
        <v>-</v>
      </c>
      <c r="G62" s="41" t="str">
        <f>Daten!G182</f>
        <v>-</v>
      </c>
      <c r="H62" s="41" t="str">
        <f>Daten!H182</f>
        <v>-</v>
      </c>
      <c r="I62" s="41" t="str">
        <f>Daten!I182</f>
        <v>-</v>
      </c>
      <c r="J62" s="41" t="str">
        <f>Daten!J182</f>
        <v>-</v>
      </c>
      <c r="K62" s="41" t="str">
        <f>Daten!K182</f>
        <v>-</v>
      </c>
      <c r="L62" s="41" t="str">
        <f>Daten!L182</f>
        <v>-</v>
      </c>
      <c r="M62" s="41" t="str">
        <f>Daten!M182</f>
        <v>-</v>
      </c>
      <c r="N62" s="41" t="str">
        <f>Daten!N182</f>
        <v>-</v>
      </c>
      <c r="O62" s="41" t="str">
        <f>Daten!O182</f>
        <v>-</v>
      </c>
      <c r="P62" s="41" t="str">
        <f>Daten!P182</f>
        <v>-</v>
      </c>
      <c r="Q62" s="41" t="str">
        <f>Daten!Q182</f>
        <v>-</v>
      </c>
      <c r="R62" s="41" t="str">
        <f>Daten!R182</f>
        <v>-</v>
      </c>
      <c r="S62" s="41" t="str">
        <f>Daten!S182</f>
        <v>-</v>
      </c>
      <c r="T62" s="41" t="str">
        <f>Daten!T182</f>
        <v>-</v>
      </c>
      <c r="U62" s="41" t="str">
        <f>Daten!U182</f>
        <v>-</v>
      </c>
      <c r="V62" s="41" t="str">
        <f>Daten!V182</f>
        <v>-</v>
      </c>
      <c r="W62" s="41" t="str">
        <f>Daten!W182</f>
        <v>-</v>
      </c>
      <c r="X62" s="41" t="str">
        <f>Daten!X182</f>
        <v>-</v>
      </c>
      <c r="Y62" s="41" t="str">
        <f>Daten!Y182</f>
        <v>-</v>
      </c>
      <c r="Z62" s="41" t="str">
        <f>Daten!Z182</f>
        <v>-</v>
      </c>
      <c r="AA62" s="41" t="str">
        <f>Daten!AA182</f>
        <v>-</v>
      </c>
      <c r="AB62" s="41" t="str">
        <f>Daten!AB182</f>
        <v>-</v>
      </c>
      <c r="AC62" s="41" t="str">
        <f>Daten!AC182</f>
        <v>-</v>
      </c>
      <c r="AD62" s="41" t="str">
        <f>Daten!AD182</f>
        <v>-</v>
      </c>
      <c r="AE62" s="41" t="str">
        <f>Daten!AE182</f>
        <v>-</v>
      </c>
      <c r="AF62" s="41" t="str">
        <f>Daten!AF182</f>
        <v>-</v>
      </c>
      <c r="AG62" s="41" t="str">
        <f>Daten!AG182</f>
        <v>-</v>
      </c>
      <c r="AH62" s="41" t="str">
        <f>Daten!AH182</f>
        <v>-</v>
      </c>
      <c r="AI62" s="41" t="str">
        <f>Daten!AI182</f>
        <v>-</v>
      </c>
      <c r="AJ62" s="41" t="str">
        <f>Daten!AJ182</f>
        <v>-</v>
      </c>
      <c r="AK62" s="41" t="str">
        <f>Daten!AK182</f>
        <v>-</v>
      </c>
      <c r="AL62" s="41" t="str">
        <f>Daten!AL182</f>
        <v>-</v>
      </c>
      <c r="AM62" s="41" t="str">
        <f>Daten!AM182</f>
        <v>-</v>
      </c>
      <c r="AN62" s="41" t="str">
        <f>Daten!AN182</f>
        <v>-</v>
      </c>
      <c r="AO62" s="41" t="str">
        <f>Daten!AO182</f>
        <v>-</v>
      </c>
      <c r="AP62" s="41" t="str">
        <f>Daten!AP182</f>
        <v>-</v>
      </c>
      <c r="AQ62" s="41" t="str">
        <f>Daten!AQ182</f>
        <v>-</v>
      </c>
      <c r="AR62" s="41" t="str">
        <f>Daten!AR182</f>
        <v>-</v>
      </c>
      <c r="AS62" s="41" t="str">
        <f>Daten!AS182</f>
        <v>-</v>
      </c>
      <c r="AT62" s="41" t="str">
        <f>Daten!AT182</f>
        <v>-</v>
      </c>
      <c r="AU62" s="41" t="str">
        <f>Daten!AU182</f>
        <v>-</v>
      </c>
      <c r="AV62" s="41" t="str">
        <f>Daten!AV182</f>
        <v>-</v>
      </c>
      <c r="AW62" s="41" t="str">
        <f>Daten!AW182</f>
        <v>-</v>
      </c>
      <c r="AX62" s="41" t="str">
        <f>Daten!AX182</f>
        <v>-</v>
      </c>
      <c r="AY62" s="41" t="str">
        <f>Daten!AY182</f>
        <v>-</v>
      </c>
      <c r="AZ62" s="41" t="str">
        <f>Daten!AZ182</f>
        <v>-</v>
      </c>
      <c r="BA62" s="41" t="str">
        <f>Daten!BA182</f>
        <v>-</v>
      </c>
      <c r="BB62" s="41" t="str">
        <f>Daten!BB182</f>
        <v>-</v>
      </c>
      <c r="BC62" s="41" t="str">
        <f>Daten!BC182</f>
        <v>-</v>
      </c>
      <c r="BD62" s="41" t="str">
        <f>Daten!BD182</f>
        <v>-</v>
      </c>
      <c r="BE62" s="41" t="str">
        <f>Daten!BE182</f>
        <v>-</v>
      </c>
      <c r="BF62" s="41" t="str">
        <f>Daten!BF182</f>
        <v>-</v>
      </c>
      <c r="BG62" s="41" t="str">
        <f>Daten!BG182</f>
        <v>-</v>
      </c>
      <c r="BH62" s="41" t="str">
        <f>Daten!BH182</f>
        <v>&lt; 1</v>
      </c>
      <c r="BI62" s="41" t="str">
        <f>Daten!BI182</f>
        <v>&lt; 1</v>
      </c>
      <c r="BJ62" s="41" t="str">
        <f>Daten!BJ182</f>
        <v>&lt; 1</v>
      </c>
      <c r="BK62" s="41" t="str">
        <f>Daten!BK182</f>
        <v>&lt; 1</v>
      </c>
      <c r="BL62" s="41" t="str">
        <f>Daten!BL182</f>
        <v>&lt; 1</v>
      </c>
      <c r="BM62" s="41" t="str">
        <f>Daten!BM182</f>
        <v>&lt; 1</v>
      </c>
      <c r="BN62" s="41" t="str">
        <f>Daten!BN182</f>
        <v>&lt; 1</v>
      </c>
      <c r="BO62" s="41" t="str">
        <f>Daten!BO182</f>
        <v>&lt; 1</v>
      </c>
      <c r="BP62" s="41" t="str">
        <f>Daten!BP182</f>
        <v>&lt; 1</v>
      </c>
      <c r="BQ62" s="41" t="str">
        <f>Daten!BQ182</f>
        <v>&lt; 1</v>
      </c>
      <c r="BR62" s="41">
        <f>Daten!BR182</f>
        <v>42</v>
      </c>
      <c r="BS62" s="41">
        <f>Daten!BS182</f>
        <v>110</v>
      </c>
      <c r="BT62" s="41">
        <f>Daten!BT182</f>
        <v>16</v>
      </c>
      <c r="BU62" s="41" t="str">
        <f>Daten!BU182</f>
        <v>&lt; 1</v>
      </c>
      <c r="BV62" s="41" t="str">
        <f>Daten!BV182</f>
        <v>&lt; 1</v>
      </c>
      <c r="BW62" s="41" t="str">
        <f>Daten!BW182</f>
        <v>&lt; 1</v>
      </c>
      <c r="BX62" s="41">
        <f>Daten!BX182</f>
        <v>11</v>
      </c>
      <c r="BY62" s="41">
        <f>Daten!BY182</f>
        <v>15</v>
      </c>
      <c r="BZ62" s="41" t="str">
        <f>Daten!BZ182</f>
        <v>&lt; 1</v>
      </c>
      <c r="CA62" s="41" t="str">
        <f>Daten!CA182</f>
        <v>&lt; 1</v>
      </c>
      <c r="CB62" s="41" t="str">
        <f>Daten!CB182</f>
        <v>&lt; 1</v>
      </c>
      <c r="CC62" s="41" t="str">
        <f>Daten!CC182</f>
        <v>&lt; 1</v>
      </c>
      <c r="CD62" s="41">
        <f>Daten!CD182</f>
        <v>3</v>
      </c>
      <c r="CE62" s="41">
        <f>Daten!CE182</f>
        <v>5</v>
      </c>
      <c r="CF62" s="41" t="str">
        <f>Daten!CF182</f>
        <v>&lt; 1</v>
      </c>
      <c r="CG62" s="41">
        <f>Daten!CG182</f>
        <v>1</v>
      </c>
      <c r="CH62" s="41">
        <f>Daten!CH182</f>
        <v>76</v>
      </c>
      <c r="CI62" s="41">
        <f>Daten!CI182</f>
        <v>37</v>
      </c>
      <c r="CJ62" s="41">
        <f>Daten!CJ182</f>
        <v>21</v>
      </c>
      <c r="CK62" s="41" t="str">
        <f>Daten!CK182</f>
        <v>&lt; 1</v>
      </c>
      <c r="CL62" s="41" t="str">
        <f>Daten!CL182</f>
        <v>&lt; 1</v>
      </c>
      <c r="CM62" s="41" t="str">
        <f>Daten!CM182</f>
        <v>&lt; 1</v>
      </c>
      <c r="CN62" s="41" t="str">
        <f>Daten!CN182</f>
        <v>&lt; 1</v>
      </c>
      <c r="CO62" s="41" t="str">
        <f>Daten!CO182</f>
        <v>-</v>
      </c>
      <c r="CP62" s="41">
        <f>Daten!CP182</f>
        <v>84</v>
      </c>
      <c r="CQ62" s="41">
        <f>Daten!CQ182</f>
        <v>120</v>
      </c>
      <c r="CR62" s="41">
        <f>Daten!CR182</f>
        <v>90</v>
      </c>
      <c r="CS62" s="41">
        <f>Daten!CS182</f>
        <v>14</v>
      </c>
      <c r="CT62" s="41">
        <f>Daten!CT182</f>
        <v>4</v>
      </c>
      <c r="CU62" s="41" t="str">
        <f>Daten!CU182</f>
        <v>&lt; 1</v>
      </c>
      <c r="CV62" s="41">
        <f>Daten!CV182</f>
        <v>6</v>
      </c>
      <c r="CW62" s="41" t="str">
        <f>Daten!CW182</f>
        <v>&lt; 1</v>
      </c>
      <c r="CX62" s="41">
        <f>Daten!CX182</f>
        <v>1</v>
      </c>
      <c r="CY62" s="41">
        <f>Daten!CY182</f>
        <v>19</v>
      </c>
      <c r="CZ62" s="41" t="str">
        <f>Daten!CZ182</f>
        <v>-</v>
      </c>
      <c r="DA62" s="41" t="str">
        <f>Daten!DA182</f>
        <v>&lt; 1</v>
      </c>
      <c r="DB62" s="41">
        <f>Daten!DB182</f>
        <v>94</v>
      </c>
      <c r="DC62" s="41">
        <f>Daten!DC182</f>
        <v>69</v>
      </c>
      <c r="DD62" s="41" t="str">
        <f>Daten!DD182</f>
        <v>-</v>
      </c>
      <c r="DE62" s="41">
        <f>Daten!DE182</f>
        <v>6</v>
      </c>
      <c r="DF62" s="41">
        <f>Daten!DF182</f>
        <v>5</v>
      </c>
      <c r="DG62" s="41">
        <f>Daten!DG182</f>
        <v>87</v>
      </c>
      <c r="DH62" s="41">
        <f>Daten!DH182</f>
        <v>12</v>
      </c>
      <c r="DI62" s="41">
        <f>Daten!DI182</f>
        <v>3</v>
      </c>
      <c r="DJ62" s="41">
        <f>Daten!DJ182</f>
        <v>30</v>
      </c>
      <c r="DK62" s="41">
        <f>Daten!DK182</f>
        <v>430</v>
      </c>
      <c r="DL62" s="41" t="str">
        <f>Daten!DL182</f>
        <v>-</v>
      </c>
      <c r="DM62" s="41">
        <f>Daten!DM182</f>
        <v>14</v>
      </c>
      <c r="DN62" s="41">
        <f>Daten!DN182</f>
        <v>100</v>
      </c>
      <c r="DO62" s="41">
        <f>Daten!DO182</f>
        <v>700</v>
      </c>
      <c r="DP62" s="41">
        <f>Daten!DP182</f>
        <v>570</v>
      </c>
      <c r="DQ62" s="41">
        <f>Daten!DQ182</f>
        <v>440</v>
      </c>
      <c r="DR62" s="41">
        <f>Daten!DR182</f>
        <v>33</v>
      </c>
      <c r="DS62" s="41">
        <f>Daten!DS182</f>
        <v>7</v>
      </c>
      <c r="DT62" s="41">
        <f t="shared" si="4"/>
        <v>6</v>
      </c>
      <c r="DU62" s="97" t="str">
        <f>Daten!DT182</f>
        <v>&lt; 1</v>
      </c>
      <c r="DV62" s="41" t="str">
        <f t="shared" si="5"/>
        <v>&lt; 1</v>
      </c>
      <c r="DW62" s="97" t="str">
        <f>Daten!DU182</f>
        <v>&lt; 1</v>
      </c>
      <c r="DX62" s="97" t="str">
        <f>Daten!DV182</f>
        <v>-</v>
      </c>
    </row>
    <row r="63" spans="1:128" x14ac:dyDescent="0.15">
      <c r="A63" s="29" t="s">
        <v>310</v>
      </c>
      <c r="C63" s="31" t="s">
        <v>224</v>
      </c>
      <c r="D63" s="31">
        <v>1</v>
      </c>
      <c r="E63" s="41" t="str">
        <f>Daten!E183</f>
        <v>-</v>
      </c>
      <c r="F63" s="41" t="str">
        <f>Daten!F183</f>
        <v>-</v>
      </c>
      <c r="G63" s="41" t="str">
        <f>Daten!G183</f>
        <v>-</v>
      </c>
      <c r="H63" s="41" t="str">
        <f>Daten!H183</f>
        <v>-</v>
      </c>
      <c r="I63" s="41" t="str">
        <f>Daten!I183</f>
        <v>-</v>
      </c>
      <c r="J63" s="41" t="str">
        <f>Daten!J183</f>
        <v>-</v>
      </c>
      <c r="K63" s="41" t="str">
        <f>Daten!K183</f>
        <v>-</v>
      </c>
      <c r="L63" s="41" t="str">
        <f>Daten!L183</f>
        <v>-</v>
      </c>
      <c r="M63" s="41" t="str">
        <f>Daten!M183</f>
        <v>-</v>
      </c>
      <c r="N63" s="41" t="str">
        <f>Daten!N183</f>
        <v>-</v>
      </c>
      <c r="O63" s="41" t="str">
        <f>Daten!O183</f>
        <v>-</v>
      </c>
      <c r="P63" s="41" t="str">
        <f>Daten!P183</f>
        <v>-</v>
      </c>
      <c r="Q63" s="41" t="str">
        <f>Daten!Q183</f>
        <v>-</v>
      </c>
      <c r="R63" s="41" t="str">
        <f>Daten!R183</f>
        <v>-</v>
      </c>
      <c r="S63" s="41" t="str">
        <f>Daten!S183</f>
        <v>-</v>
      </c>
      <c r="T63" s="41" t="str">
        <f>Daten!T183</f>
        <v>-</v>
      </c>
      <c r="U63" s="41" t="str">
        <f>Daten!U183</f>
        <v>-</v>
      </c>
      <c r="V63" s="41" t="str">
        <f>Daten!V183</f>
        <v>-</v>
      </c>
      <c r="W63" s="41" t="str">
        <f>Daten!W183</f>
        <v>-</v>
      </c>
      <c r="X63" s="41" t="str">
        <f>Daten!X183</f>
        <v>-</v>
      </c>
      <c r="Y63" s="41" t="str">
        <f>Daten!Y183</f>
        <v>-</v>
      </c>
      <c r="Z63" s="41" t="str">
        <f>Daten!Z183</f>
        <v>-</v>
      </c>
      <c r="AA63" s="41" t="str">
        <f>Daten!AA183</f>
        <v>-</v>
      </c>
      <c r="AB63" s="41" t="str">
        <f>Daten!AB183</f>
        <v>-</v>
      </c>
      <c r="AC63" s="41" t="str">
        <f>Daten!AC183</f>
        <v>-</v>
      </c>
      <c r="AD63" s="41" t="str">
        <f>Daten!AD183</f>
        <v>-</v>
      </c>
      <c r="AE63" s="41" t="str">
        <f>Daten!AE183</f>
        <v>-</v>
      </c>
      <c r="AF63" s="41" t="str">
        <f>Daten!AF183</f>
        <v>-</v>
      </c>
      <c r="AG63" s="41" t="str">
        <f>Daten!AG183</f>
        <v>-</v>
      </c>
      <c r="AH63" s="41" t="str">
        <f>Daten!AH183</f>
        <v>-</v>
      </c>
      <c r="AI63" s="41" t="str">
        <f>Daten!AI183</f>
        <v>-</v>
      </c>
      <c r="AJ63" s="41" t="str">
        <f>Daten!AJ183</f>
        <v>-</v>
      </c>
      <c r="AK63" s="41" t="str">
        <f>Daten!AK183</f>
        <v>-</v>
      </c>
      <c r="AL63" s="41" t="str">
        <f>Daten!AL183</f>
        <v>-</v>
      </c>
      <c r="AM63" s="41" t="str">
        <f>Daten!AM183</f>
        <v>-</v>
      </c>
      <c r="AN63" s="41" t="str">
        <f>Daten!AN183</f>
        <v>-</v>
      </c>
      <c r="AO63" s="41" t="str">
        <f>Daten!AO183</f>
        <v>-</v>
      </c>
      <c r="AP63" s="41" t="str">
        <f>Daten!AP183</f>
        <v>-</v>
      </c>
      <c r="AQ63" s="41" t="str">
        <f>Daten!AQ183</f>
        <v>-</v>
      </c>
      <c r="AR63" s="41" t="str">
        <f>Daten!AR183</f>
        <v>-</v>
      </c>
      <c r="AS63" s="41" t="str">
        <f>Daten!AS183</f>
        <v>-</v>
      </c>
      <c r="AT63" s="41" t="str">
        <f>Daten!AT183</f>
        <v>-</v>
      </c>
      <c r="AU63" s="41" t="str">
        <f>Daten!AU183</f>
        <v>-</v>
      </c>
      <c r="AV63" s="41" t="str">
        <f>Daten!AV183</f>
        <v>-</v>
      </c>
      <c r="AW63" s="41" t="str">
        <f>Daten!AW183</f>
        <v>-</v>
      </c>
      <c r="AX63" s="41" t="str">
        <f>Daten!AX183</f>
        <v>-</v>
      </c>
      <c r="AY63" s="41" t="str">
        <f>Daten!AY183</f>
        <v>-</v>
      </c>
      <c r="AZ63" s="41" t="str">
        <f>Daten!AZ183</f>
        <v>-</v>
      </c>
      <c r="BA63" s="41" t="str">
        <f>Daten!BA183</f>
        <v>-</v>
      </c>
      <c r="BB63" s="41" t="str">
        <f>Daten!BB183</f>
        <v>-</v>
      </c>
      <c r="BC63" s="41" t="str">
        <f>Daten!BC183</f>
        <v>-</v>
      </c>
      <c r="BD63" s="41" t="str">
        <f>Daten!BD183</f>
        <v>-</v>
      </c>
      <c r="BE63" s="41" t="str">
        <f>Daten!BE183</f>
        <v>-</v>
      </c>
      <c r="BF63" s="41" t="str">
        <f>Daten!BF183</f>
        <v>-</v>
      </c>
      <c r="BG63" s="41" t="str">
        <f>Daten!BG183</f>
        <v>-</v>
      </c>
      <c r="BH63" s="41" t="str">
        <f>Daten!BH183</f>
        <v>&lt; 1</v>
      </c>
      <c r="BI63" s="41" t="str">
        <f>Daten!BI183</f>
        <v>&lt; 1</v>
      </c>
      <c r="BJ63" s="41" t="str">
        <f>Daten!BJ183</f>
        <v>&lt; 1</v>
      </c>
      <c r="BK63" s="41" t="str">
        <f>Daten!BK183</f>
        <v>&lt; 1</v>
      </c>
      <c r="BL63" s="41" t="str">
        <f>Daten!BL183</f>
        <v>&lt; 1</v>
      </c>
      <c r="BM63" s="41" t="str">
        <f>Daten!BM183</f>
        <v>&lt; 1</v>
      </c>
      <c r="BN63" s="41" t="str">
        <f>Daten!BN183</f>
        <v>&lt; 1</v>
      </c>
      <c r="BO63" s="41" t="str">
        <f>Daten!BO183</f>
        <v>&lt; 1</v>
      </c>
      <c r="BP63" s="41" t="str">
        <f>Daten!BP183</f>
        <v>&lt; 1</v>
      </c>
      <c r="BQ63" s="41" t="str">
        <f>Daten!BQ183</f>
        <v>&lt; 1</v>
      </c>
      <c r="BR63" s="41">
        <f>Daten!BR183</f>
        <v>110</v>
      </c>
      <c r="BS63" s="41">
        <f>Daten!BS183</f>
        <v>440</v>
      </c>
      <c r="BT63" s="41">
        <f>Daten!BT183</f>
        <v>36</v>
      </c>
      <c r="BU63" s="41" t="str">
        <f>Daten!BU183</f>
        <v>&lt; 1</v>
      </c>
      <c r="BV63" s="41" t="str">
        <f>Daten!BV183</f>
        <v>&lt; 1</v>
      </c>
      <c r="BW63" s="41" t="str">
        <f>Daten!BW183</f>
        <v>&lt; 1</v>
      </c>
      <c r="BX63" s="41">
        <f>Daten!BX183</f>
        <v>40</v>
      </c>
      <c r="BY63" s="41">
        <f>Daten!BY183</f>
        <v>12</v>
      </c>
      <c r="BZ63" s="41" t="str">
        <f>Daten!BZ183</f>
        <v>&lt; 1</v>
      </c>
      <c r="CA63" s="41" t="str">
        <f>Daten!CA183</f>
        <v>&lt; 1</v>
      </c>
      <c r="CB63" s="41" t="str">
        <f>Daten!CB183</f>
        <v>&lt; 1</v>
      </c>
      <c r="CC63" s="41" t="str">
        <f>Daten!CC183</f>
        <v>&lt; 1</v>
      </c>
      <c r="CD63" s="41">
        <f>Daten!CD183</f>
        <v>7</v>
      </c>
      <c r="CE63" s="41">
        <f>Daten!CE183</f>
        <v>12</v>
      </c>
      <c r="CF63" s="41" t="str">
        <f>Daten!CF183</f>
        <v>&lt; 1</v>
      </c>
      <c r="CG63" s="41" t="str">
        <f>Daten!CG183</f>
        <v>&lt; 1</v>
      </c>
      <c r="CH63" s="41">
        <f>Daten!CH183</f>
        <v>150</v>
      </c>
      <c r="CI63" s="41">
        <f>Daten!CI183</f>
        <v>140</v>
      </c>
      <c r="CJ63" s="41">
        <f>Daten!CJ183</f>
        <v>64</v>
      </c>
      <c r="CK63" s="41" t="str">
        <f>Daten!CK183</f>
        <v>&lt; 1</v>
      </c>
      <c r="CL63" s="41" t="str">
        <f>Daten!CL183</f>
        <v>&lt; 1</v>
      </c>
      <c r="CM63" s="41" t="str">
        <f>Daten!CM183</f>
        <v>&lt; 1</v>
      </c>
      <c r="CN63" s="41">
        <f>Daten!CN183</f>
        <v>1</v>
      </c>
      <c r="CO63" s="41" t="str">
        <f>Daten!CO183</f>
        <v>-</v>
      </c>
      <c r="CP63" s="41">
        <f>Daten!CP183</f>
        <v>330</v>
      </c>
      <c r="CQ63" s="41">
        <f>Daten!CQ183</f>
        <v>400</v>
      </c>
      <c r="CR63" s="41">
        <f>Daten!CR183</f>
        <v>320</v>
      </c>
      <c r="CS63" s="41">
        <f>Daten!CS183</f>
        <v>51</v>
      </c>
      <c r="CT63" s="41">
        <f>Daten!CT183</f>
        <v>20</v>
      </c>
      <c r="CU63" s="41" t="str">
        <f>Daten!CU183</f>
        <v>&lt; 1</v>
      </c>
      <c r="CV63" s="41">
        <f>Daten!CV183</f>
        <v>9</v>
      </c>
      <c r="CW63" s="41" t="str">
        <f>Daten!CW183</f>
        <v>&lt; 1</v>
      </c>
      <c r="CX63" s="41" t="str">
        <f>Daten!CX183</f>
        <v>&lt; 1</v>
      </c>
      <c r="CY63" s="41">
        <f>Daten!CY183</f>
        <v>77</v>
      </c>
      <c r="CZ63" s="41" t="str">
        <f>Daten!CZ183</f>
        <v>-</v>
      </c>
      <c r="DA63" s="41" t="str">
        <f>Daten!DA183</f>
        <v>&lt; 1</v>
      </c>
      <c r="DB63" s="41">
        <f>Daten!DB183</f>
        <v>270</v>
      </c>
      <c r="DC63" s="41">
        <f>Daten!DC183</f>
        <v>55</v>
      </c>
      <c r="DD63" s="41" t="str">
        <f>Daten!DD183</f>
        <v>-</v>
      </c>
      <c r="DE63" s="41">
        <f>Daten!DE183</f>
        <v>30</v>
      </c>
      <c r="DF63" s="41">
        <f>Daten!DF183</f>
        <v>7</v>
      </c>
      <c r="DG63" s="41">
        <f>Daten!DG183</f>
        <v>290</v>
      </c>
      <c r="DH63" s="41">
        <f>Daten!DH183</f>
        <v>52</v>
      </c>
      <c r="DI63" s="41" t="str">
        <f>Daten!DI183</f>
        <v>&lt; 1</v>
      </c>
      <c r="DJ63" s="41">
        <f>Daten!DJ183</f>
        <v>74</v>
      </c>
      <c r="DK63" s="41">
        <f>Daten!DK183</f>
        <v>1600</v>
      </c>
      <c r="DL63" s="41" t="str">
        <f>Daten!DL183</f>
        <v>-</v>
      </c>
      <c r="DM63" s="41">
        <f>Daten!DM183</f>
        <v>13</v>
      </c>
      <c r="DN63" s="41">
        <f>Daten!DN183</f>
        <v>380</v>
      </c>
      <c r="DO63" s="41">
        <f>Daten!DO183</f>
        <v>2300</v>
      </c>
      <c r="DP63" s="41">
        <f>Daten!DP183</f>
        <v>2000</v>
      </c>
      <c r="DQ63" s="41">
        <f>Daten!DQ183</f>
        <v>2200</v>
      </c>
      <c r="DR63" s="41">
        <f>Daten!DR183</f>
        <v>100</v>
      </c>
      <c r="DS63" s="41">
        <f>Daten!DS183</f>
        <v>11</v>
      </c>
      <c r="DT63" s="41">
        <f t="shared" si="4"/>
        <v>9</v>
      </c>
      <c r="DU63" s="97" t="str">
        <f>Daten!DT183</f>
        <v>&lt; 1</v>
      </c>
      <c r="DV63" s="41" t="str">
        <f t="shared" si="5"/>
        <v>&lt; 1</v>
      </c>
      <c r="DW63" s="97" t="str">
        <f>Daten!DU183</f>
        <v>&lt; 1</v>
      </c>
      <c r="DX63" s="97" t="str">
        <f>Daten!DV183</f>
        <v>-</v>
      </c>
    </row>
    <row r="64" spans="1:128" x14ac:dyDescent="0.15">
      <c r="A64" s="29" t="s">
        <v>311</v>
      </c>
      <c r="C64" s="31" t="s">
        <v>224</v>
      </c>
      <c r="D64" s="31">
        <v>1</v>
      </c>
      <c r="E64" s="41" t="str">
        <f>Daten!E184</f>
        <v>-</v>
      </c>
      <c r="F64" s="41" t="str">
        <f>Daten!F184</f>
        <v>-</v>
      </c>
      <c r="G64" s="41" t="str">
        <f>Daten!G184</f>
        <v>-</v>
      </c>
      <c r="H64" s="41" t="str">
        <f>Daten!H184</f>
        <v>-</v>
      </c>
      <c r="I64" s="41" t="str">
        <f>Daten!I184</f>
        <v>-</v>
      </c>
      <c r="J64" s="41" t="str">
        <f>Daten!J184</f>
        <v>-</v>
      </c>
      <c r="K64" s="41" t="str">
        <f>Daten!K184</f>
        <v>-</v>
      </c>
      <c r="L64" s="41" t="str">
        <f>Daten!L184</f>
        <v>-</v>
      </c>
      <c r="M64" s="41" t="str">
        <f>Daten!M184</f>
        <v>-</v>
      </c>
      <c r="N64" s="41" t="str">
        <f>Daten!N184</f>
        <v>-</v>
      </c>
      <c r="O64" s="41" t="str">
        <f>Daten!O184</f>
        <v>-</v>
      </c>
      <c r="P64" s="41" t="str">
        <f>Daten!P184</f>
        <v>-</v>
      </c>
      <c r="Q64" s="41" t="str">
        <f>Daten!Q184</f>
        <v>-</v>
      </c>
      <c r="R64" s="41" t="str">
        <f>Daten!R184</f>
        <v>-</v>
      </c>
      <c r="S64" s="41" t="str">
        <f>Daten!S184</f>
        <v>-</v>
      </c>
      <c r="T64" s="41" t="str">
        <f>Daten!T184</f>
        <v>-</v>
      </c>
      <c r="U64" s="41" t="str">
        <f>Daten!U184</f>
        <v>-</v>
      </c>
      <c r="V64" s="41" t="str">
        <f>Daten!V184</f>
        <v>-</v>
      </c>
      <c r="W64" s="41" t="str">
        <f>Daten!W184</f>
        <v>-</v>
      </c>
      <c r="X64" s="41" t="str">
        <f>Daten!X184</f>
        <v>-</v>
      </c>
      <c r="Y64" s="41" t="str">
        <f>Daten!Y184</f>
        <v>-</v>
      </c>
      <c r="Z64" s="41" t="str">
        <f>Daten!Z184</f>
        <v>-</v>
      </c>
      <c r="AA64" s="41" t="str">
        <f>Daten!AA184</f>
        <v>-</v>
      </c>
      <c r="AB64" s="41" t="str">
        <f>Daten!AB184</f>
        <v>-</v>
      </c>
      <c r="AC64" s="41" t="str">
        <f>Daten!AC184</f>
        <v>-</v>
      </c>
      <c r="AD64" s="41" t="str">
        <f>Daten!AD184</f>
        <v>-</v>
      </c>
      <c r="AE64" s="41" t="str">
        <f>Daten!AE184</f>
        <v>-</v>
      </c>
      <c r="AF64" s="41" t="str">
        <f>Daten!AF184</f>
        <v>-</v>
      </c>
      <c r="AG64" s="41" t="str">
        <f>Daten!AG184</f>
        <v>-</v>
      </c>
      <c r="AH64" s="41" t="str">
        <f>Daten!AH184</f>
        <v>-</v>
      </c>
      <c r="AI64" s="41" t="str">
        <f>Daten!AI184</f>
        <v>-</v>
      </c>
      <c r="AJ64" s="41" t="str">
        <f>Daten!AJ184</f>
        <v>-</v>
      </c>
      <c r="AK64" s="41" t="str">
        <f>Daten!AK184</f>
        <v>-</v>
      </c>
      <c r="AL64" s="41" t="str">
        <f>Daten!AL184</f>
        <v>-</v>
      </c>
      <c r="AM64" s="41" t="str">
        <f>Daten!AM184</f>
        <v>-</v>
      </c>
      <c r="AN64" s="41" t="str">
        <f>Daten!AN184</f>
        <v>-</v>
      </c>
      <c r="AO64" s="41" t="str">
        <f>Daten!AO184</f>
        <v>-</v>
      </c>
      <c r="AP64" s="41" t="str">
        <f>Daten!AP184</f>
        <v>-</v>
      </c>
      <c r="AQ64" s="41" t="str">
        <f>Daten!AQ184</f>
        <v>-</v>
      </c>
      <c r="AR64" s="41" t="str">
        <f>Daten!AR184</f>
        <v>-</v>
      </c>
      <c r="AS64" s="41" t="str">
        <f>Daten!AS184</f>
        <v>-</v>
      </c>
      <c r="AT64" s="41" t="str">
        <f>Daten!AT184</f>
        <v>-</v>
      </c>
      <c r="AU64" s="41" t="str">
        <f>Daten!AU184</f>
        <v>-</v>
      </c>
      <c r="AV64" s="41" t="str">
        <f>Daten!AV184</f>
        <v>-</v>
      </c>
      <c r="AW64" s="41" t="str">
        <f>Daten!AW184</f>
        <v>-</v>
      </c>
      <c r="AX64" s="41" t="str">
        <f>Daten!AX184</f>
        <v>-</v>
      </c>
      <c r="AY64" s="41" t="str">
        <f>Daten!AY184</f>
        <v>-</v>
      </c>
      <c r="AZ64" s="41" t="str">
        <f>Daten!AZ184</f>
        <v>-</v>
      </c>
      <c r="BA64" s="41" t="str">
        <f>Daten!BA184</f>
        <v>-</v>
      </c>
      <c r="BB64" s="41" t="str">
        <f>Daten!BB184</f>
        <v>-</v>
      </c>
      <c r="BC64" s="41" t="str">
        <f>Daten!BC184</f>
        <v>-</v>
      </c>
      <c r="BD64" s="41" t="str">
        <f>Daten!BD184</f>
        <v>-</v>
      </c>
      <c r="BE64" s="41" t="str">
        <f>Daten!BE184</f>
        <v>-</v>
      </c>
      <c r="BF64" s="41" t="str">
        <f>Daten!BF184</f>
        <v>-</v>
      </c>
      <c r="BG64" s="41" t="str">
        <f>Daten!BG184</f>
        <v>-</v>
      </c>
      <c r="BH64" s="41" t="str">
        <f>Daten!BH184</f>
        <v>&lt; 1</v>
      </c>
      <c r="BI64" s="41" t="str">
        <f>Daten!BI184</f>
        <v>&lt; 1</v>
      </c>
      <c r="BJ64" s="41" t="str">
        <f>Daten!BJ184</f>
        <v>&lt; 1</v>
      </c>
      <c r="BK64" s="41" t="str">
        <f>Daten!BK184</f>
        <v>&lt; 1</v>
      </c>
      <c r="BL64" s="41" t="str">
        <f>Daten!BL184</f>
        <v>&lt; 1</v>
      </c>
      <c r="BM64" s="41" t="str">
        <f>Daten!BM184</f>
        <v>&lt; 1</v>
      </c>
      <c r="BN64" s="41" t="str">
        <f>Daten!BN184</f>
        <v>&lt; 1</v>
      </c>
      <c r="BO64" s="41" t="str">
        <f>Daten!BO184</f>
        <v>&lt; 1</v>
      </c>
      <c r="BP64" s="41" t="str">
        <f>Daten!BP184</f>
        <v>&lt; 1</v>
      </c>
      <c r="BQ64" s="41" t="str">
        <f>Daten!BQ184</f>
        <v>&lt; 1</v>
      </c>
      <c r="BR64" s="41" t="str">
        <f>Daten!BR184</f>
        <v>&lt; 1</v>
      </c>
      <c r="BS64" s="41" t="str">
        <f>Daten!BS184</f>
        <v>&lt; 1</v>
      </c>
      <c r="BT64" s="41" t="str">
        <f>Daten!BT184</f>
        <v>&lt; 1</v>
      </c>
      <c r="BU64" s="41" t="str">
        <f>Daten!BU184</f>
        <v>&lt; 1</v>
      </c>
      <c r="BV64" s="41" t="str">
        <f>Daten!BV184</f>
        <v>&lt; 1</v>
      </c>
      <c r="BW64" s="41" t="str">
        <f>Daten!BW184</f>
        <v>&lt; 1</v>
      </c>
      <c r="BX64" s="41" t="str">
        <f>Daten!BX184</f>
        <v>&lt; 1</v>
      </c>
      <c r="BY64" s="41" t="str">
        <f>Daten!BY184</f>
        <v>&lt; 1</v>
      </c>
      <c r="BZ64" s="41" t="str">
        <f>Daten!BZ184</f>
        <v>&lt; 1</v>
      </c>
      <c r="CA64" s="41" t="str">
        <f>Daten!CA184</f>
        <v>&lt; 1</v>
      </c>
      <c r="CB64" s="41" t="str">
        <f>Daten!CB184</f>
        <v>&lt; 1</v>
      </c>
      <c r="CC64" s="41" t="str">
        <f>Daten!CC184</f>
        <v>&lt; 1</v>
      </c>
      <c r="CD64" s="41" t="str">
        <f>Daten!CD184</f>
        <v>&lt; 1</v>
      </c>
      <c r="CE64" s="41" t="str">
        <f>Daten!CE184</f>
        <v>&lt; 1</v>
      </c>
      <c r="CF64" s="41" t="str">
        <f>Daten!CF184</f>
        <v>&lt; 1</v>
      </c>
      <c r="CG64" s="41" t="str">
        <f>Daten!CG184</f>
        <v>&lt; 1</v>
      </c>
      <c r="CH64" s="41" t="str">
        <f>Daten!CH184</f>
        <v>&lt; 1</v>
      </c>
      <c r="CI64" s="41" t="str">
        <f>Daten!CI184</f>
        <v>&lt; 1</v>
      </c>
      <c r="CJ64" s="41" t="str">
        <f>Daten!CJ184</f>
        <v>&lt; 1</v>
      </c>
      <c r="CK64" s="41" t="str">
        <f>Daten!CK184</f>
        <v>&lt; 1</v>
      </c>
      <c r="CL64" s="41" t="str">
        <f>Daten!CL184</f>
        <v>&lt; 1</v>
      </c>
      <c r="CM64" s="41" t="str">
        <f>Daten!CM184</f>
        <v>&lt; 1</v>
      </c>
      <c r="CN64" s="41" t="str">
        <f>Daten!CN184</f>
        <v>&lt; 1</v>
      </c>
      <c r="CO64" s="41" t="str">
        <f>Daten!CO184</f>
        <v>-</v>
      </c>
      <c r="CP64" s="41" t="str">
        <f>Daten!CP184</f>
        <v>&lt; 1</v>
      </c>
      <c r="CQ64" s="41" t="str">
        <f>Daten!CQ184</f>
        <v>&lt; 1</v>
      </c>
      <c r="CR64" s="41" t="str">
        <f>Daten!CR184</f>
        <v>&lt; 1</v>
      </c>
      <c r="CS64" s="41" t="str">
        <f>Daten!CS184</f>
        <v>&lt; 1</v>
      </c>
      <c r="CT64" s="41" t="str">
        <f>Daten!CT184</f>
        <v>&lt; 1</v>
      </c>
      <c r="CU64" s="41" t="str">
        <f>Daten!CU184</f>
        <v>&lt; 1</v>
      </c>
      <c r="CV64" s="41" t="str">
        <f>Daten!CV184</f>
        <v>&lt; 1</v>
      </c>
      <c r="CW64" s="41" t="str">
        <f>Daten!CW184</f>
        <v>&lt; 1</v>
      </c>
      <c r="CX64" s="41" t="str">
        <f>Daten!CX184</f>
        <v>&lt; 1</v>
      </c>
      <c r="CY64" s="41" t="str">
        <f>Daten!CY184</f>
        <v>&lt; 1</v>
      </c>
      <c r="CZ64" s="41" t="str">
        <f>Daten!CZ184</f>
        <v>-</v>
      </c>
      <c r="DA64" s="41" t="str">
        <f>Daten!DA184</f>
        <v>&lt; 1</v>
      </c>
      <c r="DB64" s="41" t="str">
        <f>Daten!DB184</f>
        <v>&lt; 1</v>
      </c>
      <c r="DC64" s="41" t="str">
        <f>Daten!DC184</f>
        <v>&lt; 1</v>
      </c>
      <c r="DD64" s="41" t="str">
        <f>Daten!DD184</f>
        <v>-</v>
      </c>
      <c r="DE64" s="41" t="str">
        <f>Daten!DE184</f>
        <v>&lt; 1</v>
      </c>
      <c r="DF64" s="41" t="str">
        <f>Daten!DF184</f>
        <v>&lt; 1</v>
      </c>
      <c r="DG64" s="41" t="str">
        <f>Daten!DG184</f>
        <v>&lt; 1</v>
      </c>
      <c r="DH64" s="41" t="str">
        <f>Daten!DH184</f>
        <v>&lt; 1</v>
      </c>
      <c r="DI64" s="41" t="str">
        <f>Daten!DI184</f>
        <v>&lt; 1</v>
      </c>
      <c r="DJ64" s="41" t="str">
        <f>Daten!DJ184</f>
        <v>&lt; 1</v>
      </c>
      <c r="DK64" s="41" t="str">
        <f>Daten!DK184</f>
        <v>&lt; 1</v>
      </c>
      <c r="DL64" s="41" t="str">
        <f>Daten!DL184</f>
        <v>-</v>
      </c>
      <c r="DM64" s="41" t="str">
        <f>Daten!DM184</f>
        <v>&lt; 1</v>
      </c>
      <c r="DN64" s="41" t="str">
        <f>Daten!DN184</f>
        <v>&lt; 1</v>
      </c>
      <c r="DO64" s="41" t="str">
        <f>Daten!DO184</f>
        <v>&lt; 1</v>
      </c>
      <c r="DP64" s="41" t="str">
        <f>Daten!DP184</f>
        <v>&lt; 1</v>
      </c>
      <c r="DQ64" s="41" t="str">
        <f>Daten!DQ184</f>
        <v>&lt; 1</v>
      </c>
      <c r="DR64" s="41" t="str">
        <f>Daten!DR184</f>
        <v>&lt; 1</v>
      </c>
      <c r="DS64" s="41" t="str">
        <f>Daten!DS184</f>
        <v>&lt; 1</v>
      </c>
      <c r="DT64" s="41" t="str">
        <f t="shared" si="4"/>
        <v>&lt; 1</v>
      </c>
      <c r="DU64" s="41" t="str">
        <f>Daten!DT184</f>
        <v>&lt; 1</v>
      </c>
      <c r="DV64" s="41" t="str">
        <f t="shared" si="5"/>
        <v>&lt; 1</v>
      </c>
      <c r="DW64" s="41" t="str">
        <f>Daten!DU184</f>
        <v>&lt; 1</v>
      </c>
      <c r="DX64" s="41" t="str">
        <f>Daten!DV184</f>
        <v>-</v>
      </c>
    </row>
    <row r="65" spans="1:128" x14ac:dyDescent="0.15">
      <c r="A65" s="29" t="s">
        <v>312</v>
      </c>
      <c r="C65" s="31" t="s">
        <v>224</v>
      </c>
      <c r="D65" s="31">
        <v>1</v>
      </c>
      <c r="E65" s="41" t="str">
        <f>Daten!E185</f>
        <v>-</v>
      </c>
      <c r="F65" s="41" t="str">
        <f>Daten!F185</f>
        <v>-</v>
      </c>
      <c r="G65" s="41" t="str">
        <f>Daten!G185</f>
        <v>-</v>
      </c>
      <c r="H65" s="41" t="str">
        <f>Daten!H185</f>
        <v>-</v>
      </c>
      <c r="I65" s="41" t="str">
        <f>Daten!I185</f>
        <v>-</v>
      </c>
      <c r="J65" s="41" t="str">
        <f>Daten!J185</f>
        <v>-</v>
      </c>
      <c r="K65" s="41" t="str">
        <f>Daten!K185</f>
        <v>-</v>
      </c>
      <c r="L65" s="41" t="str">
        <f>Daten!L185</f>
        <v>-</v>
      </c>
      <c r="M65" s="41" t="str">
        <f>Daten!M185</f>
        <v>-</v>
      </c>
      <c r="N65" s="41" t="str">
        <f>Daten!N185</f>
        <v>-</v>
      </c>
      <c r="O65" s="41" t="str">
        <f>Daten!O185</f>
        <v>-</v>
      </c>
      <c r="P65" s="41" t="str">
        <f>Daten!P185</f>
        <v>-</v>
      </c>
      <c r="Q65" s="41" t="str">
        <f>Daten!Q185</f>
        <v>-</v>
      </c>
      <c r="R65" s="41" t="str">
        <f>Daten!R185</f>
        <v>-</v>
      </c>
      <c r="S65" s="41" t="str">
        <f>Daten!S185</f>
        <v>-</v>
      </c>
      <c r="T65" s="41" t="str">
        <f>Daten!T185</f>
        <v>-</v>
      </c>
      <c r="U65" s="41" t="str">
        <f>Daten!U185</f>
        <v>-</v>
      </c>
      <c r="V65" s="41" t="str">
        <f>Daten!V185</f>
        <v>-</v>
      </c>
      <c r="W65" s="41" t="str">
        <f>Daten!W185</f>
        <v>-</v>
      </c>
      <c r="X65" s="41" t="str">
        <f>Daten!X185</f>
        <v>-</v>
      </c>
      <c r="Y65" s="41" t="str">
        <f>Daten!Y185</f>
        <v>-</v>
      </c>
      <c r="Z65" s="41" t="str">
        <f>Daten!Z185</f>
        <v>-</v>
      </c>
      <c r="AA65" s="41" t="str">
        <f>Daten!AA185</f>
        <v>-</v>
      </c>
      <c r="AB65" s="41" t="str">
        <f>Daten!AB185</f>
        <v>-</v>
      </c>
      <c r="AC65" s="41" t="str">
        <f>Daten!AC185</f>
        <v>-</v>
      </c>
      <c r="AD65" s="41" t="str">
        <f>Daten!AD185</f>
        <v>-</v>
      </c>
      <c r="AE65" s="41" t="str">
        <f>Daten!AE185</f>
        <v>-</v>
      </c>
      <c r="AF65" s="41" t="str">
        <f>Daten!AF185</f>
        <v>-</v>
      </c>
      <c r="AG65" s="41" t="str">
        <f>Daten!AG185</f>
        <v>-</v>
      </c>
      <c r="AH65" s="41" t="str">
        <f>Daten!AH185</f>
        <v>-</v>
      </c>
      <c r="AI65" s="41" t="str">
        <f>Daten!AI185</f>
        <v>-</v>
      </c>
      <c r="AJ65" s="41" t="str">
        <f>Daten!AJ185</f>
        <v>-</v>
      </c>
      <c r="AK65" s="41" t="str">
        <f>Daten!AK185</f>
        <v>-</v>
      </c>
      <c r="AL65" s="41" t="str">
        <f>Daten!AL185</f>
        <v>-</v>
      </c>
      <c r="AM65" s="41" t="str">
        <f>Daten!AM185</f>
        <v>-</v>
      </c>
      <c r="AN65" s="41" t="str">
        <f>Daten!AN185</f>
        <v>-</v>
      </c>
      <c r="AO65" s="41" t="str">
        <f>Daten!AO185</f>
        <v>-</v>
      </c>
      <c r="AP65" s="41" t="str">
        <f>Daten!AP185</f>
        <v>-</v>
      </c>
      <c r="AQ65" s="41" t="str">
        <f>Daten!AQ185</f>
        <v>-</v>
      </c>
      <c r="AR65" s="41" t="str">
        <f>Daten!AR185</f>
        <v>-</v>
      </c>
      <c r="AS65" s="41" t="str">
        <f>Daten!AS185</f>
        <v>-</v>
      </c>
      <c r="AT65" s="41" t="str">
        <f>Daten!AT185</f>
        <v>-</v>
      </c>
      <c r="AU65" s="41" t="str">
        <f>Daten!AU185</f>
        <v>-</v>
      </c>
      <c r="AV65" s="41" t="str">
        <f>Daten!AV185</f>
        <v>-</v>
      </c>
      <c r="AW65" s="41" t="str">
        <f>Daten!AW185</f>
        <v>-</v>
      </c>
      <c r="AX65" s="41" t="str">
        <f>Daten!AX185</f>
        <v>-</v>
      </c>
      <c r="AY65" s="41" t="str">
        <f>Daten!AY185</f>
        <v>-</v>
      </c>
      <c r="AZ65" s="41" t="str">
        <f>Daten!AZ185</f>
        <v>-</v>
      </c>
      <c r="BA65" s="41" t="str">
        <f>Daten!BA185</f>
        <v>-</v>
      </c>
      <c r="BB65" s="41" t="str">
        <f>Daten!BB185</f>
        <v>-</v>
      </c>
      <c r="BC65" s="41" t="str">
        <f>Daten!BC185</f>
        <v>-</v>
      </c>
      <c r="BD65" s="41" t="str">
        <f>Daten!BD185</f>
        <v>-</v>
      </c>
      <c r="BE65" s="41" t="str">
        <f>Daten!BE185</f>
        <v>-</v>
      </c>
      <c r="BF65" s="41" t="str">
        <f>Daten!BF185</f>
        <v>-</v>
      </c>
      <c r="BG65" s="41" t="str">
        <f>Daten!BG185</f>
        <v>-</v>
      </c>
      <c r="BH65" s="41" t="str">
        <f>Daten!BH185</f>
        <v>&lt; 1</v>
      </c>
      <c r="BI65" s="41" t="str">
        <f>Daten!BI185</f>
        <v>&lt; 1</v>
      </c>
      <c r="BJ65" s="41" t="str">
        <f>Daten!BJ185</f>
        <v>&lt; 1</v>
      </c>
      <c r="BK65" s="41" t="str">
        <f>Daten!BK185</f>
        <v>&lt; 1</v>
      </c>
      <c r="BL65" s="41" t="str">
        <f>Daten!BL185</f>
        <v>&lt; 1</v>
      </c>
      <c r="BM65" s="41" t="str">
        <f>Daten!BM185</f>
        <v>&lt; 1</v>
      </c>
      <c r="BN65" s="41" t="str">
        <f>Daten!BN185</f>
        <v>&lt; 1</v>
      </c>
      <c r="BO65" s="41" t="str">
        <f>Daten!BO185</f>
        <v>&lt; 1</v>
      </c>
      <c r="BP65" s="41" t="str">
        <f>Daten!BP185</f>
        <v>&lt; 1</v>
      </c>
      <c r="BQ65" s="41" t="str">
        <f>Daten!BQ185</f>
        <v>&lt; 1</v>
      </c>
      <c r="BR65" s="41" t="str">
        <f>Daten!BR185</f>
        <v>&lt; 1</v>
      </c>
      <c r="BS65" s="41" t="str">
        <f>Daten!BS185</f>
        <v>&lt; 1</v>
      </c>
      <c r="BT65" s="41" t="str">
        <f>Daten!BT185</f>
        <v>&lt; 1</v>
      </c>
      <c r="BU65" s="41" t="str">
        <f>Daten!BU185</f>
        <v>&lt; 1</v>
      </c>
      <c r="BV65" s="41" t="str">
        <f>Daten!BV185</f>
        <v>&lt; 1</v>
      </c>
      <c r="BW65" s="41" t="str">
        <f>Daten!BW185</f>
        <v>&lt; 1</v>
      </c>
      <c r="BX65" s="41" t="str">
        <f>Daten!BX185</f>
        <v>&lt; 1</v>
      </c>
      <c r="BY65" s="41" t="str">
        <f>Daten!BY185</f>
        <v>&lt; 1</v>
      </c>
      <c r="BZ65" s="41" t="str">
        <f>Daten!BZ185</f>
        <v>&lt; 1</v>
      </c>
      <c r="CA65" s="41" t="str">
        <f>Daten!CA185</f>
        <v>&lt; 1</v>
      </c>
      <c r="CB65" s="41" t="str">
        <f>Daten!CB185</f>
        <v>&lt; 1</v>
      </c>
      <c r="CC65" s="41" t="str">
        <f>Daten!CC185</f>
        <v>&lt; 1</v>
      </c>
      <c r="CD65" s="41" t="str">
        <f>Daten!CD185</f>
        <v>&lt; 1</v>
      </c>
      <c r="CE65" s="41" t="str">
        <f>Daten!CE185</f>
        <v>&lt; 1</v>
      </c>
      <c r="CF65" s="41" t="str">
        <f>Daten!CF185</f>
        <v>&lt; 1</v>
      </c>
      <c r="CG65" s="41" t="str">
        <f>Daten!CG185</f>
        <v>&lt; 1</v>
      </c>
      <c r="CH65" s="41" t="str">
        <f>Daten!CH185</f>
        <v>&lt; 1</v>
      </c>
      <c r="CI65" s="41" t="str">
        <f>Daten!CI185</f>
        <v>&lt; 1</v>
      </c>
      <c r="CJ65" s="41" t="str">
        <f>Daten!CJ185</f>
        <v>&lt; 1</v>
      </c>
      <c r="CK65" s="41" t="str">
        <f>Daten!CK185</f>
        <v>&lt; 1</v>
      </c>
      <c r="CL65" s="41" t="str">
        <f>Daten!CL185</f>
        <v>&lt; 1</v>
      </c>
      <c r="CM65" s="41" t="str">
        <f>Daten!CM185</f>
        <v>&lt; 1</v>
      </c>
      <c r="CN65" s="41" t="str">
        <f>Daten!CN185</f>
        <v>&lt; 1</v>
      </c>
      <c r="CO65" s="41" t="str">
        <f>Daten!CO185</f>
        <v>-</v>
      </c>
      <c r="CP65" s="41" t="str">
        <f>Daten!CP185</f>
        <v>&lt; 1</v>
      </c>
      <c r="CQ65" s="41" t="str">
        <f>Daten!CQ185</f>
        <v>&lt; 1</v>
      </c>
      <c r="CR65" s="41" t="str">
        <f>Daten!CR185</f>
        <v>&lt; 1</v>
      </c>
      <c r="CS65" s="41" t="str">
        <f>Daten!CS185</f>
        <v>&lt; 1</v>
      </c>
      <c r="CT65" s="41" t="str">
        <f>Daten!CT185</f>
        <v>&lt; 1</v>
      </c>
      <c r="CU65" s="41" t="str">
        <f>Daten!CU185</f>
        <v>&lt; 1</v>
      </c>
      <c r="CV65" s="41" t="str">
        <f>Daten!CV185</f>
        <v>&lt; 1</v>
      </c>
      <c r="CW65" s="41" t="str">
        <f>Daten!CW185</f>
        <v>&lt; 1</v>
      </c>
      <c r="CX65" s="41" t="str">
        <f>Daten!CX185</f>
        <v>&lt; 1</v>
      </c>
      <c r="CY65" s="41" t="str">
        <f>Daten!CY185</f>
        <v>&lt; 1</v>
      </c>
      <c r="CZ65" s="41" t="str">
        <f>Daten!CZ185</f>
        <v>-</v>
      </c>
      <c r="DA65" s="41" t="str">
        <f>Daten!DA185</f>
        <v>&lt; 1</v>
      </c>
      <c r="DB65" s="41" t="str">
        <f>Daten!DB185</f>
        <v>&lt; 1</v>
      </c>
      <c r="DC65" s="41" t="str">
        <f>Daten!DC185</f>
        <v>&lt; 1</v>
      </c>
      <c r="DD65" s="41" t="str">
        <f>Daten!DD185</f>
        <v>-</v>
      </c>
      <c r="DE65" s="41" t="str">
        <f>Daten!DE185</f>
        <v>&lt; 1</v>
      </c>
      <c r="DF65" s="41" t="str">
        <f>Daten!DF185</f>
        <v>&lt; 1</v>
      </c>
      <c r="DG65" s="41" t="str">
        <f>Daten!DG185</f>
        <v>&lt; 1</v>
      </c>
      <c r="DH65" s="41" t="str">
        <f>Daten!DH185</f>
        <v>&lt; 1</v>
      </c>
      <c r="DI65" s="41" t="str">
        <f>Daten!DI185</f>
        <v>&lt; 1</v>
      </c>
      <c r="DJ65" s="41" t="str">
        <f>Daten!DJ185</f>
        <v>&lt; 1</v>
      </c>
      <c r="DK65" s="41" t="str">
        <f>Daten!DK185</f>
        <v>&lt; 1</v>
      </c>
      <c r="DL65" s="41" t="str">
        <f>Daten!DL185</f>
        <v>-</v>
      </c>
      <c r="DM65" s="41" t="str">
        <f>Daten!DM185</f>
        <v>&lt; 1</v>
      </c>
      <c r="DN65" s="41" t="str">
        <f>Daten!DN185</f>
        <v>&lt; 1</v>
      </c>
      <c r="DO65" s="41" t="str">
        <f>Daten!DO185</f>
        <v>&lt; 1</v>
      </c>
      <c r="DP65" s="41" t="str">
        <f>Daten!DP185</f>
        <v>&lt; 1</v>
      </c>
      <c r="DQ65" s="41" t="str">
        <f>Daten!DQ185</f>
        <v>&lt; 1</v>
      </c>
      <c r="DR65" s="41" t="str">
        <f>Daten!DR185</f>
        <v>&lt; 1</v>
      </c>
      <c r="DS65" s="41" t="str">
        <f>Daten!DS185</f>
        <v>&lt; 1</v>
      </c>
      <c r="DT65" s="41" t="str">
        <f t="shared" si="4"/>
        <v>&lt; 1</v>
      </c>
      <c r="DU65" s="41" t="str">
        <f>Daten!DT185</f>
        <v>&lt; 1</v>
      </c>
      <c r="DV65" s="41" t="str">
        <f t="shared" si="5"/>
        <v>&lt; 1</v>
      </c>
      <c r="DW65" s="41" t="str">
        <f>Daten!DU185</f>
        <v>&lt; 1</v>
      </c>
      <c r="DX65" s="41" t="str">
        <f>Daten!DV185</f>
        <v>-</v>
      </c>
    </row>
    <row r="66" spans="1:128" x14ac:dyDescent="0.15">
      <c r="A66" s="29" t="s">
        <v>313</v>
      </c>
      <c r="C66" s="31" t="s">
        <v>224</v>
      </c>
      <c r="D66" s="31">
        <v>1</v>
      </c>
      <c r="E66" s="41" t="str">
        <f>Daten!E186</f>
        <v>-</v>
      </c>
      <c r="F66" s="41" t="str">
        <f>Daten!F186</f>
        <v>-</v>
      </c>
      <c r="G66" s="41" t="str">
        <f>Daten!G186</f>
        <v>-</v>
      </c>
      <c r="H66" s="41" t="str">
        <f>Daten!H186</f>
        <v>-</v>
      </c>
      <c r="I66" s="41" t="str">
        <f>Daten!I186</f>
        <v>-</v>
      </c>
      <c r="J66" s="41" t="str">
        <f>Daten!J186</f>
        <v>-</v>
      </c>
      <c r="K66" s="41" t="str">
        <f>Daten!K186</f>
        <v>-</v>
      </c>
      <c r="L66" s="41" t="str">
        <f>Daten!L186</f>
        <v>-</v>
      </c>
      <c r="M66" s="41" t="str">
        <f>Daten!M186</f>
        <v>-</v>
      </c>
      <c r="N66" s="41" t="str">
        <f>Daten!N186</f>
        <v>-</v>
      </c>
      <c r="O66" s="41" t="str">
        <f>Daten!O186</f>
        <v>-</v>
      </c>
      <c r="P66" s="41" t="str">
        <f>Daten!P186</f>
        <v>-</v>
      </c>
      <c r="Q66" s="41" t="str">
        <f>Daten!Q186</f>
        <v>-</v>
      </c>
      <c r="R66" s="41" t="str">
        <f>Daten!R186</f>
        <v>-</v>
      </c>
      <c r="S66" s="41" t="str">
        <f>Daten!S186</f>
        <v>-</v>
      </c>
      <c r="T66" s="41" t="str">
        <f>Daten!T186</f>
        <v>-</v>
      </c>
      <c r="U66" s="41" t="str">
        <f>Daten!U186</f>
        <v>-</v>
      </c>
      <c r="V66" s="41" t="str">
        <f>Daten!V186</f>
        <v>-</v>
      </c>
      <c r="W66" s="41" t="str">
        <f>Daten!W186</f>
        <v>-</v>
      </c>
      <c r="X66" s="41" t="str">
        <f>Daten!X186</f>
        <v>-</v>
      </c>
      <c r="Y66" s="41" t="str">
        <f>Daten!Y186</f>
        <v>-</v>
      </c>
      <c r="Z66" s="41" t="str">
        <f>Daten!Z186</f>
        <v>-</v>
      </c>
      <c r="AA66" s="41" t="str">
        <f>Daten!AA186</f>
        <v>-</v>
      </c>
      <c r="AB66" s="41" t="str">
        <f>Daten!AB186</f>
        <v>-</v>
      </c>
      <c r="AC66" s="41" t="str">
        <f>Daten!AC186</f>
        <v>-</v>
      </c>
      <c r="AD66" s="41" t="str">
        <f>Daten!AD186</f>
        <v>-</v>
      </c>
      <c r="AE66" s="41" t="str">
        <f>Daten!AE186</f>
        <v>-</v>
      </c>
      <c r="AF66" s="41" t="str">
        <f>Daten!AF186</f>
        <v>-</v>
      </c>
      <c r="AG66" s="41" t="str">
        <f>Daten!AG186</f>
        <v>-</v>
      </c>
      <c r="AH66" s="41" t="str">
        <f>Daten!AH186</f>
        <v>-</v>
      </c>
      <c r="AI66" s="41" t="str">
        <f>Daten!AI186</f>
        <v>-</v>
      </c>
      <c r="AJ66" s="41" t="str">
        <f>Daten!AJ186</f>
        <v>-</v>
      </c>
      <c r="AK66" s="41" t="str">
        <f>Daten!AK186</f>
        <v>-</v>
      </c>
      <c r="AL66" s="41" t="str">
        <f>Daten!AL186</f>
        <v>-</v>
      </c>
      <c r="AM66" s="41" t="str">
        <f>Daten!AM186</f>
        <v>-</v>
      </c>
      <c r="AN66" s="41" t="str">
        <f>Daten!AN186</f>
        <v>-</v>
      </c>
      <c r="AO66" s="41" t="str">
        <f>Daten!AO186</f>
        <v>-</v>
      </c>
      <c r="AP66" s="41" t="str">
        <f>Daten!AP186</f>
        <v>-</v>
      </c>
      <c r="AQ66" s="41" t="str">
        <f>Daten!AQ186</f>
        <v>-</v>
      </c>
      <c r="AR66" s="41" t="str">
        <f>Daten!AR186</f>
        <v>-</v>
      </c>
      <c r="AS66" s="41" t="str">
        <f>Daten!AS186</f>
        <v>-</v>
      </c>
      <c r="AT66" s="41" t="str">
        <f>Daten!AT186</f>
        <v>-</v>
      </c>
      <c r="AU66" s="41" t="str">
        <f>Daten!AU186</f>
        <v>-</v>
      </c>
      <c r="AV66" s="41" t="str">
        <f>Daten!AV186</f>
        <v>-</v>
      </c>
      <c r="AW66" s="41" t="str">
        <f>Daten!AW186</f>
        <v>-</v>
      </c>
      <c r="AX66" s="41" t="str">
        <f>Daten!AX186</f>
        <v>-</v>
      </c>
      <c r="AY66" s="41" t="str">
        <f>Daten!AY186</f>
        <v>-</v>
      </c>
      <c r="AZ66" s="41" t="str">
        <f>Daten!AZ186</f>
        <v>-</v>
      </c>
      <c r="BA66" s="41" t="str">
        <f>Daten!BA186</f>
        <v>-</v>
      </c>
      <c r="BB66" s="41" t="str">
        <f>Daten!BB186</f>
        <v>-</v>
      </c>
      <c r="BC66" s="41" t="str">
        <f>Daten!BC186</f>
        <v>-</v>
      </c>
      <c r="BD66" s="41" t="str">
        <f>Daten!BD186</f>
        <v>-</v>
      </c>
      <c r="BE66" s="41" t="str">
        <f>Daten!BE186</f>
        <v>-</v>
      </c>
      <c r="BF66" s="41" t="str">
        <f>Daten!BF186</f>
        <v>-</v>
      </c>
      <c r="BG66" s="41" t="str">
        <f>Daten!BG186</f>
        <v>-</v>
      </c>
      <c r="BH66" s="41" t="str">
        <f>Daten!BH186</f>
        <v>&lt; 1</v>
      </c>
      <c r="BI66" s="41" t="str">
        <f>Daten!BI186</f>
        <v>&lt; 1</v>
      </c>
      <c r="BJ66" s="41" t="str">
        <f>Daten!BJ186</f>
        <v>&lt; 1</v>
      </c>
      <c r="BK66" s="41" t="str">
        <f>Daten!BK186</f>
        <v>&lt; 1</v>
      </c>
      <c r="BL66" s="41" t="str">
        <f>Daten!BL186</f>
        <v>&lt; 1</v>
      </c>
      <c r="BM66" s="41" t="str">
        <f>Daten!BM186</f>
        <v>&lt; 1</v>
      </c>
      <c r="BN66" s="41" t="str">
        <f>Daten!BN186</f>
        <v>&lt; 1</v>
      </c>
      <c r="BO66" s="41" t="str">
        <f>Daten!BO186</f>
        <v>&lt; 1</v>
      </c>
      <c r="BP66" s="41" t="str">
        <f>Daten!BP186</f>
        <v>&lt; 1</v>
      </c>
      <c r="BQ66" s="41" t="str">
        <f>Daten!BQ186</f>
        <v>&lt; 1</v>
      </c>
      <c r="BR66" s="41" t="str">
        <f>Daten!BR186</f>
        <v>&lt; 1</v>
      </c>
      <c r="BS66" s="41" t="str">
        <f>Daten!BS186</f>
        <v>&lt; 1</v>
      </c>
      <c r="BT66" s="41" t="str">
        <f>Daten!BT186</f>
        <v>&lt; 1</v>
      </c>
      <c r="BU66" s="41" t="str">
        <f>Daten!BU186</f>
        <v>&lt; 1</v>
      </c>
      <c r="BV66" s="41" t="str">
        <f>Daten!BV186</f>
        <v>&lt; 1</v>
      </c>
      <c r="BW66" s="41" t="str">
        <f>Daten!BW186</f>
        <v>&lt; 1</v>
      </c>
      <c r="BX66" s="41" t="str">
        <f>Daten!BX186</f>
        <v>&lt; 1</v>
      </c>
      <c r="BY66" s="41" t="str">
        <f>Daten!BY186</f>
        <v>&lt; 1</v>
      </c>
      <c r="BZ66" s="41" t="str">
        <f>Daten!BZ186</f>
        <v>&lt; 1</v>
      </c>
      <c r="CA66" s="41" t="str">
        <f>Daten!CA186</f>
        <v>&lt; 1</v>
      </c>
      <c r="CB66" s="41" t="str">
        <f>Daten!CB186</f>
        <v>&lt; 1</v>
      </c>
      <c r="CC66" s="41" t="str">
        <f>Daten!CC186</f>
        <v>&lt; 1</v>
      </c>
      <c r="CD66" s="41" t="str">
        <f>Daten!CD186</f>
        <v>&lt; 1</v>
      </c>
      <c r="CE66" s="41" t="str">
        <f>Daten!CE186</f>
        <v>&lt; 1</v>
      </c>
      <c r="CF66" s="41" t="str">
        <f>Daten!CF186</f>
        <v>&lt; 1</v>
      </c>
      <c r="CG66" s="41" t="str">
        <f>Daten!CG186</f>
        <v>&lt; 1</v>
      </c>
      <c r="CH66" s="41" t="str">
        <f>Daten!CH186</f>
        <v>&lt; 1</v>
      </c>
      <c r="CI66" s="41" t="str">
        <f>Daten!CI186</f>
        <v>&lt; 1</v>
      </c>
      <c r="CJ66" s="41" t="str">
        <f>Daten!CJ186</f>
        <v>&lt; 1</v>
      </c>
      <c r="CK66" s="41" t="str">
        <f>Daten!CK186</f>
        <v>&lt; 1</v>
      </c>
      <c r="CL66" s="41" t="str">
        <f>Daten!CL186</f>
        <v>&lt; 1</v>
      </c>
      <c r="CM66" s="41" t="str">
        <f>Daten!CM186</f>
        <v>&lt; 1</v>
      </c>
      <c r="CN66" s="41" t="str">
        <f>Daten!CN186</f>
        <v>&lt; 1</v>
      </c>
      <c r="CO66" s="41" t="str">
        <f>Daten!CO186</f>
        <v>-</v>
      </c>
      <c r="CP66" s="41" t="str">
        <f>Daten!CP186</f>
        <v>&lt; 1</v>
      </c>
      <c r="CQ66" s="41" t="str">
        <f>Daten!CQ186</f>
        <v>&lt; 1</v>
      </c>
      <c r="CR66" s="41" t="str">
        <f>Daten!CR186</f>
        <v>&lt; 1</v>
      </c>
      <c r="CS66" s="41" t="str">
        <f>Daten!CS186</f>
        <v>&lt; 1</v>
      </c>
      <c r="CT66" s="41" t="str">
        <f>Daten!CT186</f>
        <v>&lt; 1</v>
      </c>
      <c r="CU66" s="41" t="str">
        <f>Daten!CU186</f>
        <v>&lt; 1</v>
      </c>
      <c r="CV66" s="41" t="str">
        <f>Daten!CV186</f>
        <v>&lt; 1</v>
      </c>
      <c r="CW66" s="41" t="str">
        <f>Daten!CW186</f>
        <v>&lt; 1</v>
      </c>
      <c r="CX66" s="41" t="str">
        <f>Daten!CX186</f>
        <v>&lt; 1</v>
      </c>
      <c r="CY66" s="41" t="str">
        <f>Daten!CY186</f>
        <v>&lt; 1</v>
      </c>
      <c r="CZ66" s="41" t="str">
        <f>Daten!CZ186</f>
        <v>-</v>
      </c>
      <c r="DA66" s="41" t="str">
        <f>Daten!DA186</f>
        <v>&lt; 1</v>
      </c>
      <c r="DB66" s="41" t="str">
        <f>Daten!DB186</f>
        <v>&lt; 1</v>
      </c>
      <c r="DC66" s="41" t="str">
        <f>Daten!DC186</f>
        <v>&lt; 1</v>
      </c>
      <c r="DD66" s="41" t="str">
        <f>Daten!DD186</f>
        <v>-</v>
      </c>
      <c r="DE66" s="41" t="str">
        <f>Daten!DE186</f>
        <v>&lt; 1</v>
      </c>
      <c r="DF66" s="41" t="str">
        <f>Daten!DF186</f>
        <v>&lt; 1</v>
      </c>
      <c r="DG66" s="41" t="str">
        <f>Daten!DG186</f>
        <v>&lt; 1</v>
      </c>
      <c r="DH66" s="41" t="str">
        <f>Daten!DH186</f>
        <v>&lt; 1</v>
      </c>
      <c r="DI66" s="41" t="str">
        <f>Daten!DI186</f>
        <v>&lt; 1</v>
      </c>
      <c r="DJ66" s="41" t="str">
        <f>Daten!DJ186</f>
        <v>&lt; 1</v>
      </c>
      <c r="DK66" s="41" t="str">
        <f>Daten!DK186</f>
        <v>&lt; 1</v>
      </c>
      <c r="DL66" s="41" t="str">
        <f>Daten!DL186</f>
        <v>-</v>
      </c>
      <c r="DM66" s="41" t="str">
        <f>Daten!DM186</f>
        <v>&lt; 1</v>
      </c>
      <c r="DN66" s="41" t="str">
        <f>Daten!DN186</f>
        <v>&lt; 1</v>
      </c>
      <c r="DO66" s="41" t="str">
        <f>Daten!DO186</f>
        <v>&lt; 1</v>
      </c>
      <c r="DP66" s="41" t="str">
        <f>Daten!DP186</f>
        <v>&lt; 1</v>
      </c>
      <c r="DQ66" s="41" t="str">
        <f>Daten!DQ186</f>
        <v>&lt; 1</v>
      </c>
      <c r="DR66" s="41" t="str">
        <f>Daten!DR186</f>
        <v>&lt; 1</v>
      </c>
      <c r="DS66" s="41" t="str">
        <f>Daten!DS186</f>
        <v>&lt; 1</v>
      </c>
      <c r="DT66" s="41" t="str">
        <f t="shared" si="4"/>
        <v>&lt; 1</v>
      </c>
      <c r="DU66" s="41" t="str">
        <f>Daten!DT186</f>
        <v>&lt; 1</v>
      </c>
      <c r="DV66" s="41" t="str">
        <f t="shared" si="5"/>
        <v>&lt; 1</v>
      </c>
      <c r="DW66" s="41" t="str">
        <f>Daten!DU186</f>
        <v>&lt; 1</v>
      </c>
      <c r="DX66" s="41" t="str">
        <f>Daten!DV186</f>
        <v>-</v>
      </c>
    </row>
    <row r="67" spans="1:128" x14ac:dyDescent="0.15">
      <c r="A67" s="29" t="s">
        <v>314</v>
      </c>
      <c r="C67" s="31" t="s">
        <v>224</v>
      </c>
      <c r="D67" s="31">
        <v>1</v>
      </c>
      <c r="E67" s="41" t="str">
        <f>Daten!E187</f>
        <v>-</v>
      </c>
      <c r="F67" s="41" t="str">
        <f>Daten!F187</f>
        <v>-</v>
      </c>
      <c r="G67" s="41" t="str">
        <f>Daten!G187</f>
        <v>-</v>
      </c>
      <c r="H67" s="41" t="str">
        <f>Daten!H187</f>
        <v>-</v>
      </c>
      <c r="I67" s="41" t="str">
        <f>Daten!I187</f>
        <v>-</v>
      </c>
      <c r="J67" s="41" t="str">
        <f>Daten!J187</f>
        <v>-</v>
      </c>
      <c r="K67" s="41" t="str">
        <f>Daten!K187</f>
        <v>-</v>
      </c>
      <c r="L67" s="41" t="str">
        <f>Daten!L187</f>
        <v>-</v>
      </c>
      <c r="M67" s="41" t="str">
        <f>Daten!M187</f>
        <v>-</v>
      </c>
      <c r="N67" s="41" t="str">
        <f>Daten!N187</f>
        <v>-</v>
      </c>
      <c r="O67" s="41" t="str">
        <f>Daten!O187</f>
        <v>-</v>
      </c>
      <c r="P67" s="41" t="str">
        <f>Daten!P187</f>
        <v>-</v>
      </c>
      <c r="Q67" s="41" t="str">
        <f>Daten!Q187</f>
        <v>-</v>
      </c>
      <c r="R67" s="41" t="str">
        <f>Daten!R187</f>
        <v>-</v>
      </c>
      <c r="S67" s="41" t="str">
        <f>Daten!S187</f>
        <v>-</v>
      </c>
      <c r="T67" s="41" t="str">
        <f>Daten!T187</f>
        <v>-</v>
      </c>
      <c r="U67" s="41" t="str">
        <f>Daten!U187</f>
        <v>-</v>
      </c>
      <c r="V67" s="41" t="str">
        <f>Daten!V187</f>
        <v>-</v>
      </c>
      <c r="W67" s="41" t="str">
        <f>Daten!W187</f>
        <v>-</v>
      </c>
      <c r="X67" s="41" t="str">
        <f>Daten!X187</f>
        <v>-</v>
      </c>
      <c r="Y67" s="41" t="str">
        <f>Daten!Y187</f>
        <v>-</v>
      </c>
      <c r="Z67" s="41" t="str">
        <f>Daten!Z187</f>
        <v>-</v>
      </c>
      <c r="AA67" s="41" t="str">
        <f>Daten!AA187</f>
        <v>-</v>
      </c>
      <c r="AB67" s="41" t="str">
        <f>Daten!AB187</f>
        <v>-</v>
      </c>
      <c r="AC67" s="41" t="str">
        <f>Daten!AC187</f>
        <v>-</v>
      </c>
      <c r="AD67" s="41" t="str">
        <f>Daten!AD187</f>
        <v>-</v>
      </c>
      <c r="AE67" s="41" t="str">
        <f>Daten!AE187</f>
        <v>-</v>
      </c>
      <c r="AF67" s="41" t="str">
        <f>Daten!AF187</f>
        <v>-</v>
      </c>
      <c r="AG67" s="41" t="str">
        <f>Daten!AG187</f>
        <v>-</v>
      </c>
      <c r="AH67" s="41" t="str">
        <f>Daten!AH187</f>
        <v>-</v>
      </c>
      <c r="AI67" s="41" t="str">
        <f>Daten!AI187</f>
        <v>-</v>
      </c>
      <c r="AJ67" s="41" t="str">
        <f>Daten!AJ187</f>
        <v>-</v>
      </c>
      <c r="AK67" s="41" t="str">
        <f>Daten!AK187</f>
        <v>-</v>
      </c>
      <c r="AL67" s="41" t="str">
        <f>Daten!AL187</f>
        <v>-</v>
      </c>
      <c r="AM67" s="41" t="str">
        <f>Daten!AM187</f>
        <v>-</v>
      </c>
      <c r="AN67" s="41" t="str">
        <f>Daten!AN187</f>
        <v>-</v>
      </c>
      <c r="AO67" s="41" t="str">
        <f>Daten!AO187</f>
        <v>-</v>
      </c>
      <c r="AP67" s="41" t="str">
        <f>Daten!AP187</f>
        <v>-</v>
      </c>
      <c r="AQ67" s="41" t="str">
        <f>Daten!AQ187</f>
        <v>-</v>
      </c>
      <c r="AR67" s="41" t="str">
        <f>Daten!AR187</f>
        <v>-</v>
      </c>
      <c r="AS67" s="41" t="str">
        <f>Daten!AS187</f>
        <v>-</v>
      </c>
      <c r="AT67" s="41" t="str">
        <f>Daten!AT187</f>
        <v>-</v>
      </c>
      <c r="AU67" s="41" t="str">
        <f>Daten!AU187</f>
        <v>-</v>
      </c>
      <c r="AV67" s="41" t="str">
        <f>Daten!AV187</f>
        <v>-</v>
      </c>
      <c r="AW67" s="41" t="str">
        <f>Daten!AW187</f>
        <v>-</v>
      </c>
      <c r="AX67" s="41" t="str">
        <f>Daten!AX187</f>
        <v>-</v>
      </c>
      <c r="AY67" s="41" t="str">
        <f>Daten!AY187</f>
        <v>-</v>
      </c>
      <c r="AZ67" s="41" t="str">
        <f>Daten!AZ187</f>
        <v>-</v>
      </c>
      <c r="BA67" s="41" t="str">
        <f>Daten!BA187</f>
        <v>-</v>
      </c>
      <c r="BB67" s="41" t="str">
        <f>Daten!BB187</f>
        <v>-</v>
      </c>
      <c r="BC67" s="41" t="str">
        <f>Daten!BC187</f>
        <v>-</v>
      </c>
      <c r="BD67" s="41" t="str">
        <f>Daten!BD187</f>
        <v>-</v>
      </c>
      <c r="BE67" s="41" t="str">
        <f>Daten!BE187</f>
        <v>-</v>
      </c>
      <c r="BF67" s="41" t="str">
        <f>Daten!BF187</f>
        <v>-</v>
      </c>
      <c r="BG67" s="41" t="str">
        <f>Daten!BG187</f>
        <v>-</v>
      </c>
      <c r="BH67" s="41" t="str">
        <f>Daten!BH187</f>
        <v>&lt; 1</v>
      </c>
      <c r="BI67" s="41" t="str">
        <f>Daten!BI187</f>
        <v>&lt; 1</v>
      </c>
      <c r="BJ67" s="41" t="str">
        <f>Daten!BJ187</f>
        <v>&lt; 1</v>
      </c>
      <c r="BK67" s="41" t="str">
        <f>Daten!BK187</f>
        <v>&lt; 1</v>
      </c>
      <c r="BL67" s="41" t="str">
        <f>Daten!BL187</f>
        <v>&lt; 1</v>
      </c>
      <c r="BM67" s="41" t="str">
        <f>Daten!BM187</f>
        <v>&lt; 1</v>
      </c>
      <c r="BN67" s="41" t="str">
        <f>Daten!BN187</f>
        <v>&lt; 1</v>
      </c>
      <c r="BO67" s="41" t="str">
        <f>Daten!BO187</f>
        <v>&lt; 1</v>
      </c>
      <c r="BP67" s="41" t="str">
        <f>Daten!BP187</f>
        <v>&lt; 1</v>
      </c>
      <c r="BQ67" s="41" t="str">
        <f>Daten!BQ187</f>
        <v>&lt; 1</v>
      </c>
      <c r="BR67" s="41" t="str">
        <f>Daten!BR187</f>
        <v>&lt; 1</v>
      </c>
      <c r="BS67" s="41" t="str">
        <f>Daten!BS187</f>
        <v>&lt; 1</v>
      </c>
      <c r="BT67" s="41" t="str">
        <f>Daten!BT187</f>
        <v>&lt; 1</v>
      </c>
      <c r="BU67" s="41" t="str">
        <f>Daten!BU187</f>
        <v>&lt; 1</v>
      </c>
      <c r="BV67" s="41" t="str">
        <f>Daten!BV187</f>
        <v>&lt; 1</v>
      </c>
      <c r="BW67" s="41" t="str">
        <f>Daten!BW187</f>
        <v>&lt; 1</v>
      </c>
      <c r="BX67" s="41" t="str">
        <f>Daten!BX187</f>
        <v>&lt; 1</v>
      </c>
      <c r="BY67" s="41" t="str">
        <f>Daten!BY187</f>
        <v>&lt; 1</v>
      </c>
      <c r="BZ67" s="41" t="str">
        <f>Daten!BZ187</f>
        <v>&lt; 1</v>
      </c>
      <c r="CA67" s="41" t="str">
        <f>Daten!CA187</f>
        <v>&lt; 1</v>
      </c>
      <c r="CB67" s="41" t="str">
        <f>Daten!CB187</f>
        <v>&lt; 1</v>
      </c>
      <c r="CC67" s="41" t="str">
        <f>Daten!CC187</f>
        <v>&lt; 1</v>
      </c>
      <c r="CD67" s="41" t="str">
        <f>Daten!CD187</f>
        <v>&lt; 1</v>
      </c>
      <c r="CE67" s="41" t="str">
        <f>Daten!CE187</f>
        <v>&lt; 1</v>
      </c>
      <c r="CF67" s="41" t="str">
        <f>Daten!CF187</f>
        <v>&lt; 1</v>
      </c>
      <c r="CG67" s="41" t="str">
        <f>Daten!CG187</f>
        <v>&lt; 1</v>
      </c>
      <c r="CH67" s="41" t="str">
        <f>Daten!CH187</f>
        <v>&lt; 1</v>
      </c>
      <c r="CI67" s="41" t="str">
        <f>Daten!CI187</f>
        <v>&lt; 1</v>
      </c>
      <c r="CJ67" s="41" t="str">
        <f>Daten!CJ187</f>
        <v>&lt; 1</v>
      </c>
      <c r="CK67" s="41" t="str">
        <f>Daten!CK187</f>
        <v>&lt; 1</v>
      </c>
      <c r="CL67" s="41" t="str">
        <f>Daten!CL187</f>
        <v>&lt; 1</v>
      </c>
      <c r="CM67" s="41" t="str">
        <f>Daten!CM187</f>
        <v>&lt; 1</v>
      </c>
      <c r="CN67" s="41" t="str">
        <f>Daten!CN187</f>
        <v>&lt; 1</v>
      </c>
      <c r="CO67" s="41" t="str">
        <f>Daten!CO187</f>
        <v>-</v>
      </c>
      <c r="CP67" s="41" t="str">
        <f>Daten!CP187</f>
        <v>&lt; 1</v>
      </c>
      <c r="CQ67" s="41" t="str">
        <f>Daten!CQ187</f>
        <v>&lt; 1</v>
      </c>
      <c r="CR67" s="41" t="str">
        <f>Daten!CR187</f>
        <v>&lt; 1</v>
      </c>
      <c r="CS67" s="41" t="str">
        <f>Daten!CS187</f>
        <v>&lt; 1</v>
      </c>
      <c r="CT67" s="41" t="str">
        <f>Daten!CT187</f>
        <v>&lt; 1</v>
      </c>
      <c r="CU67" s="41" t="str">
        <f>Daten!CU187</f>
        <v>&lt; 1</v>
      </c>
      <c r="CV67" s="41" t="str">
        <f>Daten!CV187</f>
        <v>&lt; 1</v>
      </c>
      <c r="CW67" s="41" t="str">
        <f>Daten!CW187</f>
        <v>&lt; 1</v>
      </c>
      <c r="CX67" s="41" t="str">
        <f>Daten!CX187</f>
        <v>&lt; 1</v>
      </c>
      <c r="CY67" s="41" t="str">
        <f>Daten!CY187</f>
        <v>&lt; 1</v>
      </c>
      <c r="CZ67" s="41" t="str">
        <f>Daten!CZ187</f>
        <v>-</v>
      </c>
      <c r="DA67" s="41" t="str">
        <f>Daten!DA187</f>
        <v>&lt; 1</v>
      </c>
      <c r="DB67" s="41" t="str">
        <f>Daten!DB187</f>
        <v>&lt; 1</v>
      </c>
      <c r="DC67" s="41" t="str">
        <f>Daten!DC187</f>
        <v>&lt; 1</v>
      </c>
      <c r="DD67" s="41" t="str">
        <f>Daten!DD187</f>
        <v>-</v>
      </c>
      <c r="DE67" s="41" t="str">
        <f>Daten!DE187</f>
        <v>&lt; 1</v>
      </c>
      <c r="DF67" s="41" t="str">
        <f>Daten!DF187</f>
        <v>&lt; 1</v>
      </c>
      <c r="DG67" s="41" t="str">
        <f>Daten!DG187</f>
        <v>&lt; 1</v>
      </c>
      <c r="DH67" s="41" t="str">
        <f>Daten!DH187</f>
        <v>&lt; 1</v>
      </c>
      <c r="DI67" s="41" t="str">
        <f>Daten!DI187</f>
        <v>&lt; 1</v>
      </c>
      <c r="DJ67" s="41" t="str">
        <f>Daten!DJ187</f>
        <v>&lt; 1</v>
      </c>
      <c r="DK67" s="41" t="str">
        <f>Daten!DK187</f>
        <v>&lt; 1</v>
      </c>
      <c r="DL67" s="41" t="str">
        <f>Daten!DL187</f>
        <v>-</v>
      </c>
      <c r="DM67" s="41" t="str">
        <f>Daten!DM187</f>
        <v>&lt; 1</v>
      </c>
      <c r="DN67" s="41" t="str">
        <f>Daten!DN187</f>
        <v>&lt; 1</v>
      </c>
      <c r="DO67" s="41" t="str">
        <f>Daten!DO187</f>
        <v>&lt; 1</v>
      </c>
      <c r="DP67" s="41" t="str">
        <f>Daten!DP187</f>
        <v>&lt; 1</v>
      </c>
      <c r="DQ67" s="41" t="str">
        <f>Daten!DQ187</f>
        <v>&lt; 1</v>
      </c>
      <c r="DR67" s="41" t="str">
        <f>Daten!DR187</f>
        <v>&lt; 1</v>
      </c>
      <c r="DS67" s="41" t="str">
        <f>Daten!DS187</f>
        <v>&lt; 1</v>
      </c>
      <c r="DT67" s="41" t="str">
        <f t="shared" si="4"/>
        <v>&lt; 1</v>
      </c>
      <c r="DU67" s="41" t="str">
        <f>Daten!DT187</f>
        <v>&lt; 1</v>
      </c>
      <c r="DV67" s="41" t="str">
        <f t="shared" si="5"/>
        <v>&lt; 1</v>
      </c>
      <c r="DW67" s="41" t="str">
        <f>Daten!DU187</f>
        <v>&lt; 1</v>
      </c>
      <c r="DX67" s="41" t="str">
        <f>Daten!DV187</f>
        <v>-</v>
      </c>
    </row>
    <row r="68" spans="1:128" x14ac:dyDescent="0.15">
      <c r="A68" s="29" t="s">
        <v>315</v>
      </c>
      <c r="C68" s="31" t="s">
        <v>224</v>
      </c>
      <c r="D68" s="31">
        <v>1</v>
      </c>
      <c r="E68" s="41" t="str">
        <f>Daten!E188</f>
        <v>-</v>
      </c>
      <c r="F68" s="41" t="str">
        <f>Daten!F188</f>
        <v>-</v>
      </c>
      <c r="G68" s="41" t="str">
        <f>Daten!G188</f>
        <v>-</v>
      </c>
      <c r="H68" s="41" t="str">
        <f>Daten!H188</f>
        <v>-</v>
      </c>
      <c r="I68" s="41" t="str">
        <f>Daten!I188</f>
        <v>-</v>
      </c>
      <c r="J68" s="41" t="str">
        <f>Daten!J188</f>
        <v>-</v>
      </c>
      <c r="K68" s="41" t="str">
        <f>Daten!K188</f>
        <v>-</v>
      </c>
      <c r="L68" s="41" t="str">
        <f>Daten!L188</f>
        <v>-</v>
      </c>
      <c r="M68" s="41" t="str">
        <f>Daten!M188</f>
        <v>-</v>
      </c>
      <c r="N68" s="41" t="str">
        <f>Daten!N188</f>
        <v>-</v>
      </c>
      <c r="O68" s="41" t="str">
        <f>Daten!O188</f>
        <v>-</v>
      </c>
      <c r="P68" s="41" t="str">
        <f>Daten!P188</f>
        <v>-</v>
      </c>
      <c r="Q68" s="41" t="str">
        <f>Daten!Q188</f>
        <v>-</v>
      </c>
      <c r="R68" s="41" t="str">
        <f>Daten!R188</f>
        <v>-</v>
      </c>
      <c r="S68" s="41" t="str">
        <f>Daten!S188</f>
        <v>-</v>
      </c>
      <c r="T68" s="41" t="str">
        <f>Daten!T188</f>
        <v>-</v>
      </c>
      <c r="U68" s="41" t="str">
        <f>Daten!U188</f>
        <v>-</v>
      </c>
      <c r="V68" s="41" t="str">
        <f>Daten!V188</f>
        <v>-</v>
      </c>
      <c r="W68" s="41" t="str">
        <f>Daten!W188</f>
        <v>-</v>
      </c>
      <c r="X68" s="41" t="str">
        <f>Daten!X188</f>
        <v>-</v>
      </c>
      <c r="Y68" s="41" t="str">
        <f>Daten!Y188</f>
        <v>-</v>
      </c>
      <c r="Z68" s="41" t="str">
        <f>Daten!Z188</f>
        <v>-</v>
      </c>
      <c r="AA68" s="41" t="str">
        <f>Daten!AA188</f>
        <v>-</v>
      </c>
      <c r="AB68" s="41" t="str">
        <f>Daten!AB188</f>
        <v>-</v>
      </c>
      <c r="AC68" s="41" t="str">
        <f>Daten!AC188</f>
        <v>-</v>
      </c>
      <c r="AD68" s="41" t="str">
        <f>Daten!AD188</f>
        <v>-</v>
      </c>
      <c r="AE68" s="41" t="str">
        <f>Daten!AE188</f>
        <v>-</v>
      </c>
      <c r="AF68" s="41" t="str">
        <f>Daten!AF188</f>
        <v>-</v>
      </c>
      <c r="AG68" s="41" t="str">
        <f>Daten!AG188</f>
        <v>-</v>
      </c>
      <c r="AH68" s="41" t="str">
        <f>Daten!AH188</f>
        <v>-</v>
      </c>
      <c r="AI68" s="41" t="str">
        <f>Daten!AI188</f>
        <v>-</v>
      </c>
      <c r="AJ68" s="41" t="str">
        <f>Daten!AJ188</f>
        <v>-</v>
      </c>
      <c r="AK68" s="41" t="str">
        <f>Daten!AK188</f>
        <v>-</v>
      </c>
      <c r="AL68" s="41" t="str">
        <f>Daten!AL188</f>
        <v>-</v>
      </c>
      <c r="AM68" s="41" t="str">
        <f>Daten!AM188</f>
        <v>-</v>
      </c>
      <c r="AN68" s="41" t="str">
        <f>Daten!AN188</f>
        <v>-</v>
      </c>
      <c r="AO68" s="41" t="str">
        <f>Daten!AO188</f>
        <v>-</v>
      </c>
      <c r="AP68" s="41" t="str">
        <f>Daten!AP188</f>
        <v>-</v>
      </c>
      <c r="AQ68" s="41" t="str">
        <f>Daten!AQ188</f>
        <v>-</v>
      </c>
      <c r="AR68" s="41" t="str">
        <f>Daten!AR188</f>
        <v>-</v>
      </c>
      <c r="AS68" s="41" t="str">
        <f>Daten!AS188</f>
        <v>-</v>
      </c>
      <c r="AT68" s="41" t="str">
        <f>Daten!AT188</f>
        <v>-</v>
      </c>
      <c r="AU68" s="41" t="str">
        <f>Daten!AU188</f>
        <v>-</v>
      </c>
      <c r="AV68" s="41" t="str">
        <f>Daten!AV188</f>
        <v>-</v>
      </c>
      <c r="AW68" s="41" t="str">
        <f>Daten!AW188</f>
        <v>-</v>
      </c>
      <c r="AX68" s="41" t="str">
        <f>Daten!AX188</f>
        <v>-</v>
      </c>
      <c r="AY68" s="41" t="str">
        <f>Daten!AY188</f>
        <v>-</v>
      </c>
      <c r="AZ68" s="41" t="str">
        <f>Daten!AZ188</f>
        <v>-</v>
      </c>
      <c r="BA68" s="41" t="str">
        <f>Daten!BA188</f>
        <v>-</v>
      </c>
      <c r="BB68" s="41" t="str">
        <f>Daten!BB188</f>
        <v>-</v>
      </c>
      <c r="BC68" s="41" t="str">
        <f>Daten!BC188</f>
        <v>-</v>
      </c>
      <c r="BD68" s="41" t="str">
        <f>Daten!BD188</f>
        <v>-</v>
      </c>
      <c r="BE68" s="41" t="str">
        <f>Daten!BE188</f>
        <v>-</v>
      </c>
      <c r="BF68" s="41" t="str">
        <f>Daten!BF188</f>
        <v>-</v>
      </c>
      <c r="BG68" s="41" t="str">
        <f>Daten!BG188</f>
        <v>-</v>
      </c>
      <c r="BH68" s="41" t="str">
        <f>Daten!BH188</f>
        <v>&lt; 1</v>
      </c>
      <c r="BI68" s="41" t="str">
        <f>Daten!BI188</f>
        <v>&lt; 1</v>
      </c>
      <c r="BJ68" s="41" t="str">
        <f>Daten!BJ188</f>
        <v>&lt; 1</v>
      </c>
      <c r="BK68" s="41" t="str">
        <f>Daten!BK188</f>
        <v>&lt; 1</v>
      </c>
      <c r="BL68" s="41" t="str">
        <f>Daten!BL188</f>
        <v>&lt; 1</v>
      </c>
      <c r="BM68" s="41" t="str">
        <f>Daten!BM188</f>
        <v>&lt; 1</v>
      </c>
      <c r="BN68" s="41" t="str">
        <f>Daten!BN188</f>
        <v>&lt; 1</v>
      </c>
      <c r="BO68" s="41" t="str">
        <f>Daten!BO188</f>
        <v>&lt; 1</v>
      </c>
      <c r="BP68" s="41" t="str">
        <f>Daten!BP188</f>
        <v>&lt; 1</v>
      </c>
      <c r="BQ68" s="41" t="str">
        <f>Daten!BQ188</f>
        <v>&lt; 1</v>
      </c>
      <c r="BR68" s="41" t="str">
        <f>Daten!BR188</f>
        <v>&lt; 1</v>
      </c>
      <c r="BS68" s="41" t="str">
        <f>Daten!BS188</f>
        <v>&lt; 1</v>
      </c>
      <c r="BT68" s="41" t="str">
        <f>Daten!BT188</f>
        <v>&lt; 1</v>
      </c>
      <c r="BU68" s="41" t="str">
        <f>Daten!BU188</f>
        <v>&lt; 1</v>
      </c>
      <c r="BV68" s="41" t="str">
        <f>Daten!BV188</f>
        <v>&lt; 1</v>
      </c>
      <c r="BW68" s="41" t="str">
        <f>Daten!BW188</f>
        <v>&lt; 1</v>
      </c>
      <c r="BX68" s="41" t="str">
        <f>Daten!BX188</f>
        <v>&lt; 1</v>
      </c>
      <c r="BY68" s="41" t="str">
        <f>Daten!BY188</f>
        <v>&lt; 1</v>
      </c>
      <c r="BZ68" s="41" t="str">
        <f>Daten!BZ188</f>
        <v>&lt; 1</v>
      </c>
      <c r="CA68" s="41" t="str">
        <f>Daten!CA188</f>
        <v>&lt; 1</v>
      </c>
      <c r="CB68" s="41" t="str">
        <f>Daten!CB188</f>
        <v>&lt; 1</v>
      </c>
      <c r="CC68" s="41" t="str">
        <f>Daten!CC188</f>
        <v>&lt; 1</v>
      </c>
      <c r="CD68" s="41" t="str">
        <f>Daten!CD188</f>
        <v>&lt; 1</v>
      </c>
      <c r="CE68" s="41" t="str">
        <f>Daten!CE188</f>
        <v>&lt; 1</v>
      </c>
      <c r="CF68" s="41" t="str">
        <f>Daten!CF188</f>
        <v>&lt; 1</v>
      </c>
      <c r="CG68" s="41" t="str">
        <f>Daten!CG188</f>
        <v>&lt; 1</v>
      </c>
      <c r="CH68" s="41" t="str">
        <f>Daten!CH188</f>
        <v>&lt; 1</v>
      </c>
      <c r="CI68" s="41" t="str">
        <f>Daten!CI188</f>
        <v>&lt; 1</v>
      </c>
      <c r="CJ68" s="41" t="str">
        <f>Daten!CJ188</f>
        <v>&lt; 1</v>
      </c>
      <c r="CK68" s="41" t="str">
        <f>Daten!CK188</f>
        <v>&lt; 1</v>
      </c>
      <c r="CL68" s="41" t="str">
        <f>Daten!CL188</f>
        <v>&lt; 1</v>
      </c>
      <c r="CM68" s="41" t="str">
        <f>Daten!CM188</f>
        <v>&lt; 1</v>
      </c>
      <c r="CN68" s="41" t="str">
        <f>Daten!CN188</f>
        <v>&lt; 1</v>
      </c>
      <c r="CO68" s="41" t="str">
        <f>Daten!CO188</f>
        <v>-</v>
      </c>
      <c r="CP68" s="41" t="str">
        <f>Daten!CP188</f>
        <v>&lt; 1</v>
      </c>
      <c r="CQ68" s="41" t="str">
        <f>Daten!CQ188</f>
        <v>&lt; 1</v>
      </c>
      <c r="CR68" s="41" t="str">
        <f>Daten!CR188</f>
        <v>&lt; 1</v>
      </c>
      <c r="CS68" s="41" t="str">
        <f>Daten!CS188</f>
        <v>&lt; 1</v>
      </c>
      <c r="CT68" s="41" t="str">
        <f>Daten!CT188</f>
        <v>&lt; 1</v>
      </c>
      <c r="CU68" s="41" t="str">
        <f>Daten!CU188</f>
        <v>&lt; 1</v>
      </c>
      <c r="CV68" s="41" t="str">
        <f>Daten!CV188</f>
        <v>&lt; 1</v>
      </c>
      <c r="CW68" s="41" t="str">
        <f>Daten!CW188</f>
        <v>&lt; 1</v>
      </c>
      <c r="CX68" s="41" t="str">
        <f>Daten!CX188</f>
        <v>&lt; 1</v>
      </c>
      <c r="CY68" s="41" t="str">
        <f>Daten!CY188</f>
        <v>&lt; 1</v>
      </c>
      <c r="CZ68" s="41" t="str">
        <f>Daten!CZ188</f>
        <v>-</v>
      </c>
      <c r="DA68" s="41" t="str">
        <f>Daten!DA188</f>
        <v>&lt; 1</v>
      </c>
      <c r="DB68" s="41" t="str">
        <f>Daten!DB188</f>
        <v>&lt; 1</v>
      </c>
      <c r="DC68" s="41" t="str">
        <f>Daten!DC188</f>
        <v>&lt; 1</v>
      </c>
      <c r="DD68" s="41" t="str">
        <f>Daten!DD188</f>
        <v>-</v>
      </c>
      <c r="DE68" s="41" t="str">
        <f>Daten!DE188</f>
        <v>&lt; 1</v>
      </c>
      <c r="DF68" s="41" t="str">
        <f>Daten!DF188</f>
        <v>&lt; 1</v>
      </c>
      <c r="DG68" s="41" t="str">
        <f>Daten!DG188</f>
        <v>&lt; 1</v>
      </c>
      <c r="DH68" s="41" t="str">
        <f>Daten!DH188</f>
        <v>&lt; 1</v>
      </c>
      <c r="DI68" s="41" t="str">
        <f>Daten!DI188</f>
        <v>&lt; 1</v>
      </c>
      <c r="DJ68" s="41" t="str">
        <f>Daten!DJ188</f>
        <v>&lt; 1</v>
      </c>
      <c r="DK68" s="41" t="str">
        <f>Daten!DK188</f>
        <v>&lt; 1</v>
      </c>
      <c r="DL68" s="41" t="str">
        <f>Daten!DL188</f>
        <v>-</v>
      </c>
      <c r="DM68" s="41" t="str">
        <f>Daten!DM188</f>
        <v>&lt; 1</v>
      </c>
      <c r="DN68" s="41" t="str">
        <f>Daten!DN188</f>
        <v>&lt; 1</v>
      </c>
      <c r="DO68" s="41" t="str">
        <f>Daten!DO188</f>
        <v>&lt; 1</v>
      </c>
      <c r="DP68" s="41" t="str">
        <f>Daten!DP188</f>
        <v>&lt; 1</v>
      </c>
      <c r="DQ68" s="41" t="str">
        <f>Daten!DQ188</f>
        <v>&lt; 1</v>
      </c>
      <c r="DR68" s="41" t="str">
        <f>Daten!DR188</f>
        <v>&lt; 1</v>
      </c>
      <c r="DS68" s="41" t="str">
        <f>Daten!DS188</f>
        <v>&lt; 1</v>
      </c>
      <c r="DT68" s="41" t="str">
        <f t="shared" si="4"/>
        <v>&lt; 1</v>
      </c>
      <c r="DU68" s="41" t="str">
        <f>Daten!DT188</f>
        <v>&lt; 1</v>
      </c>
      <c r="DV68" s="41" t="str">
        <f t="shared" si="5"/>
        <v>&lt; 1</v>
      </c>
      <c r="DW68" s="41" t="str">
        <f>Daten!DU188</f>
        <v>&lt; 1</v>
      </c>
      <c r="DX68" s="41" t="str">
        <f>Daten!DV188</f>
        <v>-</v>
      </c>
    </row>
    <row r="69" spans="1:128" x14ac:dyDescent="0.15">
      <c r="A69" s="29" t="s">
        <v>377</v>
      </c>
      <c r="C69" s="31" t="s">
        <v>224</v>
      </c>
      <c r="D69" s="31">
        <v>1</v>
      </c>
      <c r="E69" s="41" t="str">
        <f>Daten!E189</f>
        <v>-</v>
      </c>
      <c r="F69" s="41" t="str">
        <f>Daten!F189</f>
        <v>-</v>
      </c>
      <c r="G69" s="41" t="str">
        <f>Daten!G189</f>
        <v>-</v>
      </c>
      <c r="H69" s="41" t="str">
        <f>Daten!H189</f>
        <v>-</v>
      </c>
      <c r="I69" s="41" t="str">
        <f>Daten!I189</f>
        <v>-</v>
      </c>
      <c r="J69" s="41" t="str">
        <f>Daten!J189</f>
        <v>-</v>
      </c>
      <c r="K69" s="41" t="str">
        <f>Daten!K189</f>
        <v>-</v>
      </c>
      <c r="L69" s="41" t="str">
        <f>Daten!L189</f>
        <v>-</v>
      </c>
      <c r="M69" s="41" t="str">
        <f>Daten!M189</f>
        <v>-</v>
      </c>
      <c r="N69" s="41" t="str">
        <f>Daten!N189</f>
        <v>-</v>
      </c>
      <c r="O69" s="41" t="str">
        <f>Daten!O189</f>
        <v>-</v>
      </c>
      <c r="P69" s="41" t="str">
        <f>Daten!P189</f>
        <v>-</v>
      </c>
      <c r="Q69" s="41" t="str">
        <f>Daten!Q189</f>
        <v>-</v>
      </c>
      <c r="R69" s="41" t="str">
        <f>Daten!R189</f>
        <v>-</v>
      </c>
      <c r="S69" s="41" t="str">
        <f>Daten!S189</f>
        <v>-</v>
      </c>
      <c r="T69" s="41" t="str">
        <f>Daten!T189</f>
        <v>-</v>
      </c>
      <c r="U69" s="41" t="str">
        <f>Daten!U189</f>
        <v>-</v>
      </c>
      <c r="V69" s="41" t="str">
        <f>Daten!V189</f>
        <v>-</v>
      </c>
      <c r="W69" s="41" t="str">
        <f>Daten!W189</f>
        <v>-</v>
      </c>
      <c r="X69" s="41" t="str">
        <f>Daten!X189</f>
        <v>-</v>
      </c>
      <c r="Y69" s="41" t="str">
        <f>Daten!Y189</f>
        <v>-</v>
      </c>
      <c r="Z69" s="41" t="str">
        <f>Daten!Z189</f>
        <v>-</v>
      </c>
      <c r="AA69" s="41" t="str">
        <f>Daten!AA189</f>
        <v>-</v>
      </c>
      <c r="AB69" s="41" t="str">
        <f>Daten!AB189</f>
        <v>-</v>
      </c>
      <c r="AC69" s="41" t="str">
        <f>Daten!AC189</f>
        <v>-</v>
      </c>
      <c r="AD69" s="41" t="str">
        <f>Daten!AD189</f>
        <v>-</v>
      </c>
      <c r="AE69" s="41" t="str">
        <f>Daten!AE189</f>
        <v>-</v>
      </c>
      <c r="AF69" s="41" t="str">
        <f>Daten!AF189</f>
        <v>-</v>
      </c>
      <c r="AG69" s="41" t="str">
        <f>Daten!AG189</f>
        <v>-</v>
      </c>
      <c r="AH69" s="41" t="str">
        <f>Daten!AH189</f>
        <v>-</v>
      </c>
      <c r="AI69" s="41" t="str">
        <f>Daten!AI189</f>
        <v>-</v>
      </c>
      <c r="AJ69" s="41" t="str">
        <f>Daten!AJ189</f>
        <v>-</v>
      </c>
      <c r="AK69" s="41" t="str">
        <f>Daten!AK189</f>
        <v>-</v>
      </c>
      <c r="AL69" s="41" t="str">
        <f>Daten!AL189</f>
        <v>-</v>
      </c>
      <c r="AM69" s="41" t="str">
        <f>Daten!AM189</f>
        <v>-</v>
      </c>
      <c r="AN69" s="41" t="str">
        <f>Daten!AN189</f>
        <v>-</v>
      </c>
      <c r="AO69" s="41" t="str">
        <f>Daten!AO189</f>
        <v>-</v>
      </c>
      <c r="AP69" s="41" t="str">
        <f>Daten!AP189</f>
        <v>-</v>
      </c>
      <c r="AQ69" s="41" t="str">
        <f>Daten!AQ189</f>
        <v>-</v>
      </c>
      <c r="AR69" s="41" t="str">
        <f>Daten!AR189</f>
        <v>-</v>
      </c>
      <c r="AS69" s="41" t="str">
        <f>Daten!AS189</f>
        <v>-</v>
      </c>
      <c r="AT69" s="41" t="str">
        <f>Daten!AT189</f>
        <v>-</v>
      </c>
      <c r="AU69" s="41" t="str">
        <f>Daten!AU189</f>
        <v>-</v>
      </c>
      <c r="AV69" s="41" t="str">
        <f>Daten!AV189</f>
        <v>-</v>
      </c>
      <c r="AW69" s="41" t="str">
        <f>Daten!AW189</f>
        <v>-</v>
      </c>
      <c r="AX69" s="41" t="str">
        <f>Daten!AX189</f>
        <v>-</v>
      </c>
      <c r="AY69" s="41" t="str">
        <f>Daten!AY189</f>
        <v>-</v>
      </c>
      <c r="AZ69" s="41" t="str">
        <f>Daten!AZ189</f>
        <v>-</v>
      </c>
      <c r="BA69" s="41" t="str">
        <f>Daten!BA189</f>
        <v>-</v>
      </c>
      <c r="BB69" s="41" t="str">
        <f>Daten!BB189</f>
        <v>-</v>
      </c>
      <c r="BC69" s="41" t="str">
        <f>Daten!BC189</f>
        <v>-</v>
      </c>
      <c r="BD69" s="41" t="str">
        <f>Daten!BD189</f>
        <v>-</v>
      </c>
      <c r="BE69" s="41" t="str">
        <f>Daten!BE189</f>
        <v>-</v>
      </c>
      <c r="BF69" s="41" t="str">
        <f>Daten!BF189</f>
        <v>-</v>
      </c>
      <c r="BG69" s="41" t="str">
        <f>Daten!BG189</f>
        <v>-</v>
      </c>
      <c r="BH69" s="41" t="str">
        <f>Daten!BH189</f>
        <v>&lt; 1</v>
      </c>
      <c r="BI69" s="41" t="str">
        <f>Daten!BI189</f>
        <v>&lt; 1</v>
      </c>
      <c r="BJ69" s="41" t="str">
        <f>Daten!BJ189</f>
        <v>&lt; 1</v>
      </c>
      <c r="BK69" s="41" t="str">
        <f>Daten!BK189</f>
        <v>&lt; 1</v>
      </c>
      <c r="BL69" s="41" t="str">
        <f>Daten!BL189</f>
        <v>&lt; 1</v>
      </c>
      <c r="BM69" s="41" t="str">
        <f>Daten!BM189</f>
        <v>&lt; 1</v>
      </c>
      <c r="BN69" s="41" t="str">
        <f>Daten!BN189</f>
        <v>&lt; 1</v>
      </c>
      <c r="BO69" s="41" t="str">
        <f>Daten!BO189</f>
        <v>&lt; 1</v>
      </c>
      <c r="BP69" s="41" t="str">
        <f>Daten!BP189</f>
        <v>&lt; 1</v>
      </c>
      <c r="BQ69" s="41" t="str">
        <f>Daten!BQ189</f>
        <v>&lt; 1</v>
      </c>
      <c r="BR69" s="41" t="str">
        <f>Daten!BR189</f>
        <v>&lt; 1</v>
      </c>
      <c r="BS69" s="41" t="str">
        <f>Daten!BS189</f>
        <v>&lt; 1</v>
      </c>
      <c r="BT69" s="41" t="str">
        <f>Daten!BT189</f>
        <v>&lt; 1</v>
      </c>
      <c r="BU69" s="41" t="str">
        <f>Daten!BU189</f>
        <v>&lt; 1</v>
      </c>
      <c r="BV69" s="41" t="str">
        <f>Daten!BV189</f>
        <v>&lt; 1</v>
      </c>
      <c r="BW69" s="41" t="str">
        <f>Daten!BW189</f>
        <v>&lt; 1</v>
      </c>
      <c r="BX69" s="41" t="str">
        <f>Daten!BX189</f>
        <v>&lt; 1</v>
      </c>
      <c r="BY69" s="41" t="str">
        <f>Daten!BY189</f>
        <v>&lt; 1</v>
      </c>
      <c r="BZ69" s="41" t="str">
        <f>Daten!BZ189</f>
        <v>&lt; 1</v>
      </c>
      <c r="CA69" s="41" t="str">
        <f>Daten!CA189</f>
        <v>&lt; 1</v>
      </c>
      <c r="CB69" s="41" t="str">
        <f>Daten!CB189</f>
        <v>&lt; 1</v>
      </c>
      <c r="CC69" s="41" t="str">
        <f>Daten!CC189</f>
        <v>&lt; 1</v>
      </c>
      <c r="CD69" s="41" t="str">
        <f>Daten!CD189</f>
        <v>&lt; 1</v>
      </c>
      <c r="CE69" s="41" t="str">
        <f>Daten!CE189</f>
        <v>&lt; 1</v>
      </c>
      <c r="CF69" s="41" t="str">
        <f>Daten!CF189</f>
        <v>&lt; 1</v>
      </c>
      <c r="CG69" s="41" t="str">
        <f>Daten!CG189</f>
        <v>&lt; 1</v>
      </c>
      <c r="CH69" s="41" t="str">
        <f>Daten!CH189</f>
        <v>&lt; 1</v>
      </c>
      <c r="CI69" s="41" t="str">
        <f>Daten!CI189</f>
        <v>&lt; 1</v>
      </c>
      <c r="CJ69" s="41" t="str">
        <f>Daten!CJ189</f>
        <v>&lt; 1</v>
      </c>
      <c r="CK69" s="41" t="str">
        <f>Daten!CK189</f>
        <v>&lt; 1</v>
      </c>
      <c r="CL69" s="41" t="str">
        <f>Daten!CL189</f>
        <v>&lt; 1</v>
      </c>
      <c r="CM69" s="41" t="str">
        <f>Daten!CM189</f>
        <v>&lt; 1</v>
      </c>
      <c r="CN69" s="41" t="str">
        <f>Daten!CN189</f>
        <v>&lt; 1</v>
      </c>
      <c r="CO69" s="41" t="str">
        <f>Daten!CO189</f>
        <v>-</v>
      </c>
      <c r="CP69" s="41" t="str">
        <f>Daten!CP189</f>
        <v>&lt; 1</v>
      </c>
      <c r="CQ69" s="41" t="str">
        <f>Daten!CQ189</f>
        <v>&lt; 1</v>
      </c>
      <c r="CR69" s="41" t="str">
        <f>Daten!CR189</f>
        <v>&lt; 1</v>
      </c>
      <c r="CS69" s="41" t="str">
        <f>Daten!CS189</f>
        <v>&lt; 1</v>
      </c>
      <c r="CT69" s="41" t="str">
        <f>Daten!CT189</f>
        <v>&lt; 1</v>
      </c>
      <c r="CU69" s="41" t="str">
        <f>Daten!CU189</f>
        <v>&lt; 1</v>
      </c>
      <c r="CV69" s="41" t="str">
        <f>Daten!CV189</f>
        <v>&lt; 1</v>
      </c>
      <c r="CW69" s="41" t="str">
        <f>Daten!CW189</f>
        <v>&lt; 1</v>
      </c>
      <c r="CX69" s="41" t="str">
        <f>Daten!CX189</f>
        <v>&lt; 1</v>
      </c>
      <c r="CY69" s="41" t="str">
        <f>Daten!CY189</f>
        <v>&lt; 1</v>
      </c>
      <c r="CZ69" s="41" t="str">
        <f>Daten!CZ189</f>
        <v>-</v>
      </c>
      <c r="DA69" s="41" t="str">
        <f>Daten!DA189</f>
        <v>&lt; 1</v>
      </c>
      <c r="DB69" s="41" t="str">
        <f>Daten!DB189</f>
        <v>&lt; 1</v>
      </c>
      <c r="DC69" s="41" t="str">
        <f>Daten!DC189</f>
        <v>&lt; 1</v>
      </c>
      <c r="DD69" s="41" t="str">
        <f>Daten!DD189</f>
        <v>-</v>
      </c>
      <c r="DE69" s="41" t="str">
        <f>Daten!DE189</f>
        <v>&lt; 1</v>
      </c>
      <c r="DF69" s="41" t="str">
        <f>Daten!DF189</f>
        <v>&lt; 1</v>
      </c>
      <c r="DG69" s="41" t="str">
        <f>Daten!DG189</f>
        <v>&lt; 1</v>
      </c>
      <c r="DH69" s="41" t="str">
        <f>Daten!DH189</f>
        <v>&lt; 1</v>
      </c>
      <c r="DI69" s="41" t="str">
        <f>Daten!DI189</f>
        <v>&lt; 1</v>
      </c>
      <c r="DJ69" s="41" t="str">
        <f>Daten!DJ189</f>
        <v>&lt; 1</v>
      </c>
      <c r="DK69" s="41">
        <f>Daten!DK189</f>
        <v>2</v>
      </c>
      <c r="DL69" s="41" t="str">
        <f>Daten!DL189</f>
        <v>-</v>
      </c>
      <c r="DM69" s="41" t="str">
        <f>Daten!DM189</f>
        <v>&lt; 1</v>
      </c>
      <c r="DN69" s="41" t="str">
        <f>Daten!DN189</f>
        <v>&lt; 1</v>
      </c>
      <c r="DO69" s="41" t="str">
        <f>Daten!DO189</f>
        <v>&lt; 1</v>
      </c>
      <c r="DP69" s="41" t="str">
        <f>Daten!DP189</f>
        <v>&lt; 1</v>
      </c>
      <c r="DQ69" s="41">
        <f>Daten!DQ189</f>
        <v>2</v>
      </c>
      <c r="DR69" s="41" t="str">
        <f>Daten!DR189</f>
        <v>&lt; 1</v>
      </c>
      <c r="DS69" s="41" t="str">
        <f>Daten!DS189</f>
        <v>&lt; 1</v>
      </c>
      <c r="DT69" s="41" t="str">
        <f t="shared" si="4"/>
        <v>&lt; 1</v>
      </c>
      <c r="DU69" s="41" t="str">
        <f>Daten!DT189</f>
        <v>&lt; 1</v>
      </c>
      <c r="DV69" s="41" t="str">
        <f t="shared" si="5"/>
        <v>&lt; 1</v>
      </c>
      <c r="DW69" s="41" t="str">
        <f>Daten!DU189</f>
        <v>&lt; 1</v>
      </c>
      <c r="DX69" s="41" t="str">
        <f>Daten!DV189</f>
        <v>-</v>
      </c>
    </row>
    <row r="70" spans="1:128" x14ac:dyDescent="0.15">
      <c r="A70" s="29" t="s">
        <v>378</v>
      </c>
      <c r="C70" s="31" t="s">
        <v>224</v>
      </c>
      <c r="D70" s="31">
        <v>1</v>
      </c>
      <c r="E70" s="41" t="str">
        <f>Daten!E190</f>
        <v>-</v>
      </c>
      <c r="F70" s="41" t="str">
        <f>Daten!F190</f>
        <v>-</v>
      </c>
      <c r="G70" s="41" t="str">
        <f>Daten!G190</f>
        <v>-</v>
      </c>
      <c r="H70" s="41" t="str">
        <f>Daten!H190</f>
        <v>-</v>
      </c>
      <c r="I70" s="41" t="str">
        <f>Daten!I190</f>
        <v>-</v>
      </c>
      <c r="J70" s="41" t="str">
        <f>Daten!J190</f>
        <v>-</v>
      </c>
      <c r="K70" s="41" t="str">
        <f>Daten!K190</f>
        <v>-</v>
      </c>
      <c r="L70" s="41" t="str">
        <f>Daten!L190</f>
        <v>-</v>
      </c>
      <c r="M70" s="41" t="str">
        <f>Daten!M190</f>
        <v>-</v>
      </c>
      <c r="N70" s="41" t="str">
        <f>Daten!N190</f>
        <v>-</v>
      </c>
      <c r="O70" s="41" t="str">
        <f>Daten!O190</f>
        <v>-</v>
      </c>
      <c r="P70" s="41" t="str">
        <f>Daten!P190</f>
        <v>-</v>
      </c>
      <c r="Q70" s="41" t="str">
        <f>Daten!Q190</f>
        <v>-</v>
      </c>
      <c r="R70" s="41" t="str">
        <f>Daten!R190</f>
        <v>-</v>
      </c>
      <c r="S70" s="41" t="str">
        <f>Daten!S190</f>
        <v>-</v>
      </c>
      <c r="T70" s="41" t="str">
        <f>Daten!T190</f>
        <v>-</v>
      </c>
      <c r="U70" s="41" t="str">
        <f>Daten!U190</f>
        <v>-</v>
      </c>
      <c r="V70" s="41" t="str">
        <f>Daten!V190</f>
        <v>-</v>
      </c>
      <c r="W70" s="41" t="str">
        <f>Daten!W190</f>
        <v>-</v>
      </c>
      <c r="X70" s="41" t="str">
        <f>Daten!X190</f>
        <v>-</v>
      </c>
      <c r="Y70" s="41" t="str">
        <f>Daten!Y190</f>
        <v>-</v>
      </c>
      <c r="Z70" s="41" t="str">
        <f>Daten!Z190</f>
        <v>-</v>
      </c>
      <c r="AA70" s="41" t="str">
        <f>Daten!AA190</f>
        <v>-</v>
      </c>
      <c r="AB70" s="41" t="str">
        <f>Daten!AB190</f>
        <v>-</v>
      </c>
      <c r="AC70" s="41" t="str">
        <f>Daten!AC190</f>
        <v>-</v>
      </c>
      <c r="AD70" s="41" t="str">
        <f>Daten!AD190</f>
        <v>-</v>
      </c>
      <c r="AE70" s="41" t="str">
        <f>Daten!AE190</f>
        <v>-</v>
      </c>
      <c r="AF70" s="41" t="str">
        <f>Daten!AF190</f>
        <v>-</v>
      </c>
      <c r="AG70" s="41" t="str">
        <f>Daten!AG190</f>
        <v>-</v>
      </c>
      <c r="AH70" s="41" t="str">
        <f>Daten!AH190</f>
        <v>-</v>
      </c>
      <c r="AI70" s="41" t="str">
        <f>Daten!AI190</f>
        <v>-</v>
      </c>
      <c r="AJ70" s="41" t="str">
        <f>Daten!AJ190</f>
        <v>-</v>
      </c>
      <c r="AK70" s="41" t="str">
        <f>Daten!AK190</f>
        <v>-</v>
      </c>
      <c r="AL70" s="41" t="str">
        <f>Daten!AL190</f>
        <v>-</v>
      </c>
      <c r="AM70" s="41" t="str">
        <f>Daten!AM190</f>
        <v>-</v>
      </c>
      <c r="AN70" s="41" t="str">
        <f>Daten!AN190</f>
        <v>-</v>
      </c>
      <c r="AO70" s="41" t="str">
        <f>Daten!AO190</f>
        <v>-</v>
      </c>
      <c r="AP70" s="41" t="str">
        <f>Daten!AP190</f>
        <v>-</v>
      </c>
      <c r="AQ70" s="41" t="str">
        <f>Daten!AQ190</f>
        <v>-</v>
      </c>
      <c r="AR70" s="41" t="str">
        <f>Daten!AR190</f>
        <v>-</v>
      </c>
      <c r="AS70" s="41" t="str">
        <f>Daten!AS190</f>
        <v>-</v>
      </c>
      <c r="AT70" s="41" t="str">
        <f>Daten!AT190</f>
        <v>-</v>
      </c>
      <c r="AU70" s="41" t="str">
        <f>Daten!AU190</f>
        <v>-</v>
      </c>
      <c r="AV70" s="41" t="str">
        <f>Daten!AV190</f>
        <v>-</v>
      </c>
      <c r="AW70" s="41" t="str">
        <f>Daten!AW190</f>
        <v>-</v>
      </c>
      <c r="AX70" s="41" t="str">
        <f>Daten!AX190</f>
        <v>-</v>
      </c>
      <c r="AY70" s="41" t="str">
        <f>Daten!AY190</f>
        <v>-</v>
      </c>
      <c r="AZ70" s="41" t="str">
        <f>Daten!AZ190</f>
        <v>-</v>
      </c>
      <c r="BA70" s="41" t="str">
        <f>Daten!BA190</f>
        <v>-</v>
      </c>
      <c r="BB70" s="41" t="str">
        <f>Daten!BB190</f>
        <v>-</v>
      </c>
      <c r="BC70" s="41" t="str">
        <f>Daten!BC190</f>
        <v>-</v>
      </c>
      <c r="BD70" s="41" t="str">
        <f>Daten!BD190</f>
        <v>-</v>
      </c>
      <c r="BE70" s="41" t="str">
        <f>Daten!BE190</f>
        <v>-</v>
      </c>
      <c r="BF70" s="41" t="str">
        <f>Daten!BF190</f>
        <v>-</v>
      </c>
      <c r="BG70" s="41" t="str">
        <f>Daten!BG190</f>
        <v>-</v>
      </c>
      <c r="BH70" s="41" t="str">
        <f>Daten!BH190</f>
        <v>&lt; 1</v>
      </c>
      <c r="BI70" s="41" t="str">
        <f>Daten!BI190</f>
        <v>&lt; 1</v>
      </c>
      <c r="BJ70" s="41">
        <f>Daten!BJ190</f>
        <v>9</v>
      </c>
      <c r="BK70" s="41">
        <f>Daten!BK190</f>
        <v>2</v>
      </c>
      <c r="BL70" s="41" t="str">
        <f>Daten!BL190</f>
        <v>&lt; 1</v>
      </c>
      <c r="BM70" s="41" t="str">
        <f>Daten!BM190</f>
        <v>&lt; 1</v>
      </c>
      <c r="BN70" s="41" t="str">
        <f>Daten!BN190</f>
        <v>&lt; 1</v>
      </c>
      <c r="BO70" s="41" t="str">
        <f>Daten!BO190</f>
        <v>&lt; 1</v>
      </c>
      <c r="BP70" s="41">
        <f>Daten!BP190</f>
        <v>2</v>
      </c>
      <c r="BQ70" s="41" t="str">
        <f>Daten!BQ190</f>
        <v>&lt; 1</v>
      </c>
      <c r="BR70" s="41">
        <f>Daten!BR190</f>
        <v>24</v>
      </c>
      <c r="BS70" s="41" t="str">
        <f>Daten!BS190</f>
        <v>&lt; 1</v>
      </c>
      <c r="BT70" s="41">
        <f>Daten!BT190</f>
        <v>13</v>
      </c>
      <c r="BU70" s="41">
        <f>Daten!BU190</f>
        <v>3</v>
      </c>
      <c r="BV70" s="41" t="str">
        <f>Daten!BV190</f>
        <v>&lt; 1</v>
      </c>
      <c r="BW70" s="41" t="str">
        <f>Daten!BW190</f>
        <v>&lt; 1</v>
      </c>
      <c r="BX70" s="41">
        <f>Daten!BX190</f>
        <v>2</v>
      </c>
      <c r="BY70" s="41">
        <f>Daten!BY190</f>
        <v>16</v>
      </c>
      <c r="BZ70" s="41" t="str">
        <f>Daten!BZ190</f>
        <v>&lt; 1</v>
      </c>
      <c r="CA70" s="41" t="str">
        <f>Daten!CA190</f>
        <v>&lt; 1</v>
      </c>
      <c r="CB70" s="41" t="str">
        <f>Daten!CB190</f>
        <v>&lt; 1</v>
      </c>
      <c r="CC70" s="41" t="str">
        <f>Daten!CC190</f>
        <v>&lt; 1</v>
      </c>
      <c r="CD70" s="41">
        <f>Daten!CD190</f>
        <v>15</v>
      </c>
      <c r="CE70" s="41">
        <f>Daten!CE190</f>
        <v>4</v>
      </c>
      <c r="CF70" s="41">
        <f>Daten!CF190</f>
        <v>2</v>
      </c>
      <c r="CG70" s="41">
        <f>Daten!CG190</f>
        <v>3</v>
      </c>
      <c r="CH70" s="41">
        <f>Daten!CH190</f>
        <v>52</v>
      </c>
      <c r="CI70" s="41">
        <f>Daten!CI190</f>
        <v>12</v>
      </c>
      <c r="CJ70" s="41">
        <f>Daten!CJ190</f>
        <v>63</v>
      </c>
      <c r="CK70" s="41" t="str">
        <f>Daten!CK190</f>
        <v>&lt; 1</v>
      </c>
      <c r="CL70" s="41" t="str">
        <f>Daten!CL190</f>
        <v>&lt; 1</v>
      </c>
      <c r="CM70" s="41" t="str">
        <f>Daten!CM190</f>
        <v>&lt; 1</v>
      </c>
      <c r="CN70" s="41" t="str">
        <f>Daten!CN190</f>
        <v>&lt; 1</v>
      </c>
      <c r="CO70" s="41" t="str">
        <f>Daten!CO190</f>
        <v>-</v>
      </c>
      <c r="CP70" s="41">
        <f>Daten!CP190</f>
        <v>54</v>
      </c>
      <c r="CQ70" s="41">
        <f>Daten!CQ190</f>
        <v>32</v>
      </c>
      <c r="CR70" s="41">
        <f>Daten!CR190</f>
        <v>11</v>
      </c>
      <c r="CS70" s="41">
        <f>Daten!CS190</f>
        <v>10</v>
      </c>
      <c r="CT70" s="41">
        <f>Daten!CT190</f>
        <v>4</v>
      </c>
      <c r="CU70" s="41" t="str">
        <f>Daten!CU190</f>
        <v>&lt; 1</v>
      </c>
      <c r="CV70" s="41">
        <f>Daten!CV190</f>
        <v>9</v>
      </c>
      <c r="CW70" s="41">
        <f>Daten!CW190</f>
        <v>3</v>
      </c>
      <c r="CX70" s="41" t="str">
        <f>Daten!CX190</f>
        <v>&lt; 1</v>
      </c>
      <c r="CY70" s="41">
        <f>Daten!CY190</f>
        <v>9</v>
      </c>
      <c r="CZ70" s="41" t="str">
        <f>Daten!CZ190</f>
        <v>-</v>
      </c>
      <c r="DA70" s="41" t="str">
        <f>Daten!DA190</f>
        <v>&lt; 1</v>
      </c>
      <c r="DB70" s="41">
        <f>Daten!DB190</f>
        <v>57</v>
      </c>
      <c r="DC70" s="41">
        <f>Daten!DC190</f>
        <v>40</v>
      </c>
      <c r="DD70" s="41" t="str">
        <f>Daten!DD190</f>
        <v>-</v>
      </c>
      <c r="DE70" s="41">
        <f>Daten!DE190</f>
        <v>7</v>
      </c>
      <c r="DF70" s="41">
        <f>Daten!DF190</f>
        <v>46</v>
      </c>
      <c r="DG70" s="41">
        <f>Daten!DG190</f>
        <v>120</v>
      </c>
      <c r="DH70" s="41">
        <f>Daten!DH190</f>
        <v>10</v>
      </c>
      <c r="DI70" s="41">
        <f>Daten!DI190</f>
        <v>10</v>
      </c>
      <c r="DJ70" s="41">
        <f>Daten!DJ190</f>
        <v>22</v>
      </c>
      <c r="DK70" s="41">
        <f>Daten!DK190</f>
        <v>100</v>
      </c>
      <c r="DL70" s="41" t="str">
        <f>Daten!DL190</f>
        <v>-</v>
      </c>
      <c r="DM70" s="41">
        <f>Daten!DM190</f>
        <v>16</v>
      </c>
      <c r="DN70" s="41">
        <f>Daten!DN190</f>
        <v>88</v>
      </c>
      <c r="DO70" s="41">
        <f>Daten!DO190</f>
        <v>140</v>
      </c>
      <c r="DP70" s="41">
        <f>Daten!DP190</f>
        <v>110</v>
      </c>
      <c r="DQ70" s="41">
        <f>Daten!DQ190</f>
        <v>230</v>
      </c>
      <c r="DR70" s="41">
        <f>Daten!DR190</f>
        <v>42</v>
      </c>
      <c r="DS70" s="41">
        <f>Daten!DS190</f>
        <v>9</v>
      </c>
      <c r="DT70" s="41">
        <f t="shared" si="4"/>
        <v>9</v>
      </c>
      <c r="DU70" s="97" t="str">
        <f>Daten!DT190</f>
        <v>&lt; 1</v>
      </c>
      <c r="DV70" s="41" t="str">
        <f t="shared" si="5"/>
        <v>&lt; 1</v>
      </c>
      <c r="DW70" s="97" t="str">
        <f>Daten!DU190</f>
        <v>&lt; 1</v>
      </c>
      <c r="DX70" s="97" t="str">
        <f>Daten!DV190</f>
        <v>-</v>
      </c>
    </row>
    <row r="71" spans="1:128" x14ac:dyDescent="0.15">
      <c r="A71" s="29" t="s">
        <v>379</v>
      </c>
      <c r="C71" s="31" t="s">
        <v>224</v>
      </c>
      <c r="D71" s="31">
        <v>1</v>
      </c>
      <c r="E71" s="41" t="str">
        <f>Daten!E191</f>
        <v>-</v>
      </c>
      <c r="F71" s="41" t="str">
        <f>Daten!F191</f>
        <v>-</v>
      </c>
      <c r="G71" s="41" t="str">
        <f>Daten!G191</f>
        <v>-</v>
      </c>
      <c r="H71" s="41" t="str">
        <f>Daten!H191</f>
        <v>-</v>
      </c>
      <c r="I71" s="41" t="str">
        <f>Daten!I191</f>
        <v>-</v>
      </c>
      <c r="J71" s="41" t="str">
        <f>Daten!J191</f>
        <v>-</v>
      </c>
      <c r="K71" s="41" t="str">
        <f>Daten!K191</f>
        <v>-</v>
      </c>
      <c r="L71" s="41" t="str">
        <f>Daten!L191</f>
        <v>-</v>
      </c>
      <c r="M71" s="41" t="str">
        <f>Daten!M191</f>
        <v>-</v>
      </c>
      <c r="N71" s="41" t="str">
        <f>Daten!N191</f>
        <v>-</v>
      </c>
      <c r="O71" s="41" t="str">
        <f>Daten!O191</f>
        <v>-</v>
      </c>
      <c r="P71" s="41" t="str">
        <f>Daten!P191</f>
        <v>-</v>
      </c>
      <c r="Q71" s="41" t="str">
        <f>Daten!Q191</f>
        <v>-</v>
      </c>
      <c r="R71" s="41" t="str">
        <f>Daten!R191</f>
        <v>-</v>
      </c>
      <c r="S71" s="41" t="str">
        <f>Daten!S191</f>
        <v>-</v>
      </c>
      <c r="T71" s="41" t="str">
        <f>Daten!T191</f>
        <v>-</v>
      </c>
      <c r="U71" s="41" t="str">
        <f>Daten!U191</f>
        <v>-</v>
      </c>
      <c r="V71" s="41" t="str">
        <f>Daten!V191</f>
        <v>-</v>
      </c>
      <c r="W71" s="41" t="str">
        <f>Daten!W191</f>
        <v>-</v>
      </c>
      <c r="X71" s="41" t="str">
        <f>Daten!X191</f>
        <v>-</v>
      </c>
      <c r="Y71" s="41" t="str">
        <f>Daten!Y191</f>
        <v>-</v>
      </c>
      <c r="Z71" s="41" t="str">
        <f>Daten!Z191</f>
        <v>-</v>
      </c>
      <c r="AA71" s="41" t="str">
        <f>Daten!AA191</f>
        <v>-</v>
      </c>
      <c r="AB71" s="41" t="str">
        <f>Daten!AB191</f>
        <v>-</v>
      </c>
      <c r="AC71" s="41" t="str">
        <f>Daten!AC191</f>
        <v>-</v>
      </c>
      <c r="AD71" s="41" t="str">
        <f>Daten!AD191</f>
        <v>-</v>
      </c>
      <c r="AE71" s="41" t="str">
        <f>Daten!AE191</f>
        <v>-</v>
      </c>
      <c r="AF71" s="41" t="str">
        <f>Daten!AF191</f>
        <v>-</v>
      </c>
      <c r="AG71" s="41" t="str">
        <f>Daten!AG191</f>
        <v>-</v>
      </c>
      <c r="AH71" s="41" t="str">
        <f>Daten!AH191</f>
        <v>-</v>
      </c>
      <c r="AI71" s="41" t="str">
        <f>Daten!AI191</f>
        <v>-</v>
      </c>
      <c r="AJ71" s="41" t="str">
        <f>Daten!AJ191</f>
        <v>-</v>
      </c>
      <c r="AK71" s="41" t="str">
        <f>Daten!AK191</f>
        <v>-</v>
      </c>
      <c r="AL71" s="41" t="str">
        <f>Daten!AL191</f>
        <v>-</v>
      </c>
      <c r="AM71" s="41" t="str">
        <f>Daten!AM191</f>
        <v>-</v>
      </c>
      <c r="AN71" s="41" t="str">
        <f>Daten!AN191</f>
        <v>-</v>
      </c>
      <c r="AO71" s="41" t="str">
        <f>Daten!AO191</f>
        <v>-</v>
      </c>
      <c r="AP71" s="41" t="str">
        <f>Daten!AP191</f>
        <v>-</v>
      </c>
      <c r="AQ71" s="41" t="str">
        <f>Daten!AQ191</f>
        <v>-</v>
      </c>
      <c r="AR71" s="41" t="str">
        <f>Daten!AR191</f>
        <v>-</v>
      </c>
      <c r="AS71" s="41" t="str">
        <f>Daten!AS191</f>
        <v>-</v>
      </c>
      <c r="AT71" s="41" t="str">
        <f>Daten!AT191</f>
        <v>-</v>
      </c>
      <c r="AU71" s="41" t="str">
        <f>Daten!AU191</f>
        <v>-</v>
      </c>
      <c r="AV71" s="41" t="str">
        <f>Daten!AV191</f>
        <v>-</v>
      </c>
      <c r="AW71" s="41" t="str">
        <f>Daten!AW191</f>
        <v>-</v>
      </c>
      <c r="AX71" s="41" t="str">
        <f>Daten!AX191</f>
        <v>-</v>
      </c>
      <c r="AY71" s="41" t="str">
        <f>Daten!AY191</f>
        <v>-</v>
      </c>
      <c r="AZ71" s="41" t="str">
        <f>Daten!AZ191</f>
        <v>-</v>
      </c>
      <c r="BA71" s="41" t="str">
        <f>Daten!BA191</f>
        <v>-</v>
      </c>
      <c r="BB71" s="41" t="str">
        <f>Daten!BB191</f>
        <v>-</v>
      </c>
      <c r="BC71" s="41" t="str">
        <f>Daten!BC191</f>
        <v>-</v>
      </c>
      <c r="BD71" s="41" t="str">
        <f>Daten!BD191</f>
        <v>-</v>
      </c>
      <c r="BE71" s="41" t="str">
        <f>Daten!BE191</f>
        <v>-</v>
      </c>
      <c r="BF71" s="41" t="str">
        <f>Daten!BF191</f>
        <v>-</v>
      </c>
      <c r="BG71" s="41" t="str">
        <f>Daten!BG191</f>
        <v>-</v>
      </c>
      <c r="BH71" s="41" t="str">
        <f>Daten!BH191</f>
        <v>&lt; 1</v>
      </c>
      <c r="BI71" s="41" t="str">
        <f>Daten!BI191</f>
        <v>&lt; 1</v>
      </c>
      <c r="BJ71" s="41" t="str">
        <f>Daten!BJ191</f>
        <v>&lt; 1</v>
      </c>
      <c r="BK71" s="41" t="str">
        <f>Daten!BK191</f>
        <v>&lt; 1</v>
      </c>
      <c r="BL71" s="41" t="str">
        <f>Daten!BL191</f>
        <v>&lt; 1</v>
      </c>
      <c r="BM71" s="41" t="str">
        <f>Daten!BM191</f>
        <v>&lt; 1</v>
      </c>
      <c r="BN71" s="41" t="str">
        <f>Daten!BN191</f>
        <v>&lt; 1</v>
      </c>
      <c r="BO71" s="41" t="str">
        <f>Daten!BO191</f>
        <v>&lt; 1</v>
      </c>
      <c r="BP71" s="41" t="str">
        <f>Daten!BP191</f>
        <v>&lt; 1</v>
      </c>
      <c r="BQ71" s="41" t="str">
        <f>Daten!BQ191</f>
        <v>&lt; 1</v>
      </c>
      <c r="BR71" s="41">
        <f>Daten!BR191</f>
        <v>3</v>
      </c>
      <c r="BS71" s="41">
        <f>Daten!BS191</f>
        <v>12</v>
      </c>
      <c r="BT71" s="41">
        <f>Daten!BT191</f>
        <v>2</v>
      </c>
      <c r="BU71" s="41" t="str">
        <f>Daten!BU191</f>
        <v>&lt; 1</v>
      </c>
      <c r="BV71" s="41" t="str">
        <f>Daten!BV191</f>
        <v>&lt; 1</v>
      </c>
      <c r="BW71" s="41" t="str">
        <f>Daten!BW191</f>
        <v>&lt; 1</v>
      </c>
      <c r="BX71" s="41" t="str">
        <f>Daten!BX191</f>
        <v>&lt; 1</v>
      </c>
      <c r="BY71" s="41">
        <f>Daten!BY191</f>
        <v>4</v>
      </c>
      <c r="BZ71" s="41" t="str">
        <f>Daten!BZ191</f>
        <v>&lt; 1</v>
      </c>
      <c r="CA71" s="41" t="str">
        <f>Daten!CA191</f>
        <v>&lt; 1</v>
      </c>
      <c r="CB71" s="41" t="str">
        <f>Daten!CB191</f>
        <v>&lt; 1</v>
      </c>
      <c r="CC71" s="41" t="str">
        <f>Daten!CC191</f>
        <v>&lt; 1</v>
      </c>
      <c r="CD71" s="41">
        <f>Daten!CD191</f>
        <v>1</v>
      </c>
      <c r="CE71" s="41" t="str">
        <f>Daten!CE191</f>
        <v>&lt; 1</v>
      </c>
      <c r="CF71" s="41">
        <f>Daten!CF191</f>
        <v>1</v>
      </c>
      <c r="CG71" s="41">
        <f>Daten!CG191</f>
        <v>3</v>
      </c>
      <c r="CH71" s="41">
        <f>Daten!CH191</f>
        <v>10</v>
      </c>
      <c r="CI71" s="41">
        <f>Daten!CI191</f>
        <v>2</v>
      </c>
      <c r="CJ71" s="41">
        <f>Daten!CJ191</f>
        <v>8</v>
      </c>
      <c r="CK71" s="41" t="str">
        <f>Daten!CK191</f>
        <v>&lt; 1</v>
      </c>
      <c r="CL71" s="41" t="str">
        <f>Daten!CL191</f>
        <v>&lt; 1</v>
      </c>
      <c r="CM71" s="41" t="str">
        <f>Daten!CM191</f>
        <v>&lt; 1</v>
      </c>
      <c r="CN71" s="41" t="str">
        <f>Daten!CN191</f>
        <v>&lt; 1</v>
      </c>
      <c r="CO71" s="41" t="str">
        <f>Daten!CO191</f>
        <v>-</v>
      </c>
      <c r="CP71" s="41">
        <f>Daten!CP191</f>
        <v>4</v>
      </c>
      <c r="CQ71" s="41">
        <f>Daten!CQ191</f>
        <v>4</v>
      </c>
      <c r="CR71" s="41">
        <f>Daten!CR191</f>
        <v>3</v>
      </c>
      <c r="CS71" s="41" t="str">
        <f>Daten!CS191</f>
        <v>&lt; 1</v>
      </c>
      <c r="CT71" s="41" t="str">
        <f>Daten!CT191</f>
        <v>&lt; 1</v>
      </c>
      <c r="CU71" s="41" t="str">
        <f>Daten!CU191</f>
        <v>&lt; 1</v>
      </c>
      <c r="CV71" s="41">
        <f>Daten!CV191</f>
        <v>1</v>
      </c>
      <c r="CW71" s="41" t="str">
        <f>Daten!CW191</f>
        <v>&lt; 1</v>
      </c>
      <c r="CX71" s="41" t="str">
        <f>Daten!CX191</f>
        <v>&lt; 1</v>
      </c>
      <c r="CY71" s="41">
        <f>Daten!CY191</f>
        <v>1</v>
      </c>
      <c r="CZ71" s="41" t="str">
        <f>Daten!CZ191</f>
        <v>-</v>
      </c>
      <c r="DA71" s="41" t="str">
        <f>Daten!DA191</f>
        <v>&lt; 1</v>
      </c>
      <c r="DB71" s="41">
        <f>Daten!DB191</f>
        <v>23</v>
      </c>
      <c r="DC71" s="41">
        <f>Daten!DC191</f>
        <v>28</v>
      </c>
      <c r="DD71" s="41" t="str">
        <f>Daten!DD191</f>
        <v>-</v>
      </c>
      <c r="DE71" s="41" t="str">
        <f>Daten!DE191</f>
        <v>&lt; 1</v>
      </c>
      <c r="DF71" s="41">
        <f>Daten!DF191</f>
        <v>2</v>
      </c>
      <c r="DG71" s="41">
        <f>Daten!DG191</f>
        <v>10</v>
      </c>
      <c r="DH71" s="41">
        <f>Daten!DH191</f>
        <v>2</v>
      </c>
      <c r="DI71" s="41" t="str">
        <f>Daten!DI191</f>
        <v>&lt; 1</v>
      </c>
      <c r="DJ71" s="41">
        <f>Daten!DJ191</f>
        <v>3</v>
      </c>
      <c r="DK71" s="41">
        <f>Daten!DK191</f>
        <v>50</v>
      </c>
      <c r="DL71" s="41" t="str">
        <f>Daten!DL191</f>
        <v>-</v>
      </c>
      <c r="DM71" s="41">
        <f>Daten!DM191</f>
        <v>1</v>
      </c>
      <c r="DN71" s="41">
        <f>Daten!DN191</f>
        <v>19</v>
      </c>
      <c r="DO71" s="41">
        <f>Daten!DO191</f>
        <v>39</v>
      </c>
      <c r="DP71" s="41">
        <f>Daten!DP191</f>
        <v>46</v>
      </c>
      <c r="DQ71" s="41">
        <f>Daten!DQ191</f>
        <v>90</v>
      </c>
      <c r="DR71" s="41">
        <f>Daten!DR191</f>
        <v>8</v>
      </c>
      <c r="DS71" s="41">
        <f>Daten!DS191</f>
        <v>2</v>
      </c>
      <c r="DT71" s="41">
        <f t="shared" si="4"/>
        <v>1</v>
      </c>
      <c r="DU71" s="41" t="str">
        <f>Daten!DT191</f>
        <v>&lt; 1</v>
      </c>
      <c r="DV71" s="41" t="str">
        <f t="shared" si="5"/>
        <v>&lt; 1</v>
      </c>
      <c r="DW71" s="41" t="str">
        <f>Daten!DU191</f>
        <v>&lt; 1</v>
      </c>
      <c r="DX71" s="41" t="str">
        <f>Daten!DV191</f>
        <v>-</v>
      </c>
    </row>
    <row r="72" spans="1:128" x14ac:dyDescent="0.15">
      <c r="A72" s="29" t="s">
        <v>380</v>
      </c>
      <c r="C72" s="31" t="s">
        <v>224</v>
      </c>
      <c r="D72" s="31">
        <v>1</v>
      </c>
      <c r="E72" s="41" t="str">
        <f>Daten!E192</f>
        <v>-</v>
      </c>
      <c r="F72" s="41" t="str">
        <f>Daten!F192</f>
        <v>-</v>
      </c>
      <c r="G72" s="41" t="str">
        <f>Daten!G192</f>
        <v>-</v>
      </c>
      <c r="H72" s="41" t="str">
        <f>Daten!H192</f>
        <v>-</v>
      </c>
      <c r="I72" s="41" t="str">
        <f>Daten!I192</f>
        <v>-</v>
      </c>
      <c r="J72" s="41" t="str">
        <f>Daten!J192</f>
        <v>-</v>
      </c>
      <c r="K72" s="41" t="str">
        <f>Daten!K192</f>
        <v>-</v>
      </c>
      <c r="L72" s="41" t="str">
        <f>Daten!L192</f>
        <v>-</v>
      </c>
      <c r="M72" s="41" t="str">
        <f>Daten!M192</f>
        <v>-</v>
      </c>
      <c r="N72" s="41" t="str">
        <f>Daten!N192</f>
        <v>-</v>
      </c>
      <c r="O72" s="41" t="str">
        <f>Daten!O192</f>
        <v>-</v>
      </c>
      <c r="P72" s="41" t="str">
        <f>Daten!P192</f>
        <v>-</v>
      </c>
      <c r="Q72" s="41" t="str">
        <f>Daten!Q192</f>
        <v>-</v>
      </c>
      <c r="R72" s="41" t="str">
        <f>Daten!R192</f>
        <v>-</v>
      </c>
      <c r="S72" s="41" t="str">
        <f>Daten!S192</f>
        <v>-</v>
      </c>
      <c r="T72" s="41" t="str">
        <f>Daten!T192</f>
        <v>-</v>
      </c>
      <c r="U72" s="41" t="str">
        <f>Daten!U192</f>
        <v>-</v>
      </c>
      <c r="V72" s="41" t="str">
        <f>Daten!V192</f>
        <v>-</v>
      </c>
      <c r="W72" s="41" t="str">
        <f>Daten!W192</f>
        <v>-</v>
      </c>
      <c r="X72" s="41" t="str">
        <f>Daten!X192</f>
        <v>-</v>
      </c>
      <c r="Y72" s="41" t="str">
        <f>Daten!Y192</f>
        <v>-</v>
      </c>
      <c r="Z72" s="41" t="str">
        <f>Daten!Z192</f>
        <v>-</v>
      </c>
      <c r="AA72" s="41" t="str">
        <f>Daten!AA192</f>
        <v>-</v>
      </c>
      <c r="AB72" s="41" t="str">
        <f>Daten!AB192</f>
        <v>-</v>
      </c>
      <c r="AC72" s="41" t="str">
        <f>Daten!AC192</f>
        <v>-</v>
      </c>
      <c r="AD72" s="41" t="str">
        <f>Daten!AD192</f>
        <v>-</v>
      </c>
      <c r="AE72" s="41" t="str">
        <f>Daten!AE192</f>
        <v>-</v>
      </c>
      <c r="AF72" s="41" t="str">
        <f>Daten!AF192</f>
        <v>-</v>
      </c>
      <c r="AG72" s="41" t="str">
        <f>Daten!AG192</f>
        <v>-</v>
      </c>
      <c r="AH72" s="41" t="str">
        <f>Daten!AH192</f>
        <v>-</v>
      </c>
      <c r="AI72" s="41" t="str">
        <f>Daten!AI192</f>
        <v>-</v>
      </c>
      <c r="AJ72" s="41" t="str">
        <f>Daten!AJ192</f>
        <v>-</v>
      </c>
      <c r="AK72" s="41" t="str">
        <f>Daten!AK192</f>
        <v>-</v>
      </c>
      <c r="AL72" s="41" t="str">
        <f>Daten!AL192</f>
        <v>-</v>
      </c>
      <c r="AM72" s="41" t="str">
        <f>Daten!AM192</f>
        <v>-</v>
      </c>
      <c r="AN72" s="41" t="str">
        <f>Daten!AN192</f>
        <v>-</v>
      </c>
      <c r="AO72" s="41" t="str">
        <f>Daten!AO192</f>
        <v>-</v>
      </c>
      <c r="AP72" s="41" t="str">
        <f>Daten!AP192</f>
        <v>-</v>
      </c>
      <c r="AQ72" s="41" t="str">
        <f>Daten!AQ192</f>
        <v>-</v>
      </c>
      <c r="AR72" s="41" t="str">
        <f>Daten!AR192</f>
        <v>-</v>
      </c>
      <c r="AS72" s="41" t="str">
        <f>Daten!AS192</f>
        <v>-</v>
      </c>
      <c r="AT72" s="41" t="str">
        <f>Daten!AT192</f>
        <v>-</v>
      </c>
      <c r="AU72" s="41" t="str">
        <f>Daten!AU192</f>
        <v>-</v>
      </c>
      <c r="AV72" s="41" t="str">
        <f>Daten!AV192</f>
        <v>-</v>
      </c>
      <c r="AW72" s="41" t="str">
        <f>Daten!AW192</f>
        <v>-</v>
      </c>
      <c r="AX72" s="41" t="str">
        <f>Daten!AX192</f>
        <v>-</v>
      </c>
      <c r="AY72" s="41" t="str">
        <f>Daten!AY192</f>
        <v>-</v>
      </c>
      <c r="AZ72" s="41" t="str">
        <f>Daten!AZ192</f>
        <v>-</v>
      </c>
      <c r="BA72" s="41" t="str">
        <f>Daten!BA192</f>
        <v>-</v>
      </c>
      <c r="BB72" s="41" t="str">
        <f>Daten!BB192</f>
        <v>-</v>
      </c>
      <c r="BC72" s="41" t="str">
        <f>Daten!BC192</f>
        <v>-</v>
      </c>
      <c r="BD72" s="41" t="str">
        <f>Daten!BD192</f>
        <v>-</v>
      </c>
      <c r="BE72" s="41" t="str">
        <f>Daten!BE192</f>
        <v>-</v>
      </c>
      <c r="BF72" s="41" t="str">
        <f>Daten!BF192</f>
        <v>-</v>
      </c>
      <c r="BG72" s="41" t="str">
        <f>Daten!BG192</f>
        <v>-</v>
      </c>
      <c r="BH72" s="41" t="str">
        <f>Daten!BH192</f>
        <v>&lt; 1</v>
      </c>
      <c r="BI72" s="41" t="str">
        <f>Daten!BI192</f>
        <v>&lt; 1</v>
      </c>
      <c r="BJ72" s="41">
        <f>Daten!BJ192</f>
        <v>9</v>
      </c>
      <c r="BK72" s="41">
        <f>Daten!BK192</f>
        <v>6</v>
      </c>
      <c r="BL72" s="41" t="str">
        <f>Daten!BL192</f>
        <v>&lt; 1</v>
      </c>
      <c r="BM72" s="41" t="str">
        <f>Daten!BM192</f>
        <v>&lt; 1</v>
      </c>
      <c r="BN72" s="41" t="str">
        <f>Daten!BN192</f>
        <v>&lt; 1</v>
      </c>
      <c r="BO72" s="41" t="str">
        <f>Daten!BO192</f>
        <v>&lt; 1</v>
      </c>
      <c r="BP72" s="41">
        <f>Daten!BP192</f>
        <v>3</v>
      </c>
      <c r="BQ72" s="41" t="str">
        <f>Daten!BQ192</f>
        <v>&lt; 1</v>
      </c>
      <c r="BR72" s="41" t="str">
        <f>Daten!BR192</f>
        <v>&lt; 1</v>
      </c>
      <c r="BS72" s="41">
        <f>Daten!BS192</f>
        <v>450</v>
      </c>
      <c r="BT72" s="41">
        <f>Daten!BT192</f>
        <v>40</v>
      </c>
      <c r="BU72" s="41">
        <f>Daten!BU192</f>
        <v>2</v>
      </c>
      <c r="BV72" s="41" t="str">
        <f>Daten!BV192</f>
        <v>&lt; 1</v>
      </c>
      <c r="BW72" s="41" t="str">
        <f>Daten!BW192</f>
        <v>&lt; 1</v>
      </c>
      <c r="BX72" s="41">
        <f>Daten!BX192</f>
        <v>15</v>
      </c>
      <c r="BY72" s="41">
        <f>Daten!BY192</f>
        <v>33</v>
      </c>
      <c r="BZ72" s="41" t="str">
        <f>Daten!BZ192</f>
        <v>&lt; 1</v>
      </c>
      <c r="CA72" s="41" t="str">
        <f>Daten!CA192</f>
        <v>&lt; 1</v>
      </c>
      <c r="CB72" s="41" t="str">
        <f>Daten!CB192</f>
        <v>&lt; 1</v>
      </c>
      <c r="CC72" s="41" t="str">
        <f>Daten!CC192</f>
        <v>&lt; 1</v>
      </c>
      <c r="CD72" s="41">
        <f>Daten!CD192</f>
        <v>24</v>
      </c>
      <c r="CE72" s="41">
        <f>Daten!CE192</f>
        <v>9</v>
      </c>
      <c r="CF72" s="41">
        <f>Daten!CF192</f>
        <v>1</v>
      </c>
      <c r="CG72" s="41">
        <f>Daten!CG192</f>
        <v>10</v>
      </c>
      <c r="CH72" s="41" t="str">
        <f>Daten!CH192</f>
        <v>&lt; 1</v>
      </c>
      <c r="CI72" s="41">
        <f>Daten!CI192</f>
        <v>53</v>
      </c>
      <c r="CJ72" s="41">
        <f>Daten!CJ192</f>
        <v>40</v>
      </c>
      <c r="CK72" s="41" t="str">
        <f>Daten!CK192</f>
        <v>&lt; 1</v>
      </c>
      <c r="CL72" s="41" t="str">
        <f>Daten!CL192</f>
        <v>&lt; 1</v>
      </c>
      <c r="CM72" s="41" t="str">
        <f>Daten!CM192</f>
        <v>&lt; 1</v>
      </c>
      <c r="CN72" s="41">
        <f>Daten!CN192</f>
        <v>1</v>
      </c>
      <c r="CO72" s="41" t="str">
        <f>Daten!CO192</f>
        <v>-</v>
      </c>
      <c r="CP72" s="41" t="str">
        <f>Daten!CP192</f>
        <v>&lt; 1</v>
      </c>
      <c r="CQ72" s="41" t="str">
        <f>Daten!CQ192</f>
        <v>&lt; 1</v>
      </c>
      <c r="CR72" s="41">
        <f>Daten!CR192</f>
        <v>97</v>
      </c>
      <c r="CS72" s="41">
        <f>Daten!CS192</f>
        <v>22</v>
      </c>
      <c r="CT72" s="41">
        <f>Daten!CT192</f>
        <v>8</v>
      </c>
      <c r="CU72" s="41" t="str">
        <f>Daten!CU192</f>
        <v>&lt; 1</v>
      </c>
      <c r="CV72" s="41">
        <f>Daten!CV192</f>
        <v>16</v>
      </c>
      <c r="CW72" s="41">
        <f>Daten!CW192</f>
        <v>3</v>
      </c>
      <c r="CX72" s="41">
        <f>Daten!CX192</f>
        <v>2</v>
      </c>
      <c r="CY72" s="41">
        <f>Daten!CY192</f>
        <v>33</v>
      </c>
      <c r="CZ72" s="41" t="str">
        <f>Daten!CZ192</f>
        <v>-</v>
      </c>
      <c r="DA72" s="41" t="str">
        <f>Daten!DA192</f>
        <v>&lt; 1</v>
      </c>
      <c r="DB72" s="41">
        <f>Daten!DB192</f>
        <v>430</v>
      </c>
      <c r="DC72" s="41">
        <f>Daten!DC192</f>
        <v>150</v>
      </c>
      <c r="DD72" s="41" t="str">
        <f>Daten!DD192</f>
        <v>-</v>
      </c>
      <c r="DE72" s="41">
        <f>Daten!DE192</f>
        <v>10</v>
      </c>
      <c r="DF72" s="41">
        <f>Daten!DF192</f>
        <v>68</v>
      </c>
      <c r="DG72" s="41">
        <f>Daten!DG192</f>
        <v>310</v>
      </c>
      <c r="DH72" s="41">
        <f>Daten!DH192</f>
        <v>15</v>
      </c>
      <c r="DI72" s="41">
        <f>Daten!DI192</f>
        <v>7</v>
      </c>
      <c r="DJ72" s="41">
        <f>Daten!DJ192</f>
        <v>43</v>
      </c>
      <c r="DK72" s="41">
        <f>Daten!DK192</f>
        <v>2300</v>
      </c>
      <c r="DL72" s="41" t="str">
        <f>Daten!DL192</f>
        <v>-</v>
      </c>
      <c r="DM72" s="41">
        <f>Daten!DM192</f>
        <v>21</v>
      </c>
      <c r="DN72" s="41">
        <f>Daten!DN192</f>
        <v>320</v>
      </c>
      <c r="DO72" s="41">
        <f>Daten!DO192</f>
        <v>2200</v>
      </c>
      <c r="DP72" s="41">
        <f>Daten!DP192</f>
        <v>1600</v>
      </c>
      <c r="DQ72" s="41">
        <f>Daten!DQ192</f>
        <v>960</v>
      </c>
      <c r="DR72" s="41">
        <f>Daten!DR192</f>
        <v>280</v>
      </c>
      <c r="DS72" s="41">
        <f>Daten!DS192</f>
        <v>19</v>
      </c>
      <c r="DT72" s="41">
        <f t="shared" si="4"/>
        <v>16</v>
      </c>
      <c r="DU72" s="41" t="str">
        <f>Daten!DT192</f>
        <v>&lt; 1</v>
      </c>
      <c r="DV72" s="41" t="str">
        <f t="shared" si="5"/>
        <v>&lt; 1</v>
      </c>
      <c r="DW72" s="41" t="str">
        <f>Daten!DU192</f>
        <v>&lt; 1</v>
      </c>
      <c r="DX72" s="41" t="str">
        <f>Daten!DV192</f>
        <v>-</v>
      </c>
    </row>
    <row r="73" spans="1:128" x14ac:dyDescent="0.15">
      <c r="A73" s="29" t="s">
        <v>381</v>
      </c>
      <c r="C73" s="31" t="s">
        <v>224</v>
      </c>
      <c r="D73" s="31">
        <v>1</v>
      </c>
      <c r="E73" s="41" t="str">
        <f>Daten!E193</f>
        <v>-</v>
      </c>
      <c r="F73" s="41" t="str">
        <f>Daten!F193</f>
        <v>-</v>
      </c>
      <c r="G73" s="41" t="str">
        <f>Daten!G193</f>
        <v>-</v>
      </c>
      <c r="H73" s="41" t="str">
        <f>Daten!H193</f>
        <v>-</v>
      </c>
      <c r="I73" s="41" t="str">
        <f>Daten!I193</f>
        <v>-</v>
      </c>
      <c r="J73" s="41" t="str">
        <f>Daten!J193</f>
        <v>-</v>
      </c>
      <c r="K73" s="41" t="str">
        <f>Daten!K193</f>
        <v>-</v>
      </c>
      <c r="L73" s="41" t="str">
        <f>Daten!L193</f>
        <v>-</v>
      </c>
      <c r="M73" s="41" t="str">
        <f>Daten!M193</f>
        <v>-</v>
      </c>
      <c r="N73" s="41" t="str">
        <f>Daten!N193</f>
        <v>-</v>
      </c>
      <c r="O73" s="41" t="str">
        <f>Daten!O193</f>
        <v>-</v>
      </c>
      <c r="P73" s="41" t="str">
        <f>Daten!P193</f>
        <v>-</v>
      </c>
      <c r="Q73" s="41" t="str">
        <f>Daten!Q193</f>
        <v>-</v>
      </c>
      <c r="R73" s="41" t="str">
        <f>Daten!R193</f>
        <v>-</v>
      </c>
      <c r="S73" s="41" t="str">
        <f>Daten!S193</f>
        <v>-</v>
      </c>
      <c r="T73" s="41" t="str">
        <f>Daten!T193</f>
        <v>-</v>
      </c>
      <c r="U73" s="41" t="str">
        <f>Daten!U193</f>
        <v>-</v>
      </c>
      <c r="V73" s="41" t="str">
        <f>Daten!V193</f>
        <v>-</v>
      </c>
      <c r="W73" s="41" t="str">
        <f>Daten!W193</f>
        <v>-</v>
      </c>
      <c r="X73" s="41" t="str">
        <f>Daten!X193</f>
        <v>-</v>
      </c>
      <c r="Y73" s="41" t="str">
        <f>Daten!Y193</f>
        <v>-</v>
      </c>
      <c r="Z73" s="41" t="str">
        <f>Daten!Z193</f>
        <v>-</v>
      </c>
      <c r="AA73" s="41" t="str">
        <f>Daten!AA193</f>
        <v>-</v>
      </c>
      <c r="AB73" s="41" t="str">
        <f>Daten!AB193</f>
        <v>-</v>
      </c>
      <c r="AC73" s="41" t="str">
        <f>Daten!AC193</f>
        <v>-</v>
      </c>
      <c r="AD73" s="41" t="str">
        <f>Daten!AD193</f>
        <v>-</v>
      </c>
      <c r="AE73" s="41" t="str">
        <f>Daten!AE193</f>
        <v>-</v>
      </c>
      <c r="AF73" s="41" t="str">
        <f>Daten!AF193</f>
        <v>-</v>
      </c>
      <c r="AG73" s="41" t="str">
        <f>Daten!AG193</f>
        <v>-</v>
      </c>
      <c r="AH73" s="41" t="str">
        <f>Daten!AH193</f>
        <v>-</v>
      </c>
      <c r="AI73" s="41" t="str">
        <f>Daten!AI193</f>
        <v>-</v>
      </c>
      <c r="AJ73" s="41" t="str">
        <f>Daten!AJ193</f>
        <v>-</v>
      </c>
      <c r="AK73" s="41" t="str">
        <f>Daten!AK193</f>
        <v>-</v>
      </c>
      <c r="AL73" s="41" t="str">
        <f>Daten!AL193</f>
        <v>-</v>
      </c>
      <c r="AM73" s="41" t="str">
        <f>Daten!AM193</f>
        <v>-</v>
      </c>
      <c r="AN73" s="41" t="str">
        <f>Daten!AN193</f>
        <v>-</v>
      </c>
      <c r="AO73" s="41" t="str">
        <f>Daten!AO193</f>
        <v>-</v>
      </c>
      <c r="AP73" s="41" t="str">
        <f>Daten!AP193</f>
        <v>-</v>
      </c>
      <c r="AQ73" s="41" t="str">
        <f>Daten!AQ193</f>
        <v>-</v>
      </c>
      <c r="AR73" s="41" t="str">
        <f>Daten!AR193</f>
        <v>-</v>
      </c>
      <c r="AS73" s="41" t="str">
        <f>Daten!AS193</f>
        <v>-</v>
      </c>
      <c r="AT73" s="41" t="str">
        <f>Daten!AT193</f>
        <v>-</v>
      </c>
      <c r="AU73" s="41" t="str">
        <f>Daten!AU193</f>
        <v>-</v>
      </c>
      <c r="AV73" s="41" t="str">
        <f>Daten!AV193</f>
        <v>-</v>
      </c>
      <c r="AW73" s="41" t="str">
        <f>Daten!AW193</f>
        <v>-</v>
      </c>
      <c r="AX73" s="41" t="str">
        <f>Daten!AX193</f>
        <v>-</v>
      </c>
      <c r="AY73" s="41" t="str">
        <f>Daten!AY193</f>
        <v>-</v>
      </c>
      <c r="AZ73" s="41" t="str">
        <f>Daten!AZ193</f>
        <v>-</v>
      </c>
      <c r="BA73" s="41" t="str">
        <f>Daten!BA193</f>
        <v>-</v>
      </c>
      <c r="BB73" s="41" t="str">
        <f>Daten!BB193</f>
        <v>-</v>
      </c>
      <c r="BC73" s="41" t="str">
        <f>Daten!BC193</f>
        <v>-</v>
      </c>
      <c r="BD73" s="41" t="str">
        <f>Daten!BD193</f>
        <v>-</v>
      </c>
      <c r="BE73" s="41" t="str">
        <f>Daten!BE193</f>
        <v>-</v>
      </c>
      <c r="BF73" s="41" t="str">
        <f>Daten!BF193</f>
        <v>-</v>
      </c>
      <c r="BG73" s="41" t="str">
        <f>Daten!BG193</f>
        <v>-</v>
      </c>
      <c r="BH73" s="41" t="str">
        <f>Daten!BH193</f>
        <v>&lt; 1</v>
      </c>
      <c r="BI73" s="41" t="str">
        <f>Daten!BI193</f>
        <v>&lt; 1</v>
      </c>
      <c r="BJ73" s="41" t="str">
        <f>Daten!BJ193</f>
        <v>&lt; 1</v>
      </c>
      <c r="BK73" s="41" t="str">
        <f>Daten!BK193</f>
        <v>&lt; 1</v>
      </c>
      <c r="BL73" s="41" t="str">
        <f>Daten!BL193</f>
        <v>&lt; 1</v>
      </c>
      <c r="BM73" s="41" t="str">
        <f>Daten!BM193</f>
        <v>&lt; 1</v>
      </c>
      <c r="BN73" s="41" t="str">
        <f>Daten!BN193</f>
        <v>&lt; 1</v>
      </c>
      <c r="BO73" s="41" t="str">
        <f>Daten!BO193</f>
        <v>&lt; 1</v>
      </c>
      <c r="BP73" s="41" t="str">
        <f>Daten!BP193</f>
        <v>&lt; 1</v>
      </c>
      <c r="BQ73" s="41" t="str">
        <f>Daten!BQ193</f>
        <v>&lt; 1</v>
      </c>
      <c r="BR73" s="41">
        <f>Daten!BR193</f>
        <v>2</v>
      </c>
      <c r="BS73" s="41">
        <f>Daten!BS193</f>
        <v>4</v>
      </c>
      <c r="BT73" s="41">
        <f>Daten!BT193</f>
        <v>4</v>
      </c>
      <c r="BU73" s="41" t="str">
        <f>Daten!BU193</f>
        <v>&lt; 1</v>
      </c>
      <c r="BV73" s="41" t="str">
        <f>Daten!BV193</f>
        <v>&lt; 1</v>
      </c>
      <c r="BW73" s="41" t="str">
        <f>Daten!BW193</f>
        <v>&lt; 1</v>
      </c>
      <c r="BX73" s="41" t="str">
        <f>Daten!BX193</f>
        <v>&lt; 1</v>
      </c>
      <c r="BY73" s="41">
        <f>Daten!BY193</f>
        <v>6</v>
      </c>
      <c r="BZ73" s="41" t="str">
        <f>Daten!BZ193</f>
        <v>&lt; 1</v>
      </c>
      <c r="CA73" s="41" t="str">
        <f>Daten!CA193</f>
        <v>&lt; 1</v>
      </c>
      <c r="CB73" s="41" t="str">
        <f>Daten!CB193</f>
        <v>&lt; 1</v>
      </c>
      <c r="CC73" s="41" t="str">
        <f>Daten!CC193</f>
        <v>&lt; 1</v>
      </c>
      <c r="CD73" s="41" t="str">
        <f>Daten!CD193</f>
        <v>&lt; 1</v>
      </c>
      <c r="CE73" s="41">
        <f>Daten!CE193</f>
        <v>1</v>
      </c>
      <c r="CF73" s="41" t="str">
        <f>Daten!CF193</f>
        <v>&lt; 1</v>
      </c>
      <c r="CG73" s="41">
        <f>Daten!CG193</f>
        <v>2</v>
      </c>
      <c r="CH73" s="41">
        <f>Daten!CH193</f>
        <v>8</v>
      </c>
      <c r="CI73" s="41">
        <f>Daten!CI193</f>
        <v>2</v>
      </c>
      <c r="CJ73" s="41">
        <f>Daten!CJ193</f>
        <v>4</v>
      </c>
      <c r="CK73" s="41" t="str">
        <f>Daten!CK193</f>
        <v>&lt; 1</v>
      </c>
      <c r="CL73" s="41" t="str">
        <f>Daten!CL193</f>
        <v>&lt; 1</v>
      </c>
      <c r="CM73" s="41" t="str">
        <f>Daten!CM193</f>
        <v>&lt; 1</v>
      </c>
      <c r="CN73" s="41" t="str">
        <f>Daten!CN193</f>
        <v>&lt; 1</v>
      </c>
      <c r="CO73" s="41" t="str">
        <f>Daten!CO193</f>
        <v>-</v>
      </c>
      <c r="CP73" s="41">
        <f>Daten!CP193</f>
        <v>4</v>
      </c>
      <c r="CQ73" s="41">
        <f>Daten!CQ193</f>
        <v>4</v>
      </c>
      <c r="CR73" s="41">
        <f>Daten!CR193</f>
        <v>3</v>
      </c>
      <c r="CS73" s="41" t="str">
        <f>Daten!CS193</f>
        <v>&lt; 1</v>
      </c>
      <c r="CT73" s="41" t="str">
        <f>Daten!CT193</f>
        <v>&lt; 1</v>
      </c>
      <c r="CU73" s="41" t="str">
        <f>Daten!CU193</f>
        <v>&lt; 1</v>
      </c>
      <c r="CV73" s="41">
        <f>Daten!CV193</f>
        <v>2</v>
      </c>
      <c r="CW73" s="41" t="str">
        <f>Daten!CW193</f>
        <v>&lt; 1</v>
      </c>
      <c r="CX73" s="41" t="str">
        <f>Daten!CX193</f>
        <v>&lt; 1</v>
      </c>
      <c r="CY73" s="41">
        <f>Daten!CY193</f>
        <v>1</v>
      </c>
      <c r="CZ73" s="41" t="str">
        <f>Daten!CZ193</f>
        <v>-</v>
      </c>
      <c r="DA73" s="41" t="str">
        <f>Daten!DA193</f>
        <v>&lt; 1</v>
      </c>
      <c r="DB73" s="41">
        <f>Daten!DB193</f>
        <v>16</v>
      </c>
      <c r="DC73" s="41">
        <f>Daten!DC193</f>
        <v>26</v>
      </c>
      <c r="DD73" s="41" t="str">
        <f>Daten!DD193</f>
        <v>-</v>
      </c>
      <c r="DE73" s="41" t="str">
        <f>Daten!DE193</f>
        <v>&lt; 1</v>
      </c>
      <c r="DF73" s="41">
        <f>Daten!DF193</f>
        <v>4</v>
      </c>
      <c r="DG73" s="41">
        <f>Daten!DG193</f>
        <v>11</v>
      </c>
      <c r="DH73" s="41">
        <f>Daten!DH193</f>
        <v>2</v>
      </c>
      <c r="DI73" s="41" t="str">
        <f>Daten!DI193</f>
        <v>&lt; 1</v>
      </c>
      <c r="DJ73" s="41">
        <f>Daten!DJ193</f>
        <v>3</v>
      </c>
      <c r="DK73" s="41">
        <f>Daten!DK193</f>
        <v>62</v>
      </c>
      <c r="DL73" s="41" t="str">
        <f>Daten!DL193</f>
        <v>-</v>
      </c>
      <c r="DM73" s="41">
        <f>Daten!DM193</f>
        <v>1</v>
      </c>
      <c r="DN73" s="41">
        <f>Daten!DN193</f>
        <v>15</v>
      </c>
      <c r="DO73" s="41">
        <f>Daten!DO193</f>
        <v>35</v>
      </c>
      <c r="DP73" s="41">
        <f>Daten!DP193</f>
        <v>34</v>
      </c>
      <c r="DQ73" s="41">
        <f>Daten!DQ193</f>
        <v>34</v>
      </c>
      <c r="DR73" s="41">
        <f>Daten!DR193</f>
        <v>10</v>
      </c>
      <c r="DS73" s="41">
        <f>Daten!DS193</f>
        <v>2</v>
      </c>
      <c r="DT73" s="41">
        <f t="shared" si="4"/>
        <v>2</v>
      </c>
      <c r="DU73" s="41" t="str">
        <f>Daten!DT193</f>
        <v>&lt; 1</v>
      </c>
      <c r="DV73" s="41" t="str">
        <f t="shared" si="5"/>
        <v>&lt; 1</v>
      </c>
      <c r="DW73" s="41" t="str">
        <f>Daten!DU193</f>
        <v>&lt; 1</v>
      </c>
      <c r="DX73" s="41" t="str">
        <f>Daten!DV193</f>
        <v>-</v>
      </c>
    </row>
    <row r="74" spans="1:128" x14ac:dyDescent="0.15">
      <c r="A74" s="29" t="s">
        <v>382</v>
      </c>
      <c r="C74" s="31" t="s">
        <v>224</v>
      </c>
      <c r="D74" s="31">
        <v>1</v>
      </c>
      <c r="E74" s="41" t="str">
        <f>Daten!E194</f>
        <v>-</v>
      </c>
      <c r="F74" s="41" t="str">
        <f>Daten!F194</f>
        <v>-</v>
      </c>
      <c r="G74" s="41" t="str">
        <f>Daten!G194</f>
        <v>-</v>
      </c>
      <c r="H74" s="41" t="str">
        <f>Daten!H194</f>
        <v>-</v>
      </c>
      <c r="I74" s="41" t="str">
        <f>Daten!I194</f>
        <v>-</v>
      </c>
      <c r="J74" s="41" t="str">
        <f>Daten!J194</f>
        <v>-</v>
      </c>
      <c r="K74" s="41" t="str">
        <f>Daten!K194</f>
        <v>-</v>
      </c>
      <c r="L74" s="41" t="str">
        <f>Daten!L194</f>
        <v>-</v>
      </c>
      <c r="M74" s="41" t="str">
        <f>Daten!M194</f>
        <v>-</v>
      </c>
      <c r="N74" s="41" t="str">
        <f>Daten!N194</f>
        <v>-</v>
      </c>
      <c r="O74" s="41" t="str">
        <f>Daten!O194</f>
        <v>-</v>
      </c>
      <c r="P74" s="41" t="str">
        <f>Daten!P194</f>
        <v>-</v>
      </c>
      <c r="Q74" s="41" t="str">
        <f>Daten!Q194</f>
        <v>-</v>
      </c>
      <c r="R74" s="41" t="str">
        <f>Daten!R194</f>
        <v>-</v>
      </c>
      <c r="S74" s="41" t="str">
        <f>Daten!S194</f>
        <v>-</v>
      </c>
      <c r="T74" s="41" t="str">
        <f>Daten!T194</f>
        <v>-</v>
      </c>
      <c r="U74" s="41" t="str">
        <f>Daten!U194</f>
        <v>-</v>
      </c>
      <c r="V74" s="41" t="str">
        <f>Daten!V194</f>
        <v>-</v>
      </c>
      <c r="W74" s="41" t="str">
        <f>Daten!W194</f>
        <v>-</v>
      </c>
      <c r="X74" s="41" t="str">
        <f>Daten!X194</f>
        <v>-</v>
      </c>
      <c r="Y74" s="41" t="str">
        <f>Daten!Y194</f>
        <v>-</v>
      </c>
      <c r="Z74" s="41" t="str">
        <f>Daten!Z194</f>
        <v>-</v>
      </c>
      <c r="AA74" s="41" t="str">
        <f>Daten!AA194</f>
        <v>-</v>
      </c>
      <c r="AB74" s="41" t="str">
        <f>Daten!AB194</f>
        <v>-</v>
      </c>
      <c r="AC74" s="41" t="str">
        <f>Daten!AC194</f>
        <v>-</v>
      </c>
      <c r="AD74" s="41" t="str">
        <f>Daten!AD194</f>
        <v>-</v>
      </c>
      <c r="AE74" s="41" t="str">
        <f>Daten!AE194</f>
        <v>-</v>
      </c>
      <c r="AF74" s="41" t="str">
        <f>Daten!AF194</f>
        <v>-</v>
      </c>
      <c r="AG74" s="41" t="str">
        <f>Daten!AG194</f>
        <v>-</v>
      </c>
      <c r="AH74" s="41" t="str">
        <f>Daten!AH194</f>
        <v>-</v>
      </c>
      <c r="AI74" s="41" t="str">
        <f>Daten!AI194</f>
        <v>-</v>
      </c>
      <c r="AJ74" s="41" t="str">
        <f>Daten!AJ194</f>
        <v>-</v>
      </c>
      <c r="AK74" s="41" t="str">
        <f>Daten!AK194</f>
        <v>-</v>
      </c>
      <c r="AL74" s="41" t="str">
        <f>Daten!AL194</f>
        <v>-</v>
      </c>
      <c r="AM74" s="41" t="str">
        <f>Daten!AM194</f>
        <v>-</v>
      </c>
      <c r="AN74" s="41" t="str">
        <f>Daten!AN194</f>
        <v>-</v>
      </c>
      <c r="AO74" s="41" t="str">
        <f>Daten!AO194</f>
        <v>-</v>
      </c>
      <c r="AP74" s="41" t="str">
        <f>Daten!AP194</f>
        <v>-</v>
      </c>
      <c r="AQ74" s="41" t="str">
        <f>Daten!AQ194</f>
        <v>-</v>
      </c>
      <c r="AR74" s="41" t="str">
        <f>Daten!AR194</f>
        <v>-</v>
      </c>
      <c r="AS74" s="41" t="str">
        <f>Daten!AS194</f>
        <v>-</v>
      </c>
      <c r="AT74" s="41" t="str">
        <f>Daten!AT194</f>
        <v>-</v>
      </c>
      <c r="AU74" s="41" t="str">
        <f>Daten!AU194</f>
        <v>-</v>
      </c>
      <c r="AV74" s="41" t="str">
        <f>Daten!AV194</f>
        <v>-</v>
      </c>
      <c r="AW74" s="41" t="str">
        <f>Daten!AW194</f>
        <v>-</v>
      </c>
      <c r="AX74" s="41" t="str">
        <f>Daten!AX194</f>
        <v>-</v>
      </c>
      <c r="AY74" s="41" t="str">
        <f>Daten!AY194</f>
        <v>-</v>
      </c>
      <c r="AZ74" s="41" t="str">
        <f>Daten!AZ194</f>
        <v>-</v>
      </c>
      <c r="BA74" s="41" t="str">
        <f>Daten!BA194</f>
        <v>-</v>
      </c>
      <c r="BB74" s="41" t="str">
        <f>Daten!BB194</f>
        <v>-</v>
      </c>
      <c r="BC74" s="41" t="str">
        <f>Daten!BC194</f>
        <v>-</v>
      </c>
      <c r="BD74" s="41" t="str">
        <f>Daten!BD194</f>
        <v>-</v>
      </c>
      <c r="BE74" s="41" t="str">
        <f>Daten!BE194</f>
        <v>-</v>
      </c>
      <c r="BF74" s="41" t="str">
        <f>Daten!BF194</f>
        <v>-</v>
      </c>
      <c r="BG74" s="41" t="str">
        <f>Daten!BG194</f>
        <v>-</v>
      </c>
      <c r="BH74" s="41" t="str">
        <f>Daten!BH194</f>
        <v>&lt; 1</v>
      </c>
      <c r="BI74" s="41" t="str">
        <f>Daten!BI194</f>
        <v>&lt; 1</v>
      </c>
      <c r="BJ74" s="41" t="str">
        <f>Daten!BJ194</f>
        <v>&lt; 1</v>
      </c>
      <c r="BK74" s="41" t="str">
        <f>Daten!BK194</f>
        <v>&lt; 1</v>
      </c>
      <c r="BL74" s="41" t="str">
        <f>Daten!BL194</f>
        <v>&lt; 1</v>
      </c>
      <c r="BM74" s="41" t="str">
        <f>Daten!BM194</f>
        <v>&lt; 1</v>
      </c>
      <c r="BN74" s="41" t="str">
        <f>Daten!BN194</f>
        <v>&lt; 1</v>
      </c>
      <c r="BO74" s="41" t="str">
        <f>Daten!BO194</f>
        <v>&lt; 1</v>
      </c>
      <c r="BP74" s="41" t="str">
        <f>Daten!BP194</f>
        <v>&lt; 1</v>
      </c>
      <c r="BQ74" s="41" t="str">
        <f>Daten!BQ194</f>
        <v>&lt; 1</v>
      </c>
      <c r="BR74" s="41" t="str">
        <f>Daten!BR194</f>
        <v>&lt; 1</v>
      </c>
      <c r="BS74" s="41" t="str">
        <f>Daten!BS194</f>
        <v>&lt; 1</v>
      </c>
      <c r="BT74" s="41" t="str">
        <f>Daten!BT194</f>
        <v>&lt; 1</v>
      </c>
      <c r="BU74" s="41" t="str">
        <f>Daten!BU194</f>
        <v>&lt; 1</v>
      </c>
      <c r="BV74" s="41" t="str">
        <f>Daten!BV194</f>
        <v>&lt; 1</v>
      </c>
      <c r="BW74" s="41" t="str">
        <f>Daten!BW194</f>
        <v>&lt; 1</v>
      </c>
      <c r="BX74" s="41" t="str">
        <f>Daten!BX194</f>
        <v>&lt; 1</v>
      </c>
      <c r="BY74" s="41" t="str">
        <f>Daten!BY194</f>
        <v>&lt; 1</v>
      </c>
      <c r="BZ74" s="41" t="str">
        <f>Daten!BZ194</f>
        <v>&lt; 1</v>
      </c>
      <c r="CA74" s="41" t="str">
        <f>Daten!CA194</f>
        <v>&lt; 1</v>
      </c>
      <c r="CB74" s="41" t="str">
        <f>Daten!CB194</f>
        <v>&lt; 1</v>
      </c>
      <c r="CC74" s="41" t="str">
        <f>Daten!CC194</f>
        <v>&lt; 1</v>
      </c>
      <c r="CD74" s="41" t="str">
        <f>Daten!CD194</f>
        <v>&lt; 1</v>
      </c>
      <c r="CE74" s="41" t="str">
        <f>Daten!CE194</f>
        <v>&lt; 1</v>
      </c>
      <c r="CF74" s="41" t="str">
        <f>Daten!CF194</f>
        <v>&lt; 1</v>
      </c>
      <c r="CG74" s="41" t="str">
        <f>Daten!CG194</f>
        <v>&lt; 1</v>
      </c>
      <c r="CH74" s="41" t="str">
        <f>Daten!CH194</f>
        <v>&lt; 1</v>
      </c>
      <c r="CI74" s="41" t="str">
        <f>Daten!CI194</f>
        <v>&lt; 1</v>
      </c>
      <c r="CJ74" s="41" t="str">
        <f>Daten!CJ194</f>
        <v>&lt; 1</v>
      </c>
      <c r="CK74" s="41" t="str">
        <f>Daten!CK194</f>
        <v>&lt; 1</v>
      </c>
      <c r="CL74" s="41" t="str">
        <f>Daten!CL194</f>
        <v>&lt; 1</v>
      </c>
      <c r="CM74" s="41" t="str">
        <f>Daten!CM194</f>
        <v>&lt; 1</v>
      </c>
      <c r="CN74" s="41" t="str">
        <f>Daten!CN194</f>
        <v>&lt; 1</v>
      </c>
      <c r="CO74" s="41" t="str">
        <f>Daten!CO194</f>
        <v>-</v>
      </c>
      <c r="CP74" s="41" t="str">
        <f>Daten!CP194</f>
        <v>&lt; 1</v>
      </c>
      <c r="CQ74" s="41" t="str">
        <f>Daten!CQ194</f>
        <v>&lt; 1</v>
      </c>
      <c r="CR74" s="41" t="str">
        <f>Daten!CR194</f>
        <v>&lt; 1</v>
      </c>
      <c r="CS74" s="41" t="str">
        <f>Daten!CS194</f>
        <v>&lt; 1</v>
      </c>
      <c r="CT74" s="41" t="str">
        <f>Daten!CT194</f>
        <v>&lt; 1</v>
      </c>
      <c r="CU74" s="41" t="str">
        <f>Daten!CU194</f>
        <v>&lt; 1</v>
      </c>
      <c r="CV74" s="41" t="str">
        <f>Daten!CV194</f>
        <v>&lt; 1</v>
      </c>
      <c r="CW74" s="41" t="str">
        <f>Daten!CW194</f>
        <v>&lt; 1</v>
      </c>
      <c r="CX74" s="41" t="str">
        <f>Daten!CX194</f>
        <v>&lt; 1</v>
      </c>
      <c r="CY74" s="41" t="str">
        <f>Daten!CY194</f>
        <v>&lt; 1</v>
      </c>
      <c r="CZ74" s="41" t="str">
        <f>Daten!CZ194</f>
        <v>-</v>
      </c>
      <c r="DA74" s="41" t="str">
        <f>Daten!DA194</f>
        <v>&lt; 1</v>
      </c>
      <c r="DB74" s="41" t="str">
        <f>Daten!DB194</f>
        <v>&lt; 1</v>
      </c>
      <c r="DC74" s="41" t="str">
        <f>Daten!DC194</f>
        <v>&lt; 1</v>
      </c>
      <c r="DD74" s="41" t="str">
        <f>Daten!DD194</f>
        <v>-</v>
      </c>
      <c r="DE74" s="41" t="str">
        <f>Daten!DE194</f>
        <v>&lt; 1</v>
      </c>
      <c r="DF74" s="41" t="str">
        <f>Daten!DF194</f>
        <v>&lt; 1</v>
      </c>
      <c r="DG74" s="41" t="str">
        <f>Daten!DG194</f>
        <v>&lt; 1</v>
      </c>
      <c r="DH74" s="41" t="str">
        <f>Daten!DH194</f>
        <v>&lt; 1</v>
      </c>
      <c r="DI74" s="41" t="str">
        <f>Daten!DI194</f>
        <v>&lt; 1</v>
      </c>
      <c r="DJ74" s="41" t="str">
        <f>Daten!DJ194</f>
        <v>&lt; 1</v>
      </c>
      <c r="DK74" s="41">
        <f>Daten!DK194</f>
        <v>3</v>
      </c>
      <c r="DL74" s="41" t="str">
        <f>Daten!DL194</f>
        <v>-</v>
      </c>
      <c r="DM74" s="41" t="str">
        <f>Daten!DM194</f>
        <v>&lt; 1</v>
      </c>
      <c r="DN74" s="41" t="str">
        <f>Daten!DN194</f>
        <v>&lt; 1</v>
      </c>
      <c r="DO74" s="41">
        <f>Daten!DO194</f>
        <v>2</v>
      </c>
      <c r="DP74" s="41">
        <f>Daten!DP194</f>
        <v>2</v>
      </c>
      <c r="DQ74" s="41">
        <f>Daten!DQ194</f>
        <v>4</v>
      </c>
      <c r="DR74" s="41" t="str">
        <f>Daten!DR194</f>
        <v>&lt; 1</v>
      </c>
      <c r="DS74" s="41" t="str">
        <f>Daten!DS194</f>
        <v>&lt; 1</v>
      </c>
      <c r="DT74" s="41" t="str">
        <f t="shared" si="4"/>
        <v>&lt; 1</v>
      </c>
      <c r="DU74" s="41" t="str">
        <f>Daten!DT194</f>
        <v>&lt; 1</v>
      </c>
      <c r="DV74" s="41" t="str">
        <f t="shared" si="5"/>
        <v>&lt; 1</v>
      </c>
      <c r="DW74" s="41" t="str">
        <f>Daten!DU194</f>
        <v>&lt; 1</v>
      </c>
      <c r="DX74" s="41" t="str">
        <f>Daten!DV194</f>
        <v>-</v>
      </c>
    </row>
    <row r="75" spans="1:128" x14ac:dyDescent="0.15">
      <c r="A75" s="29" t="s">
        <v>383</v>
      </c>
      <c r="C75" s="31" t="s">
        <v>224</v>
      </c>
      <c r="D75" s="31">
        <v>1</v>
      </c>
      <c r="E75" s="41" t="str">
        <f>Daten!E195</f>
        <v>-</v>
      </c>
      <c r="F75" s="41" t="str">
        <f>Daten!F195</f>
        <v>-</v>
      </c>
      <c r="G75" s="41" t="str">
        <f>Daten!G195</f>
        <v>-</v>
      </c>
      <c r="H75" s="41" t="str">
        <f>Daten!H195</f>
        <v>-</v>
      </c>
      <c r="I75" s="41" t="str">
        <f>Daten!I195</f>
        <v>-</v>
      </c>
      <c r="J75" s="41" t="str">
        <f>Daten!J195</f>
        <v>-</v>
      </c>
      <c r="K75" s="41" t="str">
        <f>Daten!K195</f>
        <v>-</v>
      </c>
      <c r="L75" s="41" t="str">
        <f>Daten!L195</f>
        <v>-</v>
      </c>
      <c r="M75" s="41" t="str">
        <f>Daten!M195</f>
        <v>-</v>
      </c>
      <c r="N75" s="41" t="str">
        <f>Daten!N195</f>
        <v>-</v>
      </c>
      <c r="O75" s="41" t="str">
        <f>Daten!O195</f>
        <v>-</v>
      </c>
      <c r="P75" s="41" t="str">
        <f>Daten!P195</f>
        <v>-</v>
      </c>
      <c r="Q75" s="41" t="str">
        <f>Daten!Q195</f>
        <v>-</v>
      </c>
      <c r="R75" s="41" t="str">
        <f>Daten!R195</f>
        <v>-</v>
      </c>
      <c r="S75" s="41" t="str">
        <f>Daten!S195</f>
        <v>-</v>
      </c>
      <c r="T75" s="41" t="str">
        <f>Daten!T195</f>
        <v>-</v>
      </c>
      <c r="U75" s="41" t="str">
        <f>Daten!U195</f>
        <v>-</v>
      </c>
      <c r="V75" s="41" t="str">
        <f>Daten!V195</f>
        <v>-</v>
      </c>
      <c r="W75" s="41" t="str">
        <f>Daten!W195</f>
        <v>-</v>
      </c>
      <c r="X75" s="41" t="str">
        <f>Daten!X195</f>
        <v>-</v>
      </c>
      <c r="Y75" s="41" t="str">
        <f>Daten!Y195</f>
        <v>-</v>
      </c>
      <c r="Z75" s="41" t="str">
        <f>Daten!Z195</f>
        <v>-</v>
      </c>
      <c r="AA75" s="41" t="str">
        <f>Daten!AA195</f>
        <v>-</v>
      </c>
      <c r="AB75" s="41" t="str">
        <f>Daten!AB195</f>
        <v>-</v>
      </c>
      <c r="AC75" s="41" t="str">
        <f>Daten!AC195</f>
        <v>-</v>
      </c>
      <c r="AD75" s="41" t="str">
        <f>Daten!AD195</f>
        <v>-</v>
      </c>
      <c r="AE75" s="41" t="str">
        <f>Daten!AE195</f>
        <v>-</v>
      </c>
      <c r="AF75" s="41" t="str">
        <f>Daten!AF195</f>
        <v>-</v>
      </c>
      <c r="AG75" s="41" t="str">
        <f>Daten!AG195</f>
        <v>-</v>
      </c>
      <c r="AH75" s="41" t="str">
        <f>Daten!AH195</f>
        <v>-</v>
      </c>
      <c r="AI75" s="41" t="str">
        <f>Daten!AI195</f>
        <v>-</v>
      </c>
      <c r="AJ75" s="41" t="str">
        <f>Daten!AJ195</f>
        <v>-</v>
      </c>
      <c r="AK75" s="41" t="str">
        <f>Daten!AK195</f>
        <v>-</v>
      </c>
      <c r="AL75" s="41" t="str">
        <f>Daten!AL195</f>
        <v>-</v>
      </c>
      <c r="AM75" s="41" t="str">
        <f>Daten!AM195</f>
        <v>-</v>
      </c>
      <c r="AN75" s="41" t="str">
        <f>Daten!AN195</f>
        <v>-</v>
      </c>
      <c r="AO75" s="41" t="str">
        <f>Daten!AO195</f>
        <v>-</v>
      </c>
      <c r="AP75" s="41" t="str">
        <f>Daten!AP195</f>
        <v>-</v>
      </c>
      <c r="AQ75" s="41" t="str">
        <f>Daten!AQ195</f>
        <v>-</v>
      </c>
      <c r="AR75" s="41" t="str">
        <f>Daten!AR195</f>
        <v>-</v>
      </c>
      <c r="AS75" s="41" t="str">
        <f>Daten!AS195</f>
        <v>-</v>
      </c>
      <c r="AT75" s="41" t="str">
        <f>Daten!AT195</f>
        <v>-</v>
      </c>
      <c r="AU75" s="41" t="str">
        <f>Daten!AU195</f>
        <v>-</v>
      </c>
      <c r="AV75" s="41" t="str">
        <f>Daten!AV195</f>
        <v>-</v>
      </c>
      <c r="AW75" s="41" t="str">
        <f>Daten!AW195</f>
        <v>-</v>
      </c>
      <c r="AX75" s="41" t="str">
        <f>Daten!AX195</f>
        <v>-</v>
      </c>
      <c r="AY75" s="41" t="str">
        <f>Daten!AY195</f>
        <v>-</v>
      </c>
      <c r="AZ75" s="41" t="str">
        <f>Daten!AZ195</f>
        <v>-</v>
      </c>
      <c r="BA75" s="41" t="str">
        <f>Daten!BA195</f>
        <v>-</v>
      </c>
      <c r="BB75" s="41" t="str">
        <f>Daten!BB195</f>
        <v>-</v>
      </c>
      <c r="BC75" s="41" t="str">
        <f>Daten!BC195</f>
        <v>-</v>
      </c>
      <c r="BD75" s="41" t="str">
        <f>Daten!BD195</f>
        <v>-</v>
      </c>
      <c r="BE75" s="41" t="str">
        <f>Daten!BE195</f>
        <v>-</v>
      </c>
      <c r="BF75" s="41" t="str">
        <f>Daten!BF195</f>
        <v>-</v>
      </c>
      <c r="BG75" s="41" t="str">
        <f>Daten!BG195</f>
        <v>-</v>
      </c>
      <c r="BH75" s="41" t="str">
        <f>Daten!BH195</f>
        <v>&lt; 1</v>
      </c>
      <c r="BI75" s="41" t="str">
        <f>Daten!BI195</f>
        <v>&lt; 1</v>
      </c>
      <c r="BJ75" s="41" t="str">
        <f>Daten!BJ195</f>
        <v>&lt; 1</v>
      </c>
      <c r="BK75" s="41" t="str">
        <f>Daten!BK195</f>
        <v>&lt; 1</v>
      </c>
      <c r="BL75" s="41" t="str">
        <f>Daten!BL195</f>
        <v>&lt; 1</v>
      </c>
      <c r="BM75" s="41" t="str">
        <f>Daten!BM195</f>
        <v>&lt; 1</v>
      </c>
      <c r="BN75" s="41" t="str">
        <f>Daten!BN195</f>
        <v>&lt; 1</v>
      </c>
      <c r="BO75" s="41" t="str">
        <f>Daten!BO195</f>
        <v>&lt; 1</v>
      </c>
      <c r="BP75" s="41" t="str">
        <f>Daten!BP195</f>
        <v>&lt; 1</v>
      </c>
      <c r="BQ75" s="41" t="str">
        <f>Daten!BQ195</f>
        <v>&lt; 1</v>
      </c>
      <c r="BR75" s="41">
        <f>Daten!BR195</f>
        <v>5</v>
      </c>
      <c r="BS75" s="41">
        <f>Daten!BS195</f>
        <v>21</v>
      </c>
      <c r="BT75" s="41">
        <f>Daten!BT195</f>
        <v>2</v>
      </c>
      <c r="BU75" s="41" t="str">
        <f>Daten!BU195</f>
        <v>&lt; 1</v>
      </c>
      <c r="BV75" s="41" t="str">
        <f>Daten!BV195</f>
        <v>&lt; 1</v>
      </c>
      <c r="BW75" s="41" t="str">
        <f>Daten!BW195</f>
        <v>&lt; 1</v>
      </c>
      <c r="BX75" s="41">
        <f>Daten!BX195</f>
        <v>3</v>
      </c>
      <c r="BY75" s="41">
        <f>Daten!BY195</f>
        <v>2</v>
      </c>
      <c r="BZ75" s="41" t="str">
        <f>Daten!BZ195</f>
        <v>&lt; 1</v>
      </c>
      <c r="CA75" s="41" t="str">
        <f>Daten!CA195</f>
        <v>&lt; 1</v>
      </c>
      <c r="CB75" s="41" t="str">
        <f>Daten!CB195</f>
        <v>&lt; 1</v>
      </c>
      <c r="CC75" s="41" t="str">
        <f>Daten!CC195</f>
        <v>&lt; 1</v>
      </c>
      <c r="CD75" s="41" t="str">
        <f>Daten!CD195</f>
        <v>&lt; 1</v>
      </c>
      <c r="CE75" s="41">
        <f>Daten!CE195</f>
        <v>1</v>
      </c>
      <c r="CF75" s="41" t="str">
        <f>Daten!CF195</f>
        <v>&lt; 1</v>
      </c>
      <c r="CG75" s="41">
        <f>Daten!CG195</f>
        <v>1</v>
      </c>
      <c r="CH75" s="41">
        <f>Daten!CH195</f>
        <v>9</v>
      </c>
      <c r="CI75" s="41">
        <f>Daten!CI195</f>
        <v>11</v>
      </c>
      <c r="CJ75" s="41">
        <f>Daten!CJ195</f>
        <v>5</v>
      </c>
      <c r="CK75" s="41" t="str">
        <f>Daten!CK195</f>
        <v>&lt; 1</v>
      </c>
      <c r="CL75" s="41" t="str">
        <f>Daten!CL195</f>
        <v>&lt; 1</v>
      </c>
      <c r="CM75" s="41" t="str">
        <f>Daten!CM195</f>
        <v>&lt; 1</v>
      </c>
      <c r="CN75" s="41" t="str">
        <f>Daten!CN195</f>
        <v>&lt; 1</v>
      </c>
      <c r="CO75" s="41" t="str">
        <f>Daten!CO195</f>
        <v>-</v>
      </c>
      <c r="CP75" s="41">
        <f>Daten!CP195</f>
        <v>21</v>
      </c>
      <c r="CQ75" s="41">
        <f>Daten!CQ195</f>
        <v>30</v>
      </c>
      <c r="CR75" s="41">
        <f>Daten!CR195</f>
        <v>21</v>
      </c>
      <c r="CS75" s="41">
        <f>Daten!CS195</f>
        <v>4</v>
      </c>
      <c r="CT75" s="41">
        <f>Daten!CT195</f>
        <v>1</v>
      </c>
      <c r="CU75" s="41" t="str">
        <f>Daten!CU195</f>
        <v>&lt; 1</v>
      </c>
      <c r="CV75" s="41" t="str">
        <f>Daten!CV195</f>
        <v>&lt; 1</v>
      </c>
      <c r="CW75" s="41" t="str">
        <f>Daten!CW195</f>
        <v>&lt; 1</v>
      </c>
      <c r="CX75" s="41" t="str">
        <f>Daten!CX195</f>
        <v>&lt; 1</v>
      </c>
      <c r="CY75" s="41" t="str">
        <f>Daten!CY195</f>
        <v>&lt; 1</v>
      </c>
      <c r="CZ75" s="41" t="str">
        <f>Daten!CZ195</f>
        <v>-</v>
      </c>
      <c r="DA75" s="41" t="str">
        <f>Daten!DA195</f>
        <v>&lt; 1</v>
      </c>
      <c r="DB75" s="41">
        <f>Daten!DB195</f>
        <v>36</v>
      </c>
      <c r="DC75" s="41">
        <f>Daten!DC195</f>
        <v>18</v>
      </c>
      <c r="DD75" s="41" t="str">
        <f>Daten!DD195</f>
        <v>-</v>
      </c>
      <c r="DE75" s="41">
        <f>Daten!DE195</f>
        <v>4</v>
      </c>
      <c r="DF75" s="41">
        <f>Daten!DF195</f>
        <v>6</v>
      </c>
      <c r="DG75" s="41">
        <f>Daten!DG195</f>
        <v>28</v>
      </c>
      <c r="DH75" s="41">
        <f>Daten!DH195</f>
        <v>3</v>
      </c>
      <c r="DI75" s="41" t="str">
        <f>Daten!DI195</f>
        <v>&lt; 1</v>
      </c>
      <c r="DJ75" s="41">
        <f>Daten!DJ195</f>
        <v>6</v>
      </c>
      <c r="DK75" s="41">
        <f>Daten!DK195</f>
        <v>85</v>
      </c>
      <c r="DL75" s="41" t="str">
        <f>Daten!DL195</f>
        <v>-</v>
      </c>
      <c r="DM75" s="41">
        <f>Daten!DM195</f>
        <v>2</v>
      </c>
      <c r="DN75" s="41">
        <f>Daten!DN195</f>
        <v>38</v>
      </c>
      <c r="DO75" s="41">
        <f>Daten!DO195</f>
        <v>130</v>
      </c>
      <c r="DP75" s="41">
        <f>Daten!DP195</f>
        <v>120</v>
      </c>
      <c r="DQ75" s="41">
        <f>Daten!DQ195</f>
        <v>85</v>
      </c>
      <c r="DR75" s="41">
        <f>Daten!DR195</f>
        <v>11</v>
      </c>
      <c r="DS75" s="41" t="str">
        <f>Daten!DS195</f>
        <v>&lt; 1</v>
      </c>
      <c r="DT75" s="41" t="str">
        <f t="shared" si="4"/>
        <v>&lt; 1</v>
      </c>
      <c r="DU75" s="97" t="str">
        <f>Daten!DT195</f>
        <v>&lt; 1</v>
      </c>
      <c r="DV75" s="41" t="str">
        <f t="shared" si="5"/>
        <v>&lt; 1</v>
      </c>
      <c r="DW75" s="97" t="str">
        <f>Daten!DU195</f>
        <v>&lt; 1</v>
      </c>
      <c r="DX75" s="97" t="str">
        <f>Daten!DV195</f>
        <v>-</v>
      </c>
    </row>
    <row r="76" spans="1:128" x14ac:dyDescent="0.15">
      <c r="A76" s="29" t="s">
        <v>384</v>
      </c>
      <c r="C76" s="31" t="s">
        <v>224</v>
      </c>
      <c r="D76" s="31">
        <v>1</v>
      </c>
      <c r="E76" s="41" t="str">
        <f>Daten!E196</f>
        <v>-</v>
      </c>
      <c r="F76" s="41" t="str">
        <f>Daten!F196</f>
        <v>-</v>
      </c>
      <c r="G76" s="41" t="str">
        <f>Daten!G196</f>
        <v>-</v>
      </c>
      <c r="H76" s="41" t="str">
        <f>Daten!H196</f>
        <v>-</v>
      </c>
      <c r="I76" s="41" t="str">
        <f>Daten!I196</f>
        <v>-</v>
      </c>
      <c r="J76" s="41" t="str">
        <f>Daten!J196</f>
        <v>-</v>
      </c>
      <c r="K76" s="41" t="str">
        <f>Daten!K196</f>
        <v>-</v>
      </c>
      <c r="L76" s="41" t="str">
        <f>Daten!L196</f>
        <v>-</v>
      </c>
      <c r="M76" s="41" t="str">
        <f>Daten!M196</f>
        <v>-</v>
      </c>
      <c r="N76" s="41" t="str">
        <f>Daten!N196</f>
        <v>-</v>
      </c>
      <c r="O76" s="41" t="str">
        <f>Daten!O196</f>
        <v>-</v>
      </c>
      <c r="P76" s="41" t="str">
        <f>Daten!P196</f>
        <v>-</v>
      </c>
      <c r="Q76" s="41" t="str">
        <f>Daten!Q196</f>
        <v>-</v>
      </c>
      <c r="R76" s="41" t="str">
        <f>Daten!R196</f>
        <v>-</v>
      </c>
      <c r="S76" s="41" t="str">
        <f>Daten!S196</f>
        <v>-</v>
      </c>
      <c r="T76" s="41" t="str">
        <f>Daten!T196</f>
        <v>-</v>
      </c>
      <c r="U76" s="41" t="str">
        <f>Daten!U196</f>
        <v>-</v>
      </c>
      <c r="V76" s="41" t="str">
        <f>Daten!V196</f>
        <v>-</v>
      </c>
      <c r="W76" s="41" t="str">
        <f>Daten!W196</f>
        <v>-</v>
      </c>
      <c r="X76" s="41" t="str">
        <f>Daten!X196</f>
        <v>-</v>
      </c>
      <c r="Y76" s="41" t="str">
        <f>Daten!Y196</f>
        <v>-</v>
      </c>
      <c r="Z76" s="41" t="str">
        <f>Daten!Z196</f>
        <v>-</v>
      </c>
      <c r="AA76" s="41" t="str">
        <f>Daten!AA196</f>
        <v>-</v>
      </c>
      <c r="AB76" s="41" t="str">
        <f>Daten!AB196</f>
        <v>-</v>
      </c>
      <c r="AC76" s="41" t="str">
        <f>Daten!AC196</f>
        <v>-</v>
      </c>
      <c r="AD76" s="41" t="str">
        <f>Daten!AD196</f>
        <v>-</v>
      </c>
      <c r="AE76" s="41" t="str">
        <f>Daten!AE196</f>
        <v>-</v>
      </c>
      <c r="AF76" s="41" t="str">
        <f>Daten!AF196</f>
        <v>-</v>
      </c>
      <c r="AG76" s="41" t="str">
        <f>Daten!AG196</f>
        <v>-</v>
      </c>
      <c r="AH76" s="41" t="str">
        <f>Daten!AH196</f>
        <v>-</v>
      </c>
      <c r="AI76" s="41" t="str">
        <f>Daten!AI196</f>
        <v>-</v>
      </c>
      <c r="AJ76" s="41" t="str">
        <f>Daten!AJ196</f>
        <v>-</v>
      </c>
      <c r="AK76" s="41" t="str">
        <f>Daten!AK196</f>
        <v>-</v>
      </c>
      <c r="AL76" s="41" t="str">
        <f>Daten!AL196</f>
        <v>-</v>
      </c>
      <c r="AM76" s="41" t="str">
        <f>Daten!AM196</f>
        <v>-</v>
      </c>
      <c r="AN76" s="41" t="str">
        <f>Daten!AN196</f>
        <v>-</v>
      </c>
      <c r="AO76" s="41" t="str">
        <f>Daten!AO196</f>
        <v>-</v>
      </c>
      <c r="AP76" s="41" t="str">
        <f>Daten!AP196</f>
        <v>-</v>
      </c>
      <c r="AQ76" s="41" t="str">
        <f>Daten!AQ196</f>
        <v>-</v>
      </c>
      <c r="AR76" s="41" t="str">
        <f>Daten!AR196</f>
        <v>-</v>
      </c>
      <c r="AS76" s="41" t="str">
        <f>Daten!AS196</f>
        <v>-</v>
      </c>
      <c r="AT76" s="41" t="str">
        <f>Daten!AT196</f>
        <v>-</v>
      </c>
      <c r="AU76" s="41" t="str">
        <f>Daten!AU196</f>
        <v>-</v>
      </c>
      <c r="AV76" s="41" t="str">
        <f>Daten!AV196</f>
        <v>-</v>
      </c>
      <c r="AW76" s="41" t="str">
        <f>Daten!AW196</f>
        <v>-</v>
      </c>
      <c r="AX76" s="41" t="str">
        <f>Daten!AX196</f>
        <v>-</v>
      </c>
      <c r="AY76" s="41" t="str">
        <f>Daten!AY196</f>
        <v>-</v>
      </c>
      <c r="AZ76" s="41" t="str">
        <f>Daten!AZ196</f>
        <v>-</v>
      </c>
      <c r="BA76" s="41" t="str">
        <f>Daten!BA196</f>
        <v>-</v>
      </c>
      <c r="BB76" s="41" t="str">
        <f>Daten!BB196</f>
        <v>-</v>
      </c>
      <c r="BC76" s="41" t="str">
        <f>Daten!BC196</f>
        <v>-</v>
      </c>
      <c r="BD76" s="41" t="str">
        <f>Daten!BD196</f>
        <v>-</v>
      </c>
      <c r="BE76" s="41" t="str">
        <f>Daten!BE196</f>
        <v>-</v>
      </c>
      <c r="BF76" s="41" t="str">
        <f>Daten!BF196</f>
        <v>-</v>
      </c>
      <c r="BG76" s="41" t="str">
        <f>Daten!BG196</f>
        <v>-</v>
      </c>
      <c r="BH76" s="41" t="str">
        <f>Daten!BH196</f>
        <v>&lt; 1</v>
      </c>
      <c r="BI76" s="41" t="str">
        <f>Daten!BI196</f>
        <v>&lt; 1</v>
      </c>
      <c r="BJ76" s="41" t="str">
        <f>Daten!BJ196</f>
        <v>&lt; 1</v>
      </c>
      <c r="BK76" s="41" t="str">
        <f>Daten!BK196</f>
        <v>&lt; 1</v>
      </c>
      <c r="BL76" s="41" t="str">
        <f>Daten!BL196</f>
        <v>&lt; 1</v>
      </c>
      <c r="BM76" s="41" t="str">
        <f>Daten!BM196</f>
        <v>&lt; 1</v>
      </c>
      <c r="BN76" s="41" t="str">
        <f>Daten!BN196</f>
        <v>&lt; 1</v>
      </c>
      <c r="BO76" s="41" t="str">
        <f>Daten!BO196</f>
        <v>&lt; 1</v>
      </c>
      <c r="BP76" s="41" t="str">
        <f>Daten!BP196</f>
        <v>&lt; 1</v>
      </c>
      <c r="BQ76" s="41" t="str">
        <f>Daten!BQ196</f>
        <v>&lt; 1</v>
      </c>
      <c r="BR76" s="41" t="str">
        <f>Daten!BR196</f>
        <v>&lt; 1</v>
      </c>
      <c r="BS76" s="41" t="str">
        <f>Daten!BS196</f>
        <v>&lt; 1</v>
      </c>
      <c r="BT76" s="41" t="str">
        <f>Daten!BT196</f>
        <v>&lt; 1</v>
      </c>
      <c r="BU76" s="41" t="str">
        <f>Daten!BU196</f>
        <v>&lt; 1</v>
      </c>
      <c r="BV76" s="41" t="str">
        <f>Daten!BV196</f>
        <v>&lt; 1</v>
      </c>
      <c r="BW76" s="41" t="str">
        <f>Daten!BW196</f>
        <v>&lt; 1</v>
      </c>
      <c r="BX76" s="41" t="str">
        <f>Daten!BX196</f>
        <v>&lt; 1</v>
      </c>
      <c r="BY76" s="41" t="str">
        <f>Daten!BY196</f>
        <v>&lt; 1</v>
      </c>
      <c r="BZ76" s="41" t="str">
        <f>Daten!BZ196</f>
        <v>&lt; 1</v>
      </c>
      <c r="CA76" s="41" t="str">
        <f>Daten!CA196</f>
        <v>&lt; 1</v>
      </c>
      <c r="CB76" s="41" t="str">
        <f>Daten!CB196</f>
        <v>&lt; 1</v>
      </c>
      <c r="CC76" s="41" t="str">
        <f>Daten!CC196</f>
        <v>&lt; 1</v>
      </c>
      <c r="CD76" s="41" t="str">
        <f>Daten!CD196</f>
        <v>&lt; 1</v>
      </c>
      <c r="CE76" s="41" t="str">
        <f>Daten!CE196</f>
        <v>&lt; 1</v>
      </c>
      <c r="CF76" s="41" t="str">
        <f>Daten!CF196</f>
        <v>&lt; 1</v>
      </c>
      <c r="CG76" s="41" t="str">
        <f>Daten!CG196</f>
        <v>&lt; 1</v>
      </c>
      <c r="CH76" s="41" t="str">
        <f>Daten!CH196</f>
        <v>&lt; 1</v>
      </c>
      <c r="CI76" s="41" t="str">
        <f>Daten!CI196</f>
        <v>&lt; 1</v>
      </c>
      <c r="CJ76" s="41" t="str">
        <f>Daten!CJ196</f>
        <v>&lt; 1</v>
      </c>
      <c r="CK76" s="41" t="str">
        <f>Daten!CK196</f>
        <v>&lt; 1</v>
      </c>
      <c r="CL76" s="41" t="str">
        <f>Daten!CL196</f>
        <v>&lt; 1</v>
      </c>
      <c r="CM76" s="41" t="str">
        <f>Daten!CM196</f>
        <v>&lt; 1</v>
      </c>
      <c r="CN76" s="41" t="str">
        <f>Daten!CN196</f>
        <v>&lt; 1</v>
      </c>
      <c r="CO76" s="41" t="str">
        <f>Daten!CO196</f>
        <v>-</v>
      </c>
      <c r="CP76" s="41" t="str">
        <f>Daten!CP196</f>
        <v>&lt; 1</v>
      </c>
      <c r="CQ76" s="41" t="str">
        <f>Daten!CQ196</f>
        <v>&lt; 1</v>
      </c>
      <c r="CR76" s="41" t="str">
        <f>Daten!CR196</f>
        <v>&lt; 1</v>
      </c>
      <c r="CS76" s="41" t="str">
        <f>Daten!CS196</f>
        <v>&lt; 1</v>
      </c>
      <c r="CT76" s="41" t="str">
        <f>Daten!CT196</f>
        <v>&lt; 1</v>
      </c>
      <c r="CU76" s="41" t="str">
        <f>Daten!CU196</f>
        <v>&lt; 1</v>
      </c>
      <c r="CV76" s="41" t="str">
        <f>Daten!CV196</f>
        <v>&lt; 1</v>
      </c>
      <c r="CW76" s="41" t="str">
        <f>Daten!CW196</f>
        <v>&lt; 1</v>
      </c>
      <c r="CX76" s="41" t="str">
        <f>Daten!CX196</f>
        <v>&lt; 1</v>
      </c>
      <c r="CY76" s="41" t="str">
        <f>Daten!CY196</f>
        <v>&lt; 1</v>
      </c>
      <c r="CZ76" s="41" t="str">
        <f>Daten!CZ196</f>
        <v>-</v>
      </c>
      <c r="DA76" s="41" t="str">
        <f>Daten!DA196</f>
        <v>&lt; 1</v>
      </c>
      <c r="DB76" s="41">
        <f>Daten!DB196</f>
        <v>3</v>
      </c>
      <c r="DC76" s="41" t="str">
        <f>Daten!DC196</f>
        <v>&lt; 1</v>
      </c>
      <c r="DD76" s="41" t="str">
        <f>Daten!DD196</f>
        <v>-</v>
      </c>
      <c r="DE76" s="41" t="str">
        <f>Daten!DE196</f>
        <v>&lt; 1</v>
      </c>
      <c r="DF76" s="41" t="str">
        <f>Daten!DF196</f>
        <v>&lt; 1</v>
      </c>
      <c r="DG76" s="41">
        <f>Daten!DG196</f>
        <v>1</v>
      </c>
      <c r="DH76" s="41" t="str">
        <f>Daten!DH196</f>
        <v>&lt; 1</v>
      </c>
      <c r="DI76" s="41" t="str">
        <f>Daten!DI196</f>
        <v>&lt; 1</v>
      </c>
      <c r="DJ76" s="41" t="str">
        <f>Daten!DJ196</f>
        <v>&lt; 1</v>
      </c>
      <c r="DK76" s="41">
        <f>Daten!DK196</f>
        <v>3</v>
      </c>
      <c r="DL76" s="41" t="str">
        <f>Daten!DL196</f>
        <v>-</v>
      </c>
      <c r="DM76" s="41" t="str">
        <f>Daten!DM196</f>
        <v>&lt; 1</v>
      </c>
      <c r="DN76" s="41">
        <f>Daten!DN196</f>
        <v>2</v>
      </c>
      <c r="DO76" s="41">
        <f>Daten!DO196</f>
        <v>3</v>
      </c>
      <c r="DP76" s="41">
        <f>Daten!DP196</f>
        <v>2</v>
      </c>
      <c r="DQ76" s="41">
        <f>Daten!DQ196</f>
        <v>4</v>
      </c>
      <c r="DR76" s="41">
        <f>Daten!DR196</f>
        <v>3</v>
      </c>
      <c r="DS76" s="41" t="str">
        <f>Daten!DS196</f>
        <v>&lt; 1</v>
      </c>
      <c r="DT76" s="41" t="str">
        <f t="shared" si="4"/>
        <v>&lt; 1</v>
      </c>
      <c r="DU76" s="41" t="str">
        <f>Daten!DT196</f>
        <v>&lt; 1</v>
      </c>
      <c r="DV76" s="41" t="str">
        <f t="shared" si="5"/>
        <v>&lt; 1</v>
      </c>
      <c r="DW76" s="41" t="str">
        <f>Daten!DU196</f>
        <v>&lt; 1</v>
      </c>
      <c r="DX76" s="41" t="str">
        <f>Daten!DV196</f>
        <v>-</v>
      </c>
    </row>
    <row r="77" spans="1:128" x14ac:dyDescent="0.15">
      <c r="A77" s="29" t="s">
        <v>385</v>
      </c>
      <c r="C77" s="31" t="s">
        <v>224</v>
      </c>
      <c r="D77" s="31">
        <v>1</v>
      </c>
      <c r="E77" s="41" t="str">
        <f>Daten!E197</f>
        <v>-</v>
      </c>
      <c r="F77" s="41" t="str">
        <f>Daten!F197</f>
        <v>-</v>
      </c>
      <c r="G77" s="41" t="str">
        <f>Daten!G197</f>
        <v>-</v>
      </c>
      <c r="H77" s="41" t="str">
        <f>Daten!H197</f>
        <v>-</v>
      </c>
      <c r="I77" s="41" t="str">
        <f>Daten!I197</f>
        <v>-</v>
      </c>
      <c r="J77" s="41" t="str">
        <f>Daten!J197</f>
        <v>-</v>
      </c>
      <c r="K77" s="41" t="str">
        <f>Daten!K197</f>
        <v>-</v>
      </c>
      <c r="L77" s="41" t="str">
        <f>Daten!L197</f>
        <v>-</v>
      </c>
      <c r="M77" s="41" t="str">
        <f>Daten!M197</f>
        <v>-</v>
      </c>
      <c r="N77" s="41" t="str">
        <f>Daten!N197</f>
        <v>-</v>
      </c>
      <c r="O77" s="41" t="str">
        <f>Daten!O197</f>
        <v>-</v>
      </c>
      <c r="P77" s="41" t="str">
        <f>Daten!P197</f>
        <v>-</v>
      </c>
      <c r="Q77" s="41" t="str">
        <f>Daten!Q197</f>
        <v>-</v>
      </c>
      <c r="R77" s="41" t="str">
        <f>Daten!R197</f>
        <v>-</v>
      </c>
      <c r="S77" s="41" t="str">
        <f>Daten!S197</f>
        <v>-</v>
      </c>
      <c r="T77" s="41" t="str">
        <f>Daten!T197</f>
        <v>-</v>
      </c>
      <c r="U77" s="41" t="str">
        <f>Daten!U197</f>
        <v>-</v>
      </c>
      <c r="V77" s="41" t="str">
        <f>Daten!V197</f>
        <v>-</v>
      </c>
      <c r="W77" s="41" t="str">
        <f>Daten!W197</f>
        <v>-</v>
      </c>
      <c r="X77" s="41" t="str">
        <f>Daten!X197</f>
        <v>-</v>
      </c>
      <c r="Y77" s="41" t="str">
        <f>Daten!Y197</f>
        <v>-</v>
      </c>
      <c r="Z77" s="41" t="str">
        <f>Daten!Z197</f>
        <v>-</v>
      </c>
      <c r="AA77" s="41" t="str">
        <f>Daten!AA197</f>
        <v>-</v>
      </c>
      <c r="AB77" s="41" t="str">
        <f>Daten!AB197</f>
        <v>-</v>
      </c>
      <c r="AC77" s="41" t="str">
        <f>Daten!AC197</f>
        <v>-</v>
      </c>
      <c r="AD77" s="41" t="str">
        <f>Daten!AD197</f>
        <v>-</v>
      </c>
      <c r="AE77" s="41" t="str">
        <f>Daten!AE197</f>
        <v>-</v>
      </c>
      <c r="AF77" s="41" t="str">
        <f>Daten!AF197</f>
        <v>-</v>
      </c>
      <c r="AG77" s="41" t="str">
        <f>Daten!AG197</f>
        <v>-</v>
      </c>
      <c r="AH77" s="41" t="str">
        <f>Daten!AH197</f>
        <v>-</v>
      </c>
      <c r="AI77" s="41" t="str">
        <f>Daten!AI197</f>
        <v>-</v>
      </c>
      <c r="AJ77" s="41" t="str">
        <f>Daten!AJ197</f>
        <v>-</v>
      </c>
      <c r="AK77" s="41" t="str">
        <f>Daten!AK197</f>
        <v>-</v>
      </c>
      <c r="AL77" s="41" t="str">
        <f>Daten!AL197</f>
        <v>-</v>
      </c>
      <c r="AM77" s="41" t="str">
        <f>Daten!AM197</f>
        <v>-</v>
      </c>
      <c r="AN77" s="41" t="str">
        <f>Daten!AN197</f>
        <v>-</v>
      </c>
      <c r="AO77" s="41" t="str">
        <f>Daten!AO197</f>
        <v>-</v>
      </c>
      <c r="AP77" s="41" t="str">
        <f>Daten!AP197</f>
        <v>-</v>
      </c>
      <c r="AQ77" s="41" t="str">
        <f>Daten!AQ197</f>
        <v>-</v>
      </c>
      <c r="AR77" s="41" t="str">
        <f>Daten!AR197</f>
        <v>-</v>
      </c>
      <c r="AS77" s="41" t="str">
        <f>Daten!AS197</f>
        <v>-</v>
      </c>
      <c r="AT77" s="41" t="str">
        <f>Daten!AT197</f>
        <v>-</v>
      </c>
      <c r="AU77" s="41" t="str">
        <f>Daten!AU197</f>
        <v>-</v>
      </c>
      <c r="AV77" s="41" t="str">
        <f>Daten!AV197</f>
        <v>-</v>
      </c>
      <c r="AW77" s="41" t="str">
        <f>Daten!AW197</f>
        <v>-</v>
      </c>
      <c r="AX77" s="41" t="str">
        <f>Daten!AX197</f>
        <v>-</v>
      </c>
      <c r="AY77" s="41" t="str">
        <f>Daten!AY197</f>
        <v>-</v>
      </c>
      <c r="AZ77" s="41" t="str">
        <f>Daten!AZ197</f>
        <v>-</v>
      </c>
      <c r="BA77" s="41" t="str">
        <f>Daten!BA197</f>
        <v>-</v>
      </c>
      <c r="BB77" s="41" t="str">
        <f>Daten!BB197</f>
        <v>-</v>
      </c>
      <c r="BC77" s="41" t="str">
        <f>Daten!BC197</f>
        <v>-</v>
      </c>
      <c r="BD77" s="41" t="str">
        <f>Daten!BD197</f>
        <v>-</v>
      </c>
      <c r="BE77" s="41" t="str">
        <f>Daten!BE197</f>
        <v>-</v>
      </c>
      <c r="BF77" s="41" t="str">
        <f>Daten!BF197</f>
        <v>-</v>
      </c>
      <c r="BG77" s="41" t="str">
        <f>Daten!BG197</f>
        <v>-</v>
      </c>
      <c r="BH77" s="41" t="str">
        <f>Daten!BH197</f>
        <v>&lt; 1</v>
      </c>
      <c r="BI77" s="41" t="str">
        <f>Daten!BI197</f>
        <v>&lt; 1</v>
      </c>
      <c r="BJ77" s="41" t="str">
        <f>Daten!BJ197</f>
        <v>&lt; 1</v>
      </c>
      <c r="BK77" s="41" t="str">
        <f>Daten!BK197</f>
        <v>&lt; 1</v>
      </c>
      <c r="BL77" s="41" t="str">
        <f>Daten!BL197</f>
        <v>&lt; 1</v>
      </c>
      <c r="BM77" s="41" t="str">
        <f>Daten!BM197</f>
        <v>&lt; 1</v>
      </c>
      <c r="BN77" s="41" t="str">
        <f>Daten!BN197</f>
        <v>&lt; 1</v>
      </c>
      <c r="BO77" s="41" t="str">
        <f>Daten!BO197</f>
        <v>&lt; 1</v>
      </c>
      <c r="BP77" s="41" t="str">
        <f>Daten!BP197</f>
        <v>&lt; 1</v>
      </c>
      <c r="BQ77" s="41" t="str">
        <f>Daten!BQ197</f>
        <v>&lt; 1</v>
      </c>
      <c r="BR77" s="41">
        <f>Daten!BR197</f>
        <v>2</v>
      </c>
      <c r="BS77" s="41">
        <f>Daten!BS197</f>
        <v>11</v>
      </c>
      <c r="BT77" s="41" t="str">
        <f>Daten!BT197</f>
        <v>&lt; 1</v>
      </c>
      <c r="BU77" s="41" t="str">
        <f>Daten!BU197</f>
        <v>&lt; 1</v>
      </c>
      <c r="BV77" s="41" t="str">
        <f>Daten!BV197</f>
        <v>&lt; 1</v>
      </c>
      <c r="BW77" s="41" t="str">
        <f>Daten!BW197</f>
        <v>&lt; 1</v>
      </c>
      <c r="BX77" s="41" t="str">
        <f>Daten!BX197</f>
        <v>&lt; 1</v>
      </c>
      <c r="BY77" s="41" t="str">
        <f>Daten!BY197</f>
        <v>&lt; 1</v>
      </c>
      <c r="BZ77" s="41" t="str">
        <f>Daten!BZ197</f>
        <v>&lt; 1</v>
      </c>
      <c r="CA77" s="41" t="str">
        <f>Daten!CA197</f>
        <v>&lt; 1</v>
      </c>
      <c r="CB77" s="41" t="str">
        <f>Daten!CB197</f>
        <v>&lt; 1</v>
      </c>
      <c r="CC77" s="41" t="str">
        <f>Daten!CC197</f>
        <v>&lt; 1</v>
      </c>
      <c r="CD77" s="41" t="str">
        <f>Daten!CD197</f>
        <v>&lt; 1</v>
      </c>
      <c r="CE77" s="41" t="str">
        <f>Daten!CE197</f>
        <v>&lt; 1</v>
      </c>
      <c r="CF77" s="41" t="str">
        <f>Daten!CF197</f>
        <v>&lt; 1</v>
      </c>
      <c r="CG77" s="41" t="str">
        <f>Daten!CG197</f>
        <v>&lt; 1</v>
      </c>
      <c r="CH77" s="41">
        <f>Daten!CH197</f>
        <v>2</v>
      </c>
      <c r="CI77" s="41">
        <f>Daten!CI197</f>
        <v>2</v>
      </c>
      <c r="CJ77" s="41">
        <f>Daten!CJ197</f>
        <v>1</v>
      </c>
      <c r="CK77" s="41" t="str">
        <f>Daten!CK197</f>
        <v>&lt; 1</v>
      </c>
      <c r="CL77" s="41" t="str">
        <f>Daten!CL197</f>
        <v>&lt; 1</v>
      </c>
      <c r="CM77" s="41" t="str">
        <f>Daten!CM197</f>
        <v>&lt; 1</v>
      </c>
      <c r="CN77" s="41" t="str">
        <f>Daten!CN197</f>
        <v>&lt; 1</v>
      </c>
      <c r="CO77" s="41" t="str">
        <f>Daten!CO197</f>
        <v>-</v>
      </c>
      <c r="CP77" s="41">
        <f>Daten!CP197</f>
        <v>3</v>
      </c>
      <c r="CQ77" s="41">
        <f>Daten!CQ197</f>
        <v>5</v>
      </c>
      <c r="CR77" s="41">
        <f>Daten!CR197</f>
        <v>3</v>
      </c>
      <c r="CS77" s="41" t="str">
        <f>Daten!CS197</f>
        <v>&lt; 1</v>
      </c>
      <c r="CT77" s="41" t="str">
        <f>Daten!CT197</f>
        <v>&lt; 1</v>
      </c>
      <c r="CU77" s="41" t="str">
        <f>Daten!CU197</f>
        <v>&lt; 1</v>
      </c>
      <c r="CV77" s="41" t="str">
        <f>Daten!CV197</f>
        <v>&lt; 1</v>
      </c>
      <c r="CW77" s="41" t="str">
        <f>Daten!CW197</f>
        <v>&lt; 1</v>
      </c>
      <c r="CX77" s="41" t="str">
        <f>Daten!CX197</f>
        <v>&lt; 1</v>
      </c>
      <c r="CY77" s="41" t="str">
        <f>Daten!CY197</f>
        <v>&lt; 1</v>
      </c>
      <c r="CZ77" s="41" t="str">
        <f>Daten!CZ197</f>
        <v>-</v>
      </c>
      <c r="DA77" s="41" t="str">
        <f>Daten!DA197</f>
        <v>&lt; 1</v>
      </c>
      <c r="DB77" s="41">
        <f>Daten!DB197</f>
        <v>2</v>
      </c>
      <c r="DC77" s="41">
        <f>Daten!DC197</f>
        <v>1</v>
      </c>
      <c r="DD77" s="41" t="str">
        <f>Daten!DD197</f>
        <v>-</v>
      </c>
      <c r="DE77" s="41" t="str">
        <f>Daten!DE197</f>
        <v>&lt; 1</v>
      </c>
      <c r="DF77" s="41">
        <f>Daten!DF197</f>
        <v>4</v>
      </c>
      <c r="DG77" s="41">
        <f>Daten!DG197</f>
        <v>33</v>
      </c>
      <c r="DH77" s="41">
        <f>Daten!DH197</f>
        <v>2</v>
      </c>
      <c r="DI77" s="41" t="str">
        <f>Daten!DI197</f>
        <v>&lt; 1</v>
      </c>
      <c r="DJ77" s="41">
        <f>Daten!DJ197</f>
        <v>1</v>
      </c>
      <c r="DK77" s="41">
        <f>Daten!DK197</f>
        <v>30</v>
      </c>
      <c r="DL77" s="41" t="str">
        <f>Daten!DL197</f>
        <v>-</v>
      </c>
      <c r="DM77" s="41" t="str">
        <f>Daten!DM197</f>
        <v>&lt; 1</v>
      </c>
      <c r="DN77" s="41">
        <f>Daten!DN197</f>
        <v>3</v>
      </c>
      <c r="DO77" s="41">
        <f>Daten!DO197</f>
        <v>22</v>
      </c>
      <c r="DP77" s="41">
        <f>Daten!DP197</f>
        <v>18</v>
      </c>
      <c r="DQ77" s="41">
        <f>Daten!DQ197</f>
        <v>11</v>
      </c>
      <c r="DR77" s="41">
        <f>Daten!DR197</f>
        <v>4</v>
      </c>
      <c r="DS77" s="41" t="str">
        <f>Daten!DS197</f>
        <v>&lt; 1</v>
      </c>
      <c r="DT77" s="41" t="str">
        <f t="shared" si="4"/>
        <v>&lt; 1</v>
      </c>
      <c r="DU77" s="97" t="str">
        <f>Daten!DT197</f>
        <v>&lt; 1</v>
      </c>
      <c r="DV77" s="41" t="str">
        <f t="shared" si="5"/>
        <v>&lt; 1</v>
      </c>
      <c r="DW77" s="97" t="str">
        <f>Daten!DU197</f>
        <v>&lt; 1</v>
      </c>
      <c r="DX77" s="97" t="str">
        <f>Daten!DV197</f>
        <v>-</v>
      </c>
    </row>
    <row r="78" spans="1:128" x14ac:dyDescent="0.15">
      <c r="A78" s="29" t="s">
        <v>386</v>
      </c>
      <c r="C78" s="31" t="s">
        <v>224</v>
      </c>
      <c r="D78" s="31">
        <v>1</v>
      </c>
      <c r="E78" s="41" t="str">
        <f>Daten!E198</f>
        <v>-</v>
      </c>
      <c r="F78" s="41" t="str">
        <f>Daten!F198</f>
        <v>-</v>
      </c>
      <c r="G78" s="41" t="str">
        <f>Daten!G198</f>
        <v>-</v>
      </c>
      <c r="H78" s="41" t="str">
        <f>Daten!H198</f>
        <v>-</v>
      </c>
      <c r="I78" s="41" t="str">
        <f>Daten!I198</f>
        <v>-</v>
      </c>
      <c r="J78" s="41" t="str">
        <f>Daten!J198</f>
        <v>-</v>
      </c>
      <c r="K78" s="41" t="str">
        <f>Daten!K198</f>
        <v>-</v>
      </c>
      <c r="L78" s="41" t="str">
        <f>Daten!L198</f>
        <v>-</v>
      </c>
      <c r="M78" s="41" t="str">
        <f>Daten!M198</f>
        <v>-</v>
      </c>
      <c r="N78" s="41" t="str">
        <f>Daten!N198</f>
        <v>-</v>
      </c>
      <c r="O78" s="41" t="str">
        <f>Daten!O198</f>
        <v>-</v>
      </c>
      <c r="P78" s="41" t="str">
        <f>Daten!P198</f>
        <v>-</v>
      </c>
      <c r="Q78" s="41" t="str">
        <f>Daten!Q198</f>
        <v>-</v>
      </c>
      <c r="R78" s="41" t="str">
        <f>Daten!R198</f>
        <v>-</v>
      </c>
      <c r="S78" s="41" t="str">
        <f>Daten!S198</f>
        <v>-</v>
      </c>
      <c r="T78" s="41" t="str">
        <f>Daten!T198</f>
        <v>-</v>
      </c>
      <c r="U78" s="41" t="str">
        <f>Daten!U198</f>
        <v>-</v>
      </c>
      <c r="V78" s="41" t="str">
        <f>Daten!V198</f>
        <v>-</v>
      </c>
      <c r="W78" s="41" t="str">
        <f>Daten!W198</f>
        <v>-</v>
      </c>
      <c r="X78" s="41" t="str">
        <f>Daten!X198</f>
        <v>-</v>
      </c>
      <c r="Y78" s="41" t="str">
        <f>Daten!Y198</f>
        <v>-</v>
      </c>
      <c r="Z78" s="41" t="str">
        <f>Daten!Z198</f>
        <v>-</v>
      </c>
      <c r="AA78" s="41" t="str">
        <f>Daten!AA198</f>
        <v>-</v>
      </c>
      <c r="AB78" s="41" t="str">
        <f>Daten!AB198</f>
        <v>-</v>
      </c>
      <c r="AC78" s="41" t="str">
        <f>Daten!AC198</f>
        <v>-</v>
      </c>
      <c r="AD78" s="41" t="str">
        <f>Daten!AD198</f>
        <v>-</v>
      </c>
      <c r="AE78" s="41" t="str">
        <f>Daten!AE198</f>
        <v>-</v>
      </c>
      <c r="AF78" s="41" t="str">
        <f>Daten!AF198</f>
        <v>-</v>
      </c>
      <c r="AG78" s="41" t="str">
        <f>Daten!AG198</f>
        <v>-</v>
      </c>
      <c r="AH78" s="41" t="str">
        <f>Daten!AH198</f>
        <v>-</v>
      </c>
      <c r="AI78" s="41" t="str">
        <f>Daten!AI198</f>
        <v>-</v>
      </c>
      <c r="AJ78" s="41" t="str">
        <f>Daten!AJ198</f>
        <v>-</v>
      </c>
      <c r="AK78" s="41" t="str">
        <f>Daten!AK198</f>
        <v>-</v>
      </c>
      <c r="AL78" s="41" t="str">
        <f>Daten!AL198</f>
        <v>-</v>
      </c>
      <c r="AM78" s="41" t="str">
        <f>Daten!AM198</f>
        <v>-</v>
      </c>
      <c r="AN78" s="41" t="str">
        <f>Daten!AN198</f>
        <v>-</v>
      </c>
      <c r="AO78" s="41" t="str">
        <f>Daten!AO198</f>
        <v>-</v>
      </c>
      <c r="AP78" s="41" t="str">
        <f>Daten!AP198</f>
        <v>-</v>
      </c>
      <c r="AQ78" s="41" t="str">
        <f>Daten!AQ198</f>
        <v>-</v>
      </c>
      <c r="AR78" s="41" t="str">
        <f>Daten!AR198</f>
        <v>-</v>
      </c>
      <c r="AS78" s="41" t="str">
        <f>Daten!AS198</f>
        <v>-</v>
      </c>
      <c r="AT78" s="41" t="str">
        <f>Daten!AT198</f>
        <v>-</v>
      </c>
      <c r="AU78" s="41" t="str">
        <f>Daten!AU198</f>
        <v>-</v>
      </c>
      <c r="AV78" s="41" t="str">
        <f>Daten!AV198</f>
        <v>-</v>
      </c>
      <c r="AW78" s="41" t="str">
        <f>Daten!AW198</f>
        <v>-</v>
      </c>
      <c r="AX78" s="41" t="str">
        <f>Daten!AX198</f>
        <v>-</v>
      </c>
      <c r="AY78" s="41" t="str">
        <f>Daten!AY198</f>
        <v>-</v>
      </c>
      <c r="AZ78" s="41" t="str">
        <f>Daten!AZ198</f>
        <v>-</v>
      </c>
      <c r="BA78" s="41" t="str">
        <f>Daten!BA198</f>
        <v>-</v>
      </c>
      <c r="BB78" s="41" t="str">
        <f>Daten!BB198</f>
        <v>-</v>
      </c>
      <c r="BC78" s="41" t="str">
        <f>Daten!BC198</f>
        <v>-</v>
      </c>
      <c r="BD78" s="41" t="str">
        <f>Daten!BD198</f>
        <v>-</v>
      </c>
      <c r="BE78" s="41" t="str">
        <f>Daten!BE198</f>
        <v>-</v>
      </c>
      <c r="BF78" s="41" t="str">
        <f>Daten!BF198</f>
        <v>-</v>
      </c>
      <c r="BG78" s="41" t="str">
        <f>Daten!BG198</f>
        <v>-</v>
      </c>
      <c r="BH78" s="41" t="str">
        <f>Daten!BH198</f>
        <v>&lt; 1</v>
      </c>
      <c r="BI78" s="41" t="str">
        <f>Daten!BI198</f>
        <v>&lt; 1</v>
      </c>
      <c r="BJ78" s="41" t="str">
        <f>Daten!BJ198</f>
        <v>&lt; 1</v>
      </c>
      <c r="BK78" s="41" t="str">
        <f>Daten!BK198</f>
        <v>&lt; 1</v>
      </c>
      <c r="BL78" s="41" t="str">
        <f>Daten!BL198</f>
        <v>&lt; 1</v>
      </c>
      <c r="BM78" s="41" t="str">
        <f>Daten!BM198</f>
        <v>&lt; 1</v>
      </c>
      <c r="BN78" s="41" t="str">
        <f>Daten!BN198</f>
        <v>&lt; 1</v>
      </c>
      <c r="BO78" s="41" t="str">
        <f>Daten!BO198</f>
        <v>&lt; 1</v>
      </c>
      <c r="BP78" s="41" t="str">
        <f>Daten!BP198</f>
        <v>&lt; 1</v>
      </c>
      <c r="BQ78" s="41" t="str">
        <f>Daten!BQ198</f>
        <v>&lt; 1</v>
      </c>
      <c r="BR78" s="41">
        <f>Daten!BR198</f>
        <v>5</v>
      </c>
      <c r="BS78" s="41">
        <f>Daten!BS198</f>
        <v>18</v>
      </c>
      <c r="BT78" s="41" t="str">
        <f>Daten!BT198</f>
        <v>&lt; 1</v>
      </c>
      <c r="BU78" s="41" t="str">
        <f>Daten!BU198</f>
        <v>&lt; 1</v>
      </c>
      <c r="BV78" s="41" t="str">
        <f>Daten!BV198</f>
        <v>&lt; 1</v>
      </c>
      <c r="BW78" s="41" t="str">
        <f>Daten!BW198</f>
        <v>&lt; 1</v>
      </c>
      <c r="BX78" s="41" t="str">
        <f>Daten!BX198</f>
        <v>&lt; 1</v>
      </c>
      <c r="BY78" s="41" t="str">
        <f>Daten!BY198</f>
        <v>&lt; 1</v>
      </c>
      <c r="BZ78" s="41" t="str">
        <f>Daten!BZ198</f>
        <v>&lt; 1</v>
      </c>
      <c r="CA78" s="41" t="str">
        <f>Daten!CA198</f>
        <v>&lt; 1</v>
      </c>
      <c r="CB78" s="41" t="str">
        <f>Daten!CB198</f>
        <v>&lt; 1</v>
      </c>
      <c r="CC78" s="41" t="str">
        <f>Daten!CC198</f>
        <v>&lt; 1</v>
      </c>
      <c r="CD78" s="41" t="str">
        <f>Daten!CD198</f>
        <v>&lt; 1</v>
      </c>
      <c r="CE78" s="41" t="str">
        <f>Daten!CE198</f>
        <v>&lt; 1</v>
      </c>
      <c r="CF78" s="41" t="str">
        <f>Daten!CF198</f>
        <v>&lt; 1</v>
      </c>
      <c r="CG78" s="41">
        <f>Daten!CG198</f>
        <v>1</v>
      </c>
      <c r="CH78" s="41">
        <f>Daten!CH198</f>
        <v>4</v>
      </c>
      <c r="CI78" s="41">
        <f>Daten!CI198</f>
        <v>1</v>
      </c>
      <c r="CJ78" s="41">
        <f>Daten!CJ198</f>
        <v>8</v>
      </c>
      <c r="CK78" s="41" t="str">
        <f>Daten!CK198</f>
        <v>&lt; 1</v>
      </c>
      <c r="CL78" s="41" t="str">
        <f>Daten!CL198</f>
        <v>&lt; 1</v>
      </c>
      <c r="CM78" s="41" t="str">
        <f>Daten!CM198</f>
        <v>&lt; 1</v>
      </c>
      <c r="CN78" s="41" t="str">
        <f>Daten!CN198</f>
        <v>&lt; 1</v>
      </c>
      <c r="CO78" s="41" t="str">
        <f>Daten!CO198</f>
        <v>-</v>
      </c>
      <c r="CP78" s="41">
        <f>Daten!CP198</f>
        <v>4</v>
      </c>
      <c r="CQ78" s="41">
        <f>Daten!CQ198</f>
        <v>3</v>
      </c>
      <c r="CR78" s="41">
        <f>Daten!CR198</f>
        <v>2</v>
      </c>
      <c r="CS78" s="41" t="str">
        <f>Daten!CS198</f>
        <v>&lt; 1</v>
      </c>
      <c r="CT78" s="41" t="str">
        <f>Daten!CT198</f>
        <v>&lt; 1</v>
      </c>
      <c r="CU78" s="41" t="str">
        <f>Daten!CU198</f>
        <v>&lt; 1</v>
      </c>
      <c r="CV78" s="41" t="str">
        <f>Daten!CV198</f>
        <v>&lt; 1</v>
      </c>
      <c r="CW78" s="41" t="str">
        <f>Daten!CW198</f>
        <v>&lt; 1</v>
      </c>
      <c r="CX78" s="41" t="str">
        <f>Daten!CX198</f>
        <v>&lt; 1</v>
      </c>
      <c r="CY78" s="41" t="str">
        <f>Daten!CY198</f>
        <v>&lt; 1</v>
      </c>
      <c r="CZ78" s="41" t="str">
        <f>Daten!CZ198</f>
        <v>-</v>
      </c>
      <c r="DA78" s="41" t="str">
        <f>Daten!DA198</f>
        <v>&lt; 1</v>
      </c>
      <c r="DB78" s="41">
        <f>Daten!DB198</f>
        <v>60</v>
      </c>
      <c r="DC78" s="41">
        <f>Daten!DC198</f>
        <v>11</v>
      </c>
      <c r="DD78" s="41" t="str">
        <f>Daten!DD198</f>
        <v>-</v>
      </c>
      <c r="DE78" s="41" t="str">
        <f>Daten!DE198</f>
        <v>&lt; 1</v>
      </c>
      <c r="DF78" s="41" t="str">
        <f>Daten!DF198</f>
        <v>&lt; 1</v>
      </c>
      <c r="DG78" s="41">
        <f>Daten!DG198</f>
        <v>1</v>
      </c>
      <c r="DH78" s="41" t="str">
        <f>Daten!DH198</f>
        <v>&lt; 1</v>
      </c>
      <c r="DI78" s="41" t="str">
        <f>Daten!DI198</f>
        <v>&lt; 1</v>
      </c>
      <c r="DJ78" s="41">
        <f>Daten!DJ198</f>
        <v>1</v>
      </c>
      <c r="DK78" s="41">
        <f>Daten!DK198</f>
        <v>13</v>
      </c>
      <c r="DL78" s="41" t="str">
        <f>Daten!DL198</f>
        <v>-</v>
      </c>
      <c r="DM78" s="41" t="str">
        <f>Daten!DM198</f>
        <v>&lt; 1</v>
      </c>
      <c r="DN78" s="41">
        <f>Daten!DN198</f>
        <v>40</v>
      </c>
      <c r="DO78" s="41">
        <f>Daten!DO198</f>
        <v>21</v>
      </c>
      <c r="DP78" s="41">
        <f>Daten!DP198</f>
        <v>19</v>
      </c>
      <c r="DQ78" s="41">
        <f>Daten!DQ198</f>
        <v>160</v>
      </c>
      <c r="DR78" s="41">
        <f>Daten!DR198</f>
        <v>11</v>
      </c>
      <c r="DS78" s="41" t="str">
        <f>Daten!DS198</f>
        <v>&lt; 1</v>
      </c>
      <c r="DT78" s="41" t="str">
        <f t="shared" si="4"/>
        <v>&lt; 1</v>
      </c>
      <c r="DU78" s="41" t="str">
        <f>Daten!DT198</f>
        <v>&lt; 1</v>
      </c>
      <c r="DV78" s="41" t="str">
        <f t="shared" si="5"/>
        <v>&lt; 1</v>
      </c>
      <c r="DW78" s="41" t="str">
        <f>Daten!DU198</f>
        <v>&lt; 1</v>
      </c>
      <c r="DX78" s="41" t="str">
        <f>Daten!DV198</f>
        <v>-</v>
      </c>
    </row>
    <row r="79" spans="1:128" x14ac:dyDescent="0.15">
      <c r="A79" s="29" t="s">
        <v>387</v>
      </c>
      <c r="C79" s="31" t="s">
        <v>224</v>
      </c>
      <c r="D79" s="31">
        <v>1</v>
      </c>
      <c r="E79" s="41" t="str">
        <f>Daten!E199</f>
        <v>-</v>
      </c>
      <c r="F79" s="41" t="str">
        <f>Daten!F199</f>
        <v>-</v>
      </c>
      <c r="G79" s="41" t="str">
        <f>Daten!G199</f>
        <v>-</v>
      </c>
      <c r="H79" s="41" t="str">
        <f>Daten!H199</f>
        <v>-</v>
      </c>
      <c r="I79" s="41" t="str">
        <f>Daten!I199</f>
        <v>-</v>
      </c>
      <c r="J79" s="41" t="str">
        <f>Daten!J199</f>
        <v>-</v>
      </c>
      <c r="K79" s="41" t="str">
        <f>Daten!K199</f>
        <v>-</v>
      </c>
      <c r="L79" s="41" t="str">
        <f>Daten!L199</f>
        <v>-</v>
      </c>
      <c r="M79" s="41" t="str">
        <f>Daten!M199</f>
        <v>-</v>
      </c>
      <c r="N79" s="41" t="str">
        <f>Daten!N199</f>
        <v>-</v>
      </c>
      <c r="O79" s="41" t="str">
        <f>Daten!O199</f>
        <v>-</v>
      </c>
      <c r="P79" s="41" t="str">
        <f>Daten!P199</f>
        <v>-</v>
      </c>
      <c r="Q79" s="41" t="str">
        <f>Daten!Q199</f>
        <v>-</v>
      </c>
      <c r="R79" s="41" t="str">
        <f>Daten!R199</f>
        <v>-</v>
      </c>
      <c r="S79" s="41" t="str">
        <f>Daten!S199</f>
        <v>-</v>
      </c>
      <c r="T79" s="41" t="str">
        <f>Daten!T199</f>
        <v>-</v>
      </c>
      <c r="U79" s="41" t="str">
        <f>Daten!U199</f>
        <v>-</v>
      </c>
      <c r="V79" s="41" t="str">
        <f>Daten!V199</f>
        <v>-</v>
      </c>
      <c r="W79" s="41" t="str">
        <f>Daten!W199</f>
        <v>-</v>
      </c>
      <c r="X79" s="41" t="str">
        <f>Daten!X199</f>
        <v>-</v>
      </c>
      <c r="Y79" s="41" t="str">
        <f>Daten!Y199</f>
        <v>-</v>
      </c>
      <c r="Z79" s="41" t="str">
        <f>Daten!Z199</f>
        <v>-</v>
      </c>
      <c r="AA79" s="41" t="str">
        <f>Daten!AA199</f>
        <v>-</v>
      </c>
      <c r="AB79" s="41" t="str">
        <f>Daten!AB199</f>
        <v>-</v>
      </c>
      <c r="AC79" s="41" t="str">
        <f>Daten!AC199</f>
        <v>-</v>
      </c>
      <c r="AD79" s="41" t="str">
        <f>Daten!AD199</f>
        <v>-</v>
      </c>
      <c r="AE79" s="41" t="str">
        <f>Daten!AE199</f>
        <v>-</v>
      </c>
      <c r="AF79" s="41" t="str">
        <f>Daten!AF199</f>
        <v>-</v>
      </c>
      <c r="AG79" s="41" t="str">
        <f>Daten!AG199</f>
        <v>-</v>
      </c>
      <c r="AH79" s="41" t="str">
        <f>Daten!AH199</f>
        <v>-</v>
      </c>
      <c r="AI79" s="41" t="str">
        <f>Daten!AI199</f>
        <v>-</v>
      </c>
      <c r="AJ79" s="41" t="str">
        <f>Daten!AJ199</f>
        <v>-</v>
      </c>
      <c r="AK79" s="41" t="str">
        <f>Daten!AK199</f>
        <v>-</v>
      </c>
      <c r="AL79" s="41" t="str">
        <f>Daten!AL199</f>
        <v>-</v>
      </c>
      <c r="AM79" s="41" t="str">
        <f>Daten!AM199</f>
        <v>-</v>
      </c>
      <c r="AN79" s="41" t="str">
        <f>Daten!AN199</f>
        <v>-</v>
      </c>
      <c r="AO79" s="41" t="str">
        <f>Daten!AO199</f>
        <v>-</v>
      </c>
      <c r="AP79" s="41" t="str">
        <f>Daten!AP199</f>
        <v>-</v>
      </c>
      <c r="AQ79" s="41" t="str">
        <f>Daten!AQ199</f>
        <v>-</v>
      </c>
      <c r="AR79" s="41" t="str">
        <f>Daten!AR199</f>
        <v>-</v>
      </c>
      <c r="AS79" s="41" t="str">
        <f>Daten!AS199</f>
        <v>-</v>
      </c>
      <c r="AT79" s="41" t="str">
        <f>Daten!AT199</f>
        <v>-</v>
      </c>
      <c r="AU79" s="41" t="str">
        <f>Daten!AU199</f>
        <v>-</v>
      </c>
      <c r="AV79" s="41" t="str">
        <f>Daten!AV199</f>
        <v>-</v>
      </c>
      <c r="AW79" s="41" t="str">
        <f>Daten!AW199</f>
        <v>-</v>
      </c>
      <c r="AX79" s="41" t="str">
        <f>Daten!AX199</f>
        <v>-</v>
      </c>
      <c r="AY79" s="41" t="str">
        <f>Daten!AY199</f>
        <v>-</v>
      </c>
      <c r="AZ79" s="41" t="str">
        <f>Daten!AZ199</f>
        <v>-</v>
      </c>
      <c r="BA79" s="41" t="str">
        <f>Daten!BA199</f>
        <v>-</v>
      </c>
      <c r="BB79" s="41" t="str">
        <f>Daten!BB199</f>
        <v>-</v>
      </c>
      <c r="BC79" s="41" t="str">
        <f>Daten!BC199</f>
        <v>-</v>
      </c>
      <c r="BD79" s="41" t="str">
        <f>Daten!BD199</f>
        <v>-</v>
      </c>
      <c r="BE79" s="41" t="str">
        <f>Daten!BE199</f>
        <v>-</v>
      </c>
      <c r="BF79" s="41" t="str">
        <f>Daten!BF199</f>
        <v>-</v>
      </c>
      <c r="BG79" s="41" t="str">
        <f>Daten!BG199</f>
        <v>-</v>
      </c>
      <c r="BH79" s="41" t="str">
        <f>Daten!BH199</f>
        <v>&lt; 1</v>
      </c>
      <c r="BI79" s="41" t="str">
        <f>Daten!BI199</f>
        <v>&lt; 1</v>
      </c>
      <c r="BJ79" s="41" t="str">
        <f>Daten!BJ199</f>
        <v>&lt; 1</v>
      </c>
      <c r="BK79" s="41" t="str">
        <f>Daten!BK199</f>
        <v>&lt; 1</v>
      </c>
      <c r="BL79" s="41" t="str">
        <f>Daten!BL199</f>
        <v>&lt; 1</v>
      </c>
      <c r="BM79" s="41" t="str">
        <f>Daten!BM199</f>
        <v>&lt; 1</v>
      </c>
      <c r="BN79" s="41" t="str">
        <f>Daten!BN199</f>
        <v>&lt; 1</v>
      </c>
      <c r="BO79" s="41" t="str">
        <f>Daten!BO199</f>
        <v>&lt; 1</v>
      </c>
      <c r="BP79" s="41" t="str">
        <f>Daten!BP199</f>
        <v>&lt; 1</v>
      </c>
      <c r="BQ79" s="41" t="str">
        <f>Daten!BQ199</f>
        <v>&lt; 1</v>
      </c>
      <c r="BR79" s="41">
        <f>Daten!BR199</f>
        <v>5</v>
      </c>
      <c r="BS79" s="41">
        <f>Daten!BS199</f>
        <v>16</v>
      </c>
      <c r="BT79" s="41">
        <f>Daten!BT199</f>
        <v>2</v>
      </c>
      <c r="BU79" s="41" t="str">
        <f>Daten!BU199</f>
        <v>&lt; 1</v>
      </c>
      <c r="BV79" s="41" t="str">
        <f>Daten!BV199</f>
        <v>&lt; 1</v>
      </c>
      <c r="BW79" s="41" t="str">
        <f>Daten!BW199</f>
        <v>&lt; 1</v>
      </c>
      <c r="BX79" s="41">
        <f>Daten!BX199</f>
        <v>2</v>
      </c>
      <c r="BY79" s="41">
        <f>Daten!BY199</f>
        <v>3</v>
      </c>
      <c r="BZ79" s="41" t="str">
        <f>Daten!BZ199</f>
        <v>&lt; 1</v>
      </c>
      <c r="CA79" s="41" t="str">
        <f>Daten!CA199</f>
        <v>&lt; 1</v>
      </c>
      <c r="CB79" s="41" t="str">
        <f>Daten!CB199</f>
        <v>&lt; 1</v>
      </c>
      <c r="CC79" s="41" t="str">
        <f>Daten!CC199</f>
        <v>&lt; 1</v>
      </c>
      <c r="CD79" s="41" t="str">
        <f>Daten!CD199</f>
        <v>&lt; 1</v>
      </c>
      <c r="CE79" s="41">
        <f>Daten!CE199</f>
        <v>1</v>
      </c>
      <c r="CF79" s="41" t="str">
        <f>Daten!CF199</f>
        <v>&lt; 1</v>
      </c>
      <c r="CG79" s="41" t="str">
        <f>Daten!CG199</f>
        <v>&lt; 1</v>
      </c>
      <c r="CH79" s="41">
        <f>Daten!CH199</f>
        <v>7</v>
      </c>
      <c r="CI79" s="41">
        <f>Daten!CI199</f>
        <v>10</v>
      </c>
      <c r="CJ79" s="41">
        <f>Daten!CJ199</f>
        <v>2</v>
      </c>
      <c r="CK79" s="41" t="str">
        <f>Daten!CK199</f>
        <v>&lt; 1</v>
      </c>
      <c r="CL79" s="41" t="str">
        <f>Daten!CL199</f>
        <v>&lt; 1</v>
      </c>
      <c r="CM79" s="41" t="str">
        <f>Daten!CM199</f>
        <v>&lt; 1</v>
      </c>
      <c r="CN79" s="41" t="str">
        <f>Daten!CN199</f>
        <v>&lt; 1</v>
      </c>
      <c r="CO79" s="41" t="str">
        <f>Daten!CO199</f>
        <v>-</v>
      </c>
      <c r="CP79" s="41">
        <f>Daten!CP199</f>
        <v>20</v>
      </c>
      <c r="CQ79" s="41">
        <f>Daten!CQ199</f>
        <v>32</v>
      </c>
      <c r="CR79" s="41">
        <f>Daten!CR199</f>
        <v>20</v>
      </c>
      <c r="CS79" s="41">
        <f>Daten!CS199</f>
        <v>3</v>
      </c>
      <c r="CT79" s="41" t="str">
        <f>Daten!CT199</f>
        <v>&lt; 1</v>
      </c>
      <c r="CU79" s="41" t="str">
        <f>Daten!CU199</f>
        <v>&lt; 1</v>
      </c>
      <c r="CV79" s="41" t="str">
        <f>Daten!CV199</f>
        <v>&lt; 1</v>
      </c>
      <c r="CW79" s="41" t="str">
        <f>Daten!CW199</f>
        <v>&lt; 1</v>
      </c>
      <c r="CX79" s="41" t="str">
        <f>Daten!CX199</f>
        <v>&lt; 1</v>
      </c>
      <c r="CY79" s="41">
        <f>Daten!CY199</f>
        <v>3</v>
      </c>
      <c r="CZ79" s="41" t="str">
        <f>Daten!CZ199</f>
        <v>-</v>
      </c>
      <c r="DA79" s="41" t="str">
        <f>Daten!DA199</f>
        <v>&lt; 1</v>
      </c>
      <c r="DB79" s="41">
        <f>Daten!DB199</f>
        <v>14</v>
      </c>
      <c r="DC79" s="41">
        <f>Daten!DC199</f>
        <v>5</v>
      </c>
      <c r="DD79" s="41" t="str">
        <f>Daten!DD199</f>
        <v>-</v>
      </c>
      <c r="DE79" s="41">
        <f>Daten!DE199</f>
        <v>1</v>
      </c>
      <c r="DF79" s="41" t="str">
        <f>Daten!DF199</f>
        <v>&lt; 1</v>
      </c>
      <c r="DG79" s="41">
        <f>Daten!DG199</f>
        <v>6</v>
      </c>
      <c r="DH79" s="41">
        <f>Daten!DH199</f>
        <v>3</v>
      </c>
      <c r="DI79" s="41" t="str">
        <f>Daten!DI199</f>
        <v>&lt; 1</v>
      </c>
      <c r="DJ79" s="41">
        <f>Daten!DJ199</f>
        <v>8</v>
      </c>
      <c r="DK79" s="41">
        <f>Daten!DK199</f>
        <v>79</v>
      </c>
      <c r="DL79" s="41" t="str">
        <f>Daten!DL199</f>
        <v>-</v>
      </c>
      <c r="DM79" s="41">
        <f>Daten!DM199</f>
        <v>2</v>
      </c>
      <c r="DN79" s="41">
        <f>Daten!DN199</f>
        <v>12</v>
      </c>
      <c r="DO79" s="41">
        <f>Daten!DO199</f>
        <v>56</v>
      </c>
      <c r="DP79" s="41">
        <f>Daten!DP199</f>
        <v>50</v>
      </c>
      <c r="DQ79" s="41">
        <f>Daten!DQ199</f>
        <v>40</v>
      </c>
      <c r="DR79" s="41" t="str">
        <f>Daten!DR199</f>
        <v>&lt; 1</v>
      </c>
      <c r="DS79" s="41" t="str">
        <f>Daten!DS199</f>
        <v>&lt; 1</v>
      </c>
      <c r="DT79" s="41" t="str">
        <f t="shared" si="4"/>
        <v>&lt; 1</v>
      </c>
      <c r="DU79" s="41" t="str">
        <f>Daten!DT199</f>
        <v>&lt; 1</v>
      </c>
      <c r="DV79" s="41" t="str">
        <f t="shared" si="5"/>
        <v>&lt; 1</v>
      </c>
      <c r="DW79" s="41" t="str">
        <f>Daten!DU199</f>
        <v>&lt; 1</v>
      </c>
      <c r="DX79" s="41" t="str">
        <f>Daten!DV199</f>
        <v>-</v>
      </c>
    </row>
    <row r="80" spans="1:128" x14ac:dyDescent="0.15"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</row>
    <row r="81" spans="1:128" x14ac:dyDescent="0.15">
      <c r="A81" s="29" t="s">
        <v>327</v>
      </c>
      <c r="B81" s="39" t="s">
        <v>611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</row>
    <row r="82" spans="1:128" x14ac:dyDescent="0.15">
      <c r="A82" s="29" t="s">
        <v>328</v>
      </c>
      <c r="C82" s="31" t="s">
        <v>224</v>
      </c>
      <c r="D82" s="31">
        <v>0.1</v>
      </c>
      <c r="E82" s="41" t="str">
        <f>Daten!E204</f>
        <v>-</v>
      </c>
      <c r="F82" s="41" t="str">
        <f>Daten!F204</f>
        <v>-</v>
      </c>
      <c r="G82" s="41" t="str">
        <f>Daten!G204</f>
        <v>-</v>
      </c>
      <c r="H82" s="41" t="str">
        <f>Daten!H204</f>
        <v>-</v>
      </c>
      <c r="I82" s="41" t="str">
        <f>Daten!I204</f>
        <v>-</v>
      </c>
      <c r="J82" s="41" t="str">
        <f>Daten!J204</f>
        <v>-</v>
      </c>
      <c r="K82" s="41" t="str">
        <f>Daten!K204</f>
        <v>-</v>
      </c>
      <c r="L82" s="41" t="str">
        <f>Daten!L204</f>
        <v>-</v>
      </c>
      <c r="M82" s="41" t="str">
        <f>Daten!M204</f>
        <v>-</v>
      </c>
      <c r="N82" s="41" t="str">
        <f>Daten!N204</f>
        <v>-</v>
      </c>
      <c r="O82" s="41" t="str">
        <f>Daten!O204</f>
        <v>-</v>
      </c>
      <c r="P82" s="41" t="str">
        <f>Daten!P204</f>
        <v>-</v>
      </c>
      <c r="Q82" s="41" t="str">
        <f>Daten!Q204</f>
        <v>-</v>
      </c>
      <c r="R82" s="41" t="str">
        <f>Daten!R204</f>
        <v>-</v>
      </c>
      <c r="S82" s="41" t="str">
        <f>Daten!S204</f>
        <v>-</v>
      </c>
      <c r="T82" s="41" t="str">
        <f>Daten!T204</f>
        <v>-</v>
      </c>
      <c r="U82" s="41" t="str">
        <f>Daten!U204</f>
        <v>-</v>
      </c>
      <c r="V82" s="41" t="str">
        <f>Daten!V204</f>
        <v>-</v>
      </c>
      <c r="W82" s="41" t="str">
        <f>Daten!W204</f>
        <v>-</v>
      </c>
      <c r="X82" s="41" t="str">
        <f>Daten!X204</f>
        <v>-</v>
      </c>
      <c r="Y82" s="41" t="str">
        <f>Daten!Y204</f>
        <v>-</v>
      </c>
      <c r="Z82" s="41" t="str">
        <f>Daten!Z204</f>
        <v>-</v>
      </c>
      <c r="AA82" s="41" t="str">
        <f>Daten!AA204</f>
        <v>-</v>
      </c>
      <c r="AB82" s="41" t="str">
        <f>Daten!AB204</f>
        <v>-</v>
      </c>
      <c r="AC82" s="41" t="str">
        <f>Daten!AC204</f>
        <v>-</v>
      </c>
      <c r="AD82" s="41" t="str">
        <f>Daten!AD204</f>
        <v>-</v>
      </c>
      <c r="AE82" s="41" t="str">
        <f>Daten!AE204</f>
        <v>-</v>
      </c>
      <c r="AF82" s="41" t="str">
        <f>Daten!AF204</f>
        <v>-</v>
      </c>
      <c r="AG82" s="41" t="str">
        <f>Daten!AG204</f>
        <v>-</v>
      </c>
      <c r="AH82" s="41" t="str">
        <f>Daten!AH204</f>
        <v>-</v>
      </c>
      <c r="AI82" s="41" t="str">
        <f>Daten!AI204</f>
        <v>-</v>
      </c>
      <c r="AJ82" s="41" t="str">
        <f>Daten!AJ204</f>
        <v>-</v>
      </c>
      <c r="AK82" s="41" t="str">
        <f>Daten!AK204</f>
        <v>-</v>
      </c>
      <c r="AL82" s="41" t="str">
        <f>Daten!AL204</f>
        <v>-</v>
      </c>
      <c r="AM82" s="41" t="str">
        <f>Daten!AM204</f>
        <v>-</v>
      </c>
      <c r="AN82" s="41" t="str">
        <f>Daten!AN204</f>
        <v>-</v>
      </c>
      <c r="AO82" s="41" t="str">
        <f>Daten!AO204</f>
        <v>-</v>
      </c>
      <c r="AP82" s="41" t="str">
        <f>Daten!AP204</f>
        <v>-</v>
      </c>
      <c r="AQ82" s="41" t="str">
        <f>Daten!AQ204</f>
        <v>-</v>
      </c>
      <c r="AR82" s="41" t="str">
        <f>Daten!AR204</f>
        <v>-</v>
      </c>
      <c r="AS82" s="41" t="str">
        <f>Daten!AS204</f>
        <v>-</v>
      </c>
      <c r="AT82" s="41" t="str">
        <f>Daten!AT204</f>
        <v>-</v>
      </c>
      <c r="AU82" s="41" t="str">
        <f>Daten!AU204</f>
        <v>-</v>
      </c>
      <c r="AV82" s="41" t="str">
        <f>Daten!AV204</f>
        <v>-</v>
      </c>
      <c r="AW82" s="41" t="str">
        <f>Daten!AW204</f>
        <v>-</v>
      </c>
      <c r="AX82" s="41" t="str">
        <f>Daten!AX204</f>
        <v>-</v>
      </c>
      <c r="AY82" s="41" t="str">
        <f>Daten!AY204</f>
        <v>-</v>
      </c>
      <c r="AZ82" s="41" t="str">
        <f>Daten!AZ204</f>
        <v>-</v>
      </c>
      <c r="BA82" s="41" t="str">
        <f>Daten!BA204</f>
        <v>-</v>
      </c>
      <c r="BB82" s="41" t="str">
        <f>Daten!BB204</f>
        <v>-</v>
      </c>
      <c r="BC82" s="41" t="str">
        <f>Daten!BC204</f>
        <v>-</v>
      </c>
      <c r="BD82" s="41" t="str">
        <f>Daten!BD204</f>
        <v>-</v>
      </c>
      <c r="BE82" s="41" t="str">
        <f>Daten!BE204</f>
        <v>-</v>
      </c>
      <c r="BF82" s="41" t="str">
        <f>Daten!BF204</f>
        <v>-</v>
      </c>
      <c r="BG82" s="41" t="str">
        <f>Daten!BG204</f>
        <v>-</v>
      </c>
      <c r="BH82" s="41" t="str">
        <f>Daten!BH204</f>
        <v>&lt; 0,1</v>
      </c>
      <c r="BI82" s="41" t="str">
        <f>Daten!BI204</f>
        <v>&lt; 0,1</v>
      </c>
      <c r="BJ82" s="41">
        <f>Daten!BJ204</f>
        <v>1.7</v>
      </c>
      <c r="BK82" s="41">
        <f>Daten!BK204</f>
        <v>0.7</v>
      </c>
      <c r="BL82" s="41" t="str">
        <f>Daten!BL204</f>
        <v>&lt; 0,1</v>
      </c>
      <c r="BM82" s="41" t="str">
        <f>Daten!BM204</f>
        <v>&lt; 0,1</v>
      </c>
      <c r="BN82" s="41" t="str">
        <f>Daten!BN204</f>
        <v>&lt; 0,1</v>
      </c>
      <c r="BO82" s="41" t="str">
        <f>Daten!BO204</f>
        <v>&lt; 0,1</v>
      </c>
      <c r="BP82" s="41">
        <f>Daten!BP204</f>
        <v>0.8</v>
      </c>
      <c r="BQ82" s="41" t="str">
        <f>Daten!BQ204</f>
        <v>&lt; 0,1</v>
      </c>
      <c r="BR82" s="41">
        <f>Daten!BR204</f>
        <v>22</v>
      </c>
      <c r="BS82" s="41">
        <f>Daten!BS204</f>
        <v>29</v>
      </c>
      <c r="BT82" s="41">
        <f>Daten!BT204</f>
        <v>14</v>
      </c>
      <c r="BU82" s="41" t="str">
        <f>Daten!BU204</f>
        <v>&lt; 0,1</v>
      </c>
      <c r="BV82" s="41" t="str">
        <f>Daten!BV204</f>
        <v>&lt; 0,1</v>
      </c>
      <c r="BW82" s="41" t="str">
        <f>Daten!BW204</f>
        <v>&lt; 0,1</v>
      </c>
      <c r="BX82" s="41">
        <f>Daten!BX204</f>
        <v>3</v>
      </c>
      <c r="BY82" s="41">
        <f>Daten!BY204</f>
        <v>24</v>
      </c>
      <c r="BZ82" s="41" t="str">
        <f>Daten!BZ204</f>
        <v>&lt; 0,1</v>
      </c>
      <c r="CA82" s="41" t="str">
        <f>Daten!CA204</f>
        <v>&lt; 0,1</v>
      </c>
      <c r="CB82" s="41">
        <f>Daten!CB204</f>
        <v>1.8</v>
      </c>
      <c r="CC82" s="41" t="str">
        <f>Daten!CC204</f>
        <v>&lt; 0,1</v>
      </c>
      <c r="CD82" s="41" t="str">
        <f>Daten!CD204</f>
        <v>&lt; 0,1</v>
      </c>
      <c r="CE82" s="41">
        <f>Daten!CE204</f>
        <v>83</v>
      </c>
      <c r="CF82" s="41">
        <f>Daten!CF204</f>
        <v>0.6</v>
      </c>
      <c r="CG82" s="41">
        <f>Daten!CG204</f>
        <v>1.1000000000000001</v>
      </c>
      <c r="CH82" s="41">
        <f>Daten!CH204</f>
        <v>5</v>
      </c>
      <c r="CI82" s="41">
        <f>Daten!CI204</f>
        <v>7</v>
      </c>
      <c r="CJ82" s="41">
        <f>Daten!CJ204</f>
        <v>7</v>
      </c>
      <c r="CK82" s="41" t="str">
        <f>Daten!CK204</f>
        <v>&lt; 0,1</v>
      </c>
      <c r="CL82" s="41" t="str">
        <f>Daten!CL204</f>
        <v>&lt; 0,1</v>
      </c>
      <c r="CM82" s="41" t="str">
        <f>Daten!CM204</f>
        <v>&lt; 0,1</v>
      </c>
      <c r="CN82" s="41" t="str">
        <f>Daten!CN204</f>
        <v>&lt; 0,1</v>
      </c>
      <c r="CO82" s="41" t="str">
        <f>Daten!CO204</f>
        <v>-</v>
      </c>
      <c r="CP82" s="41">
        <f>Daten!CP204</f>
        <v>16000</v>
      </c>
      <c r="CQ82" s="41">
        <f>Daten!CQ204</f>
        <v>20000</v>
      </c>
      <c r="CR82" s="41">
        <f>Daten!CR204</f>
        <v>21000</v>
      </c>
      <c r="CS82" s="41">
        <f>Daten!CS204</f>
        <v>1500</v>
      </c>
      <c r="CT82" s="41">
        <f>Daten!CT204</f>
        <v>290</v>
      </c>
      <c r="CU82" s="41">
        <f>Daten!CU204</f>
        <v>4</v>
      </c>
      <c r="CV82" s="41">
        <f>Daten!CV204</f>
        <v>110</v>
      </c>
      <c r="CW82" s="41">
        <f>Daten!CW204</f>
        <v>6</v>
      </c>
      <c r="CX82" s="41">
        <f>Daten!CX204</f>
        <v>12</v>
      </c>
      <c r="CY82" s="41">
        <f>Daten!CY204</f>
        <v>2.4</v>
      </c>
      <c r="CZ82" s="41" t="str">
        <f>Daten!CZ204</f>
        <v>-</v>
      </c>
      <c r="DA82" s="41" t="str">
        <f>Daten!DA204</f>
        <v>&lt; 0,1</v>
      </c>
      <c r="DB82" s="41">
        <f>Daten!DB204</f>
        <v>6</v>
      </c>
      <c r="DC82" s="41">
        <f>Daten!DC204</f>
        <v>4</v>
      </c>
      <c r="DD82" s="41" t="str">
        <f>Daten!DD204</f>
        <v>-</v>
      </c>
      <c r="DE82" s="41">
        <f>Daten!DE204</f>
        <v>5</v>
      </c>
      <c r="DF82" s="41">
        <f>Daten!DF204</f>
        <v>3</v>
      </c>
      <c r="DG82" s="41">
        <f>Daten!DG204</f>
        <v>820</v>
      </c>
      <c r="DH82" s="41">
        <f>Daten!DH204</f>
        <v>33000</v>
      </c>
      <c r="DI82" s="41">
        <f>Daten!DI204</f>
        <v>2</v>
      </c>
      <c r="DJ82" s="41">
        <f>Daten!DJ204</f>
        <v>54</v>
      </c>
      <c r="DK82" s="41">
        <f>Daten!DK204</f>
        <v>110000</v>
      </c>
      <c r="DL82" s="41" t="str">
        <f>Daten!DL204</f>
        <v>-</v>
      </c>
      <c r="DM82" s="41">
        <f>Daten!DM204</f>
        <v>4</v>
      </c>
      <c r="DN82" s="41">
        <f>Daten!DN204</f>
        <v>31</v>
      </c>
      <c r="DO82" s="41">
        <f>Daten!DO204</f>
        <v>150000</v>
      </c>
      <c r="DP82" s="41">
        <f>Daten!DP204</f>
        <v>130000</v>
      </c>
      <c r="DQ82" s="41">
        <f>Daten!DQ204</f>
        <v>170000</v>
      </c>
      <c r="DR82" s="41">
        <f>Daten!DR204</f>
        <v>100</v>
      </c>
      <c r="DS82" s="41">
        <f>Daten!DS204</f>
        <v>100</v>
      </c>
      <c r="DT82" s="41">
        <f>CV82</f>
        <v>110</v>
      </c>
      <c r="DU82" s="41">
        <f>Daten!DT204</f>
        <v>0.2</v>
      </c>
      <c r="DV82" s="41" t="str">
        <f>BV82</f>
        <v>&lt; 0,1</v>
      </c>
      <c r="DW82" s="41">
        <f>Daten!DU204</f>
        <v>1.4</v>
      </c>
      <c r="DX82" s="41" t="str">
        <f>Daten!DV204</f>
        <v>-</v>
      </c>
    </row>
    <row r="83" spans="1:128" x14ac:dyDescent="0.15">
      <c r="A83" s="29" t="s">
        <v>329</v>
      </c>
      <c r="C83" s="31" t="s">
        <v>224</v>
      </c>
      <c r="D83" s="31">
        <v>0.1</v>
      </c>
      <c r="E83" s="41" t="str">
        <f>Daten!E205</f>
        <v>-</v>
      </c>
      <c r="F83" s="41" t="str">
        <f>Daten!F205</f>
        <v>-</v>
      </c>
      <c r="G83" s="41" t="str">
        <f>Daten!G205</f>
        <v>-</v>
      </c>
      <c r="H83" s="41" t="str">
        <f>Daten!H205</f>
        <v>-</v>
      </c>
      <c r="I83" s="41" t="str">
        <f>Daten!I205</f>
        <v>-</v>
      </c>
      <c r="J83" s="41" t="str">
        <f>Daten!J205</f>
        <v>-</v>
      </c>
      <c r="K83" s="41" t="str">
        <f>Daten!K205</f>
        <v>-</v>
      </c>
      <c r="L83" s="41" t="str">
        <f>Daten!L205</f>
        <v>-</v>
      </c>
      <c r="M83" s="41" t="str">
        <f>Daten!M205</f>
        <v>-</v>
      </c>
      <c r="N83" s="41" t="str">
        <f>Daten!N205</f>
        <v>-</v>
      </c>
      <c r="O83" s="41" t="str">
        <f>Daten!O205</f>
        <v>-</v>
      </c>
      <c r="P83" s="41" t="str">
        <f>Daten!P205</f>
        <v>-</v>
      </c>
      <c r="Q83" s="41" t="str">
        <f>Daten!Q205</f>
        <v>-</v>
      </c>
      <c r="R83" s="41" t="str">
        <f>Daten!R205</f>
        <v>-</v>
      </c>
      <c r="S83" s="41" t="str">
        <f>Daten!S205</f>
        <v>-</v>
      </c>
      <c r="T83" s="41" t="str">
        <f>Daten!T205</f>
        <v>-</v>
      </c>
      <c r="U83" s="41" t="str">
        <f>Daten!U205</f>
        <v>-</v>
      </c>
      <c r="V83" s="41" t="str">
        <f>Daten!V205</f>
        <v>-</v>
      </c>
      <c r="W83" s="41" t="str">
        <f>Daten!W205</f>
        <v>-</v>
      </c>
      <c r="X83" s="41" t="str">
        <f>Daten!X205</f>
        <v>-</v>
      </c>
      <c r="Y83" s="41" t="str">
        <f>Daten!Y205</f>
        <v>-</v>
      </c>
      <c r="Z83" s="41" t="str">
        <f>Daten!Z205</f>
        <v>-</v>
      </c>
      <c r="AA83" s="41" t="str">
        <f>Daten!AA205</f>
        <v>-</v>
      </c>
      <c r="AB83" s="41" t="str">
        <f>Daten!AB205</f>
        <v>-</v>
      </c>
      <c r="AC83" s="41" t="str">
        <f>Daten!AC205</f>
        <v>-</v>
      </c>
      <c r="AD83" s="41" t="str">
        <f>Daten!AD205</f>
        <v>-</v>
      </c>
      <c r="AE83" s="41" t="str">
        <f>Daten!AE205</f>
        <v>-</v>
      </c>
      <c r="AF83" s="41" t="str">
        <f>Daten!AF205</f>
        <v>-</v>
      </c>
      <c r="AG83" s="41" t="str">
        <f>Daten!AG205</f>
        <v>-</v>
      </c>
      <c r="AH83" s="41" t="str">
        <f>Daten!AH205</f>
        <v>-</v>
      </c>
      <c r="AI83" s="41" t="str">
        <f>Daten!AI205</f>
        <v>-</v>
      </c>
      <c r="AJ83" s="41" t="str">
        <f>Daten!AJ205</f>
        <v>-</v>
      </c>
      <c r="AK83" s="41" t="str">
        <f>Daten!AK205</f>
        <v>-</v>
      </c>
      <c r="AL83" s="41" t="str">
        <f>Daten!AL205</f>
        <v>-</v>
      </c>
      <c r="AM83" s="41" t="str">
        <f>Daten!AM205</f>
        <v>-</v>
      </c>
      <c r="AN83" s="41" t="str">
        <f>Daten!AN205</f>
        <v>-</v>
      </c>
      <c r="AO83" s="41" t="str">
        <f>Daten!AO205</f>
        <v>-</v>
      </c>
      <c r="AP83" s="41" t="str">
        <f>Daten!AP205</f>
        <v>-</v>
      </c>
      <c r="AQ83" s="41" t="str">
        <f>Daten!AQ205</f>
        <v>-</v>
      </c>
      <c r="AR83" s="41" t="str">
        <f>Daten!AR205</f>
        <v>-</v>
      </c>
      <c r="AS83" s="41" t="str">
        <f>Daten!AS205</f>
        <v>-</v>
      </c>
      <c r="AT83" s="41" t="str">
        <f>Daten!AT205</f>
        <v>-</v>
      </c>
      <c r="AU83" s="41" t="str">
        <f>Daten!AU205</f>
        <v>-</v>
      </c>
      <c r="AV83" s="41" t="str">
        <f>Daten!AV205</f>
        <v>-</v>
      </c>
      <c r="AW83" s="41" t="str">
        <f>Daten!AW205</f>
        <v>-</v>
      </c>
      <c r="AX83" s="41" t="str">
        <f>Daten!AX205</f>
        <v>-</v>
      </c>
      <c r="AY83" s="41" t="str">
        <f>Daten!AY205</f>
        <v>-</v>
      </c>
      <c r="AZ83" s="41" t="str">
        <f>Daten!AZ205</f>
        <v>-</v>
      </c>
      <c r="BA83" s="41" t="str">
        <f>Daten!BA205</f>
        <v>-</v>
      </c>
      <c r="BB83" s="41" t="str">
        <f>Daten!BB205</f>
        <v>-</v>
      </c>
      <c r="BC83" s="41" t="str">
        <f>Daten!BC205</f>
        <v>-</v>
      </c>
      <c r="BD83" s="41" t="str">
        <f>Daten!BD205</f>
        <v>-</v>
      </c>
      <c r="BE83" s="41" t="str">
        <f>Daten!BE205</f>
        <v>-</v>
      </c>
      <c r="BF83" s="41" t="str">
        <f>Daten!BF205</f>
        <v>-</v>
      </c>
      <c r="BG83" s="41" t="str">
        <f>Daten!BG205</f>
        <v>-</v>
      </c>
      <c r="BH83" s="41" t="str">
        <f>Daten!BH205</f>
        <v>&lt; 0,1</v>
      </c>
      <c r="BI83" s="41" t="str">
        <f>Daten!BI205</f>
        <v>&lt; 0,1</v>
      </c>
      <c r="BJ83" s="41" t="str">
        <f>Daten!BJ205</f>
        <v>&lt; 0,1</v>
      </c>
      <c r="BK83" s="41" t="str">
        <f>Daten!BK205</f>
        <v>&lt; 0,1</v>
      </c>
      <c r="BL83" s="41" t="str">
        <f>Daten!BL205</f>
        <v>&lt; 0,1</v>
      </c>
      <c r="BM83" s="41" t="str">
        <f>Daten!BM205</f>
        <v>&lt; 0,1</v>
      </c>
      <c r="BN83" s="41" t="str">
        <f>Daten!BN205</f>
        <v>&lt; 0,1</v>
      </c>
      <c r="BO83" s="41" t="str">
        <f>Daten!BO205</f>
        <v>&lt; 0,1</v>
      </c>
      <c r="BP83" s="41" t="str">
        <f>Daten!BP205</f>
        <v>&lt; 0,1</v>
      </c>
      <c r="BQ83" s="41" t="str">
        <f>Daten!BQ205</f>
        <v>&lt; 0,1</v>
      </c>
      <c r="BR83" s="41">
        <f>Daten!BR205</f>
        <v>19</v>
      </c>
      <c r="BS83" s="41">
        <f>Daten!BS205</f>
        <v>2000</v>
      </c>
      <c r="BT83" s="41">
        <f>Daten!BT205</f>
        <v>74</v>
      </c>
      <c r="BU83" s="41" t="str">
        <f>Daten!BU205</f>
        <v>&lt; 0,1</v>
      </c>
      <c r="BV83" s="41" t="str">
        <f>Daten!BV205</f>
        <v>&lt; 0,1</v>
      </c>
      <c r="BW83" s="41" t="str">
        <f>Daten!BW205</f>
        <v>&lt; 0,1</v>
      </c>
      <c r="BX83" s="41">
        <f>Daten!BX205</f>
        <v>120</v>
      </c>
      <c r="BY83" s="41">
        <f>Daten!BY205</f>
        <v>0.8</v>
      </c>
      <c r="BZ83" s="41" t="str">
        <f>Daten!BZ205</f>
        <v>&lt; 0,1</v>
      </c>
      <c r="CA83" s="41" t="str">
        <f>Daten!CA205</f>
        <v>&lt; 0,1</v>
      </c>
      <c r="CB83" s="41">
        <f>Daten!CB205</f>
        <v>4</v>
      </c>
      <c r="CC83" s="41" t="str">
        <f>Daten!CC205</f>
        <v>&lt; 0,1</v>
      </c>
      <c r="CD83" s="41">
        <f>Daten!CD205</f>
        <v>2</v>
      </c>
      <c r="CE83" s="41">
        <f>Daten!CE205</f>
        <v>12</v>
      </c>
      <c r="CF83" s="41" t="str">
        <f>Daten!CF205</f>
        <v>&lt; 0,1</v>
      </c>
      <c r="CG83" s="41" t="str">
        <f>Daten!CG205</f>
        <v>&lt; 0,1</v>
      </c>
      <c r="CH83" s="41">
        <f>Daten!CH205</f>
        <v>52</v>
      </c>
      <c r="CI83" s="41">
        <f>Daten!CI205</f>
        <v>210</v>
      </c>
      <c r="CJ83" s="41">
        <f>Daten!CJ205</f>
        <v>2</v>
      </c>
      <c r="CK83" s="41" t="str">
        <f>Daten!CK205</f>
        <v>&lt; 0,1</v>
      </c>
      <c r="CL83" s="41" t="str">
        <f>Daten!CL205</f>
        <v>&lt; 0,1</v>
      </c>
      <c r="CM83" s="41" t="str">
        <f>Daten!CM205</f>
        <v>&lt; 0,1</v>
      </c>
      <c r="CN83" s="41" t="str">
        <f>Daten!CN205</f>
        <v>&lt; 0,1</v>
      </c>
      <c r="CO83" s="41" t="str">
        <f>Daten!CO205</f>
        <v>-</v>
      </c>
      <c r="CP83" s="41">
        <f>Daten!CP205</f>
        <v>370</v>
      </c>
      <c r="CQ83" s="41">
        <f>Daten!CQ205</f>
        <v>500</v>
      </c>
      <c r="CR83" s="41">
        <f>Daten!CR205</f>
        <v>430</v>
      </c>
      <c r="CS83" s="41">
        <f>Daten!CS205</f>
        <v>97</v>
      </c>
      <c r="CT83" s="41">
        <f>Daten!CT205</f>
        <v>43</v>
      </c>
      <c r="CU83" s="41" t="str">
        <f>Daten!CU205</f>
        <v>&lt; 0,1</v>
      </c>
      <c r="CV83" s="41">
        <f>Daten!CV205</f>
        <v>10</v>
      </c>
      <c r="CW83" s="41" t="str">
        <f>Daten!CW205</f>
        <v>&lt; 0,1</v>
      </c>
      <c r="CX83" s="41" t="str">
        <f>Daten!CX205</f>
        <v>&lt; 0,1</v>
      </c>
      <c r="CY83" s="41">
        <f>Daten!CY205</f>
        <v>13</v>
      </c>
      <c r="CZ83" s="41" t="str">
        <f>Daten!CZ205</f>
        <v>-</v>
      </c>
      <c r="DA83" s="41" t="str">
        <f>Daten!DA205</f>
        <v>&lt; 0,1</v>
      </c>
      <c r="DB83" s="41">
        <f>Daten!DB205</f>
        <v>130</v>
      </c>
      <c r="DC83" s="41" t="str">
        <f>Daten!DC205</f>
        <v>&lt; 0,1</v>
      </c>
      <c r="DD83" s="41" t="str">
        <f>Daten!DD205</f>
        <v>-</v>
      </c>
      <c r="DE83" s="41">
        <f>Daten!DE205</f>
        <v>92</v>
      </c>
      <c r="DF83" s="41">
        <f>Daten!DF205</f>
        <v>1</v>
      </c>
      <c r="DG83" s="41">
        <f>Daten!DG205</f>
        <v>15000</v>
      </c>
      <c r="DH83" s="41">
        <f>Daten!DH205</f>
        <v>1400</v>
      </c>
      <c r="DI83" s="41" t="str">
        <f>Daten!DI205</f>
        <v>&lt; 0,1</v>
      </c>
      <c r="DJ83" s="41">
        <f>Daten!DJ205</f>
        <v>4</v>
      </c>
      <c r="DK83" s="41">
        <f>Daten!DK205</f>
        <v>1400</v>
      </c>
      <c r="DL83" s="41" t="str">
        <f>Daten!DL205</f>
        <v>-</v>
      </c>
      <c r="DM83" s="41" t="str">
        <f>Daten!DM205</f>
        <v>&lt; 0,1</v>
      </c>
      <c r="DN83" s="41">
        <f>Daten!DN205</f>
        <v>240</v>
      </c>
      <c r="DO83" s="41">
        <f>Daten!DO205</f>
        <v>350</v>
      </c>
      <c r="DP83" s="41">
        <f>Daten!DP205</f>
        <v>530</v>
      </c>
      <c r="DQ83" s="41">
        <f>Daten!DQ205</f>
        <v>5000</v>
      </c>
      <c r="DR83" s="41">
        <f>Daten!DR205</f>
        <v>46</v>
      </c>
      <c r="DS83" s="41">
        <f>Daten!DS205</f>
        <v>14</v>
      </c>
      <c r="DT83" s="41">
        <f t="shared" ref="DT83:DT100" si="6">CV83</f>
        <v>10</v>
      </c>
      <c r="DU83" s="41" t="str">
        <f>Daten!DT205</f>
        <v>&lt; 0,1</v>
      </c>
      <c r="DV83" s="41" t="str">
        <f t="shared" ref="DV83:DV100" si="7">BV83</f>
        <v>&lt; 0,1</v>
      </c>
      <c r="DW83" s="41" t="str">
        <f>Daten!DU205</f>
        <v>&lt; 0,1</v>
      </c>
      <c r="DX83" s="41" t="str">
        <f>Daten!DV205</f>
        <v>-</v>
      </c>
    </row>
    <row r="84" spans="1:128" x14ac:dyDescent="0.15">
      <c r="A84" s="29" t="s">
        <v>330</v>
      </c>
      <c r="C84" s="31" t="s">
        <v>224</v>
      </c>
      <c r="D84" s="31">
        <v>0.1</v>
      </c>
      <c r="E84" s="41" t="str">
        <f>Daten!E206</f>
        <v>-</v>
      </c>
      <c r="F84" s="41" t="str">
        <f>Daten!F206</f>
        <v>-</v>
      </c>
      <c r="G84" s="41" t="str">
        <f>Daten!G206</f>
        <v>-</v>
      </c>
      <c r="H84" s="41" t="str">
        <f>Daten!H206</f>
        <v>-</v>
      </c>
      <c r="I84" s="41" t="str">
        <f>Daten!I206</f>
        <v>-</v>
      </c>
      <c r="J84" s="41" t="str">
        <f>Daten!J206</f>
        <v>-</v>
      </c>
      <c r="K84" s="41" t="str">
        <f>Daten!K206</f>
        <v>-</v>
      </c>
      <c r="L84" s="41" t="str">
        <f>Daten!L206</f>
        <v>-</v>
      </c>
      <c r="M84" s="41" t="str">
        <f>Daten!M206</f>
        <v>-</v>
      </c>
      <c r="N84" s="41" t="str">
        <f>Daten!N206</f>
        <v>-</v>
      </c>
      <c r="O84" s="41" t="str">
        <f>Daten!O206</f>
        <v>-</v>
      </c>
      <c r="P84" s="41" t="str">
        <f>Daten!P206</f>
        <v>-</v>
      </c>
      <c r="Q84" s="41" t="str">
        <f>Daten!Q206</f>
        <v>-</v>
      </c>
      <c r="R84" s="41" t="str">
        <f>Daten!R206</f>
        <v>-</v>
      </c>
      <c r="S84" s="41" t="str">
        <f>Daten!S206</f>
        <v>-</v>
      </c>
      <c r="T84" s="41" t="str">
        <f>Daten!T206</f>
        <v>-</v>
      </c>
      <c r="U84" s="41" t="str">
        <f>Daten!U206</f>
        <v>-</v>
      </c>
      <c r="V84" s="41" t="str">
        <f>Daten!V206</f>
        <v>-</v>
      </c>
      <c r="W84" s="41" t="str">
        <f>Daten!W206</f>
        <v>-</v>
      </c>
      <c r="X84" s="41" t="str">
        <f>Daten!X206</f>
        <v>-</v>
      </c>
      <c r="Y84" s="41" t="str">
        <f>Daten!Y206</f>
        <v>-</v>
      </c>
      <c r="Z84" s="41" t="str">
        <f>Daten!Z206</f>
        <v>-</v>
      </c>
      <c r="AA84" s="41" t="str">
        <f>Daten!AA206</f>
        <v>-</v>
      </c>
      <c r="AB84" s="41" t="str">
        <f>Daten!AB206</f>
        <v>-</v>
      </c>
      <c r="AC84" s="41" t="str">
        <f>Daten!AC206</f>
        <v>-</v>
      </c>
      <c r="AD84" s="41" t="str">
        <f>Daten!AD206</f>
        <v>-</v>
      </c>
      <c r="AE84" s="41" t="str">
        <f>Daten!AE206</f>
        <v>-</v>
      </c>
      <c r="AF84" s="41" t="str">
        <f>Daten!AF206</f>
        <v>-</v>
      </c>
      <c r="AG84" s="41" t="str">
        <f>Daten!AG206</f>
        <v>-</v>
      </c>
      <c r="AH84" s="41" t="str">
        <f>Daten!AH206</f>
        <v>-</v>
      </c>
      <c r="AI84" s="41" t="str">
        <f>Daten!AI206</f>
        <v>-</v>
      </c>
      <c r="AJ84" s="41" t="str">
        <f>Daten!AJ206</f>
        <v>-</v>
      </c>
      <c r="AK84" s="41" t="str">
        <f>Daten!AK206</f>
        <v>-</v>
      </c>
      <c r="AL84" s="41" t="str">
        <f>Daten!AL206</f>
        <v>-</v>
      </c>
      <c r="AM84" s="41" t="str">
        <f>Daten!AM206</f>
        <v>-</v>
      </c>
      <c r="AN84" s="41" t="str">
        <f>Daten!AN206</f>
        <v>-</v>
      </c>
      <c r="AO84" s="41" t="str">
        <f>Daten!AO206</f>
        <v>-</v>
      </c>
      <c r="AP84" s="41" t="str">
        <f>Daten!AP206</f>
        <v>-</v>
      </c>
      <c r="AQ84" s="41" t="str">
        <f>Daten!AQ206</f>
        <v>-</v>
      </c>
      <c r="AR84" s="41" t="str">
        <f>Daten!AR206</f>
        <v>-</v>
      </c>
      <c r="AS84" s="41" t="str">
        <f>Daten!AS206</f>
        <v>-</v>
      </c>
      <c r="AT84" s="41" t="str">
        <f>Daten!AT206</f>
        <v>-</v>
      </c>
      <c r="AU84" s="41" t="str">
        <f>Daten!AU206</f>
        <v>-</v>
      </c>
      <c r="AV84" s="41" t="str">
        <f>Daten!AV206</f>
        <v>-</v>
      </c>
      <c r="AW84" s="41" t="str">
        <f>Daten!AW206</f>
        <v>-</v>
      </c>
      <c r="AX84" s="41" t="str">
        <f>Daten!AX206</f>
        <v>-</v>
      </c>
      <c r="AY84" s="41" t="str">
        <f>Daten!AY206</f>
        <v>-</v>
      </c>
      <c r="AZ84" s="41" t="str">
        <f>Daten!AZ206</f>
        <v>-</v>
      </c>
      <c r="BA84" s="41" t="str">
        <f>Daten!BA206</f>
        <v>-</v>
      </c>
      <c r="BB84" s="41" t="str">
        <f>Daten!BB206</f>
        <v>-</v>
      </c>
      <c r="BC84" s="41" t="str">
        <f>Daten!BC206</f>
        <v>-</v>
      </c>
      <c r="BD84" s="41" t="str">
        <f>Daten!BD206</f>
        <v>-</v>
      </c>
      <c r="BE84" s="41" t="str">
        <f>Daten!BE206</f>
        <v>-</v>
      </c>
      <c r="BF84" s="41" t="str">
        <f>Daten!BF206</f>
        <v>-</v>
      </c>
      <c r="BG84" s="41" t="str">
        <f>Daten!BG206</f>
        <v>-</v>
      </c>
      <c r="BH84" s="41" t="str">
        <f>Daten!BH206</f>
        <v>&lt; 0,1</v>
      </c>
      <c r="BI84" s="41" t="str">
        <f>Daten!BI206</f>
        <v>&lt; 0,1</v>
      </c>
      <c r="BJ84" s="41" t="str">
        <f>Daten!BJ206</f>
        <v>&lt; 0,1</v>
      </c>
      <c r="BK84" s="41" t="str">
        <f>Daten!BK206</f>
        <v>&lt; 0,1</v>
      </c>
      <c r="BL84" s="41" t="str">
        <f>Daten!BL206</f>
        <v>&lt; 0,1</v>
      </c>
      <c r="BM84" s="41" t="str">
        <f>Daten!BM206</f>
        <v>&lt; 0,1</v>
      </c>
      <c r="BN84" s="41" t="str">
        <f>Daten!BN206</f>
        <v>&lt; 0,1</v>
      </c>
      <c r="BO84" s="41" t="str">
        <f>Daten!BO206</f>
        <v>&lt; 0,1</v>
      </c>
      <c r="BP84" s="41" t="str">
        <f>Daten!BP206</f>
        <v>&lt; 0,1</v>
      </c>
      <c r="BQ84" s="41" t="str">
        <f>Daten!BQ206</f>
        <v>&lt; 0,1</v>
      </c>
      <c r="BR84" s="41">
        <f>Daten!BR206</f>
        <v>1.7</v>
      </c>
      <c r="BS84" s="41">
        <f>Daten!BS206</f>
        <v>1300</v>
      </c>
      <c r="BT84" s="41">
        <f>Daten!BT206</f>
        <v>210</v>
      </c>
      <c r="BU84" s="41" t="str">
        <f>Daten!BU206</f>
        <v>&lt; 0,1</v>
      </c>
      <c r="BV84" s="41" t="str">
        <f>Daten!BV206</f>
        <v>&lt; 0,1</v>
      </c>
      <c r="BW84" s="41" t="str">
        <f>Daten!BW206</f>
        <v>&lt; 0,1</v>
      </c>
      <c r="BX84" s="41">
        <f>Daten!BX206</f>
        <v>2</v>
      </c>
      <c r="BY84" s="41">
        <f>Daten!BY206</f>
        <v>2</v>
      </c>
      <c r="BZ84" s="41" t="str">
        <f>Daten!BZ206</f>
        <v>&lt; 0,1</v>
      </c>
      <c r="CA84" s="41" t="str">
        <f>Daten!CA206</f>
        <v>&lt; 0,1</v>
      </c>
      <c r="CB84" s="41" t="str">
        <f>Daten!CB206</f>
        <v>&lt; 0,1</v>
      </c>
      <c r="CC84" s="41" t="str">
        <f>Daten!CC206</f>
        <v>&lt; 0,1</v>
      </c>
      <c r="CD84" s="41">
        <f>Daten!CD206</f>
        <v>2</v>
      </c>
      <c r="CE84" s="41">
        <f>Daten!CE206</f>
        <v>13</v>
      </c>
      <c r="CF84" s="41" t="str">
        <f>Daten!CF206</f>
        <v>&lt; 0,1</v>
      </c>
      <c r="CG84" s="41" t="str">
        <f>Daten!CG206</f>
        <v>&lt; 0,1</v>
      </c>
      <c r="CH84" s="41">
        <f>Daten!CH206</f>
        <v>8</v>
      </c>
      <c r="CI84" s="41">
        <f>Daten!CI206</f>
        <v>230</v>
      </c>
      <c r="CJ84" s="41">
        <f>Daten!CJ206</f>
        <v>1</v>
      </c>
      <c r="CK84" s="41" t="str">
        <f>Daten!CK206</f>
        <v>&lt; 0,1</v>
      </c>
      <c r="CL84" s="41" t="str">
        <f>Daten!CL206</f>
        <v>&lt; 0,1</v>
      </c>
      <c r="CM84" s="41" t="str">
        <f>Daten!CM206</f>
        <v>&lt; 0,1</v>
      </c>
      <c r="CN84" s="41" t="str">
        <f>Daten!CN206</f>
        <v>&lt; 0,1</v>
      </c>
      <c r="CO84" s="41" t="str">
        <f>Daten!CO206</f>
        <v>-</v>
      </c>
      <c r="CP84" s="41">
        <f>Daten!CP206</f>
        <v>390</v>
      </c>
      <c r="CQ84" s="41">
        <f>Daten!CQ206</f>
        <v>440</v>
      </c>
      <c r="CR84" s="41">
        <f>Daten!CR206</f>
        <v>460</v>
      </c>
      <c r="CS84" s="41">
        <f>Daten!CS206</f>
        <v>200</v>
      </c>
      <c r="CT84" s="41">
        <f>Daten!CT206</f>
        <v>66</v>
      </c>
      <c r="CU84" s="41" t="str">
        <f>Daten!CU206</f>
        <v>&lt; 0,1</v>
      </c>
      <c r="CV84" s="41">
        <f>Daten!CV206</f>
        <v>41</v>
      </c>
      <c r="CW84" s="41" t="str">
        <f>Daten!CW206</f>
        <v>&lt; 0,1</v>
      </c>
      <c r="CX84" s="41" t="str">
        <f>Daten!CX206</f>
        <v>&lt; 0,1</v>
      </c>
      <c r="CY84" s="41">
        <f>Daten!CY206</f>
        <v>7</v>
      </c>
      <c r="CZ84" s="41" t="str">
        <f>Daten!CZ206</f>
        <v>-</v>
      </c>
      <c r="DA84" s="41" t="str">
        <f>Daten!DA206</f>
        <v>&lt; 0,1</v>
      </c>
      <c r="DB84" s="41">
        <f>Daten!DB206</f>
        <v>250</v>
      </c>
      <c r="DC84" s="41">
        <f>Daten!DC206</f>
        <v>1.3</v>
      </c>
      <c r="DD84" s="41" t="str">
        <f>Daten!DD206</f>
        <v>-</v>
      </c>
      <c r="DE84" s="41">
        <f>Daten!DE206</f>
        <v>23</v>
      </c>
      <c r="DF84" s="41">
        <f>Daten!DF206</f>
        <v>4</v>
      </c>
      <c r="DG84" s="41">
        <f>Daten!DG206</f>
        <v>230</v>
      </c>
      <c r="DH84" s="41">
        <f>Daten!DH206</f>
        <v>6000</v>
      </c>
      <c r="DI84" s="41" t="str">
        <f>Daten!DI206</f>
        <v>&lt; 0,1</v>
      </c>
      <c r="DJ84" s="41">
        <f>Daten!DJ206</f>
        <v>2</v>
      </c>
      <c r="DK84" s="41">
        <f>Daten!DK206</f>
        <v>6000</v>
      </c>
      <c r="DL84" s="41" t="str">
        <f>Daten!DL206</f>
        <v>-</v>
      </c>
      <c r="DM84" s="41" t="str">
        <f>Daten!DM206</f>
        <v>&lt; 0,1</v>
      </c>
      <c r="DN84" s="41">
        <f>Daten!DN206</f>
        <v>51</v>
      </c>
      <c r="DO84" s="41">
        <f>Daten!DO206</f>
        <v>3000</v>
      </c>
      <c r="DP84" s="41">
        <f>Daten!DP206</f>
        <v>3700</v>
      </c>
      <c r="DQ84" s="41">
        <f>Daten!DQ206</f>
        <v>10000</v>
      </c>
      <c r="DR84" s="41">
        <f>Daten!DR206</f>
        <v>100</v>
      </c>
      <c r="DS84" s="41">
        <f>Daten!DS206</f>
        <v>49</v>
      </c>
      <c r="DT84" s="41">
        <f t="shared" si="6"/>
        <v>41</v>
      </c>
      <c r="DU84" s="41" t="str">
        <f>Daten!DT206</f>
        <v>&lt; 0,1</v>
      </c>
      <c r="DV84" s="41" t="str">
        <f t="shared" si="7"/>
        <v>&lt; 0,1</v>
      </c>
      <c r="DW84" s="41" t="str">
        <f>Daten!DU206</f>
        <v>&lt; 0,1</v>
      </c>
      <c r="DX84" s="41" t="str">
        <f>Daten!DV206</f>
        <v>-</v>
      </c>
    </row>
    <row r="85" spans="1:128" x14ac:dyDescent="0.15">
      <c r="A85" s="29" t="s">
        <v>331</v>
      </c>
      <c r="C85" s="31" t="s">
        <v>224</v>
      </c>
      <c r="D85" s="31">
        <v>0.1</v>
      </c>
      <c r="E85" s="41" t="str">
        <f>Daten!E207</f>
        <v>-</v>
      </c>
      <c r="F85" s="41" t="str">
        <f>Daten!F207</f>
        <v>-</v>
      </c>
      <c r="G85" s="41" t="str">
        <f>Daten!G207</f>
        <v>-</v>
      </c>
      <c r="H85" s="41" t="str">
        <f>Daten!H207</f>
        <v>-</v>
      </c>
      <c r="I85" s="41" t="str">
        <f>Daten!I207</f>
        <v>-</v>
      </c>
      <c r="J85" s="41" t="str">
        <f>Daten!J207</f>
        <v>-</v>
      </c>
      <c r="K85" s="41" t="str">
        <f>Daten!K207</f>
        <v>-</v>
      </c>
      <c r="L85" s="41" t="str">
        <f>Daten!L207</f>
        <v>-</v>
      </c>
      <c r="M85" s="41" t="str">
        <f>Daten!M207</f>
        <v>-</v>
      </c>
      <c r="N85" s="41" t="str">
        <f>Daten!N207</f>
        <v>-</v>
      </c>
      <c r="O85" s="41" t="str">
        <f>Daten!O207</f>
        <v>-</v>
      </c>
      <c r="P85" s="41" t="str">
        <f>Daten!P207</f>
        <v>-</v>
      </c>
      <c r="Q85" s="41" t="str">
        <f>Daten!Q207</f>
        <v>-</v>
      </c>
      <c r="R85" s="41" t="str">
        <f>Daten!R207</f>
        <v>-</v>
      </c>
      <c r="S85" s="41" t="str">
        <f>Daten!S207</f>
        <v>-</v>
      </c>
      <c r="T85" s="41" t="str">
        <f>Daten!T207</f>
        <v>-</v>
      </c>
      <c r="U85" s="41" t="str">
        <f>Daten!U207</f>
        <v>-</v>
      </c>
      <c r="V85" s="41" t="str">
        <f>Daten!V207</f>
        <v>-</v>
      </c>
      <c r="W85" s="41" t="str">
        <f>Daten!W207</f>
        <v>-</v>
      </c>
      <c r="X85" s="41" t="str">
        <f>Daten!X207</f>
        <v>-</v>
      </c>
      <c r="Y85" s="41" t="str">
        <f>Daten!Y207</f>
        <v>-</v>
      </c>
      <c r="Z85" s="41" t="str">
        <f>Daten!Z207</f>
        <v>-</v>
      </c>
      <c r="AA85" s="41" t="str">
        <f>Daten!AA207</f>
        <v>-</v>
      </c>
      <c r="AB85" s="41" t="str">
        <f>Daten!AB207</f>
        <v>-</v>
      </c>
      <c r="AC85" s="41" t="str">
        <f>Daten!AC207</f>
        <v>-</v>
      </c>
      <c r="AD85" s="41" t="str">
        <f>Daten!AD207</f>
        <v>-</v>
      </c>
      <c r="AE85" s="41" t="str">
        <f>Daten!AE207</f>
        <v>-</v>
      </c>
      <c r="AF85" s="41" t="str">
        <f>Daten!AF207</f>
        <v>-</v>
      </c>
      <c r="AG85" s="41" t="str">
        <f>Daten!AG207</f>
        <v>-</v>
      </c>
      <c r="AH85" s="41" t="str">
        <f>Daten!AH207</f>
        <v>-</v>
      </c>
      <c r="AI85" s="41" t="str">
        <f>Daten!AI207</f>
        <v>-</v>
      </c>
      <c r="AJ85" s="41" t="str">
        <f>Daten!AJ207</f>
        <v>-</v>
      </c>
      <c r="AK85" s="41" t="str">
        <f>Daten!AK207</f>
        <v>-</v>
      </c>
      <c r="AL85" s="41" t="str">
        <f>Daten!AL207</f>
        <v>-</v>
      </c>
      <c r="AM85" s="41" t="str">
        <f>Daten!AM207</f>
        <v>-</v>
      </c>
      <c r="AN85" s="41" t="str">
        <f>Daten!AN207</f>
        <v>-</v>
      </c>
      <c r="AO85" s="41" t="str">
        <f>Daten!AO207</f>
        <v>-</v>
      </c>
      <c r="AP85" s="41" t="str">
        <f>Daten!AP207</f>
        <v>-</v>
      </c>
      <c r="AQ85" s="41" t="str">
        <f>Daten!AQ207</f>
        <v>-</v>
      </c>
      <c r="AR85" s="41" t="str">
        <f>Daten!AR207</f>
        <v>-</v>
      </c>
      <c r="AS85" s="41" t="str">
        <f>Daten!AS207</f>
        <v>-</v>
      </c>
      <c r="AT85" s="41" t="str">
        <f>Daten!AT207</f>
        <v>-</v>
      </c>
      <c r="AU85" s="41" t="str">
        <f>Daten!AU207</f>
        <v>-</v>
      </c>
      <c r="AV85" s="41" t="str">
        <f>Daten!AV207</f>
        <v>-</v>
      </c>
      <c r="AW85" s="41" t="str">
        <f>Daten!AW207</f>
        <v>-</v>
      </c>
      <c r="AX85" s="41" t="str">
        <f>Daten!AX207</f>
        <v>-</v>
      </c>
      <c r="AY85" s="41" t="str">
        <f>Daten!AY207</f>
        <v>-</v>
      </c>
      <c r="AZ85" s="41" t="str">
        <f>Daten!AZ207</f>
        <v>-</v>
      </c>
      <c r="BA85" s="41" t="str">
        <f>Daten!BA207</f>
        <v>-</v>
      </c>
      <c r="BB85" s="41" t="str">
        <f>Daten!BB207</f>
        <v>-</v>
      </c>
      <c r="BC85" s="41" t="str">
        <f>Daten!BC207</f>
        <v>-</v>
      </c>
      <c r="BD85" s="41" t="str">
        <f>Daten!BD207</f>
        <v>-</v>
      </c>
      <c r="BE85" s="41" t="str">
        <f>Daten!BE207</f>
        <v>-</v>
      </c>
      <c r="BF85" s="41" t="str">
        <f>Daten!BF207</f>
        <v>-</v>
      </c>
      <c r="BG85" s="41" t="str">
        <f>Daten!BG207</f>
        <v>-</v>
      </c>
      <c r="BH85" s="41" t="str">
        <f>Daten!BH207</f>
        <v>&lt; 0,1</v>
      </c>
      <c r="BI85" s="41" t="str">
        <f>Daten!BI207</f>
        <v>&lt; 0,1</v>
      </c>
      <c r="BJ85" s="41" t="str">
        <f>Daten!BJ207</f>
        <v>&lt; 0,1</v>
      </c>
      <c r="BK85" s="41" t="str">
        <f>Daten!BK207</f>
        <v>&lt; 0,1</v>
      </c>
      <c r="BL85" s="41" t="str">
        <f>Daten!BL207</f>
        <v>&lt; 0,1</v>
      </c>
      <c r="BM85" s="41" t="str">
        <f>Daten!BM207</f>
        <v>&lt; 0,1</v>
      </c>
      <c r="BN85" s="41" t="str">
        <f>Daten!BN207</f>
        <v>&lt; 0,1</v>
      </c>
      <c r="BO85" s="41" t="str">
        <f>Daten!BO207</f>
        <v>&lt; 0,1</v>
      </c>
      <c r="BP85" s="41" t="str">
        <f>Daten!BP207</f>
        <v>&lt; 0,1</v>
      </c>
      <c r="BQ85" s="41" t="str">
        <f>Daten!BQ207</f>
        <v>&lt; 0,1</v>
      </c>
      <c r="BR85" s="41">
        <f>Daten!BR207</f>
        <v>1.5</v>
      </c>
      <c r="BS85" s="41">
        <f>Daten!BS207</f>
        <v>500</v>
      </c>
      <c r="BT85" s="41">
        <f>Daten!BT207</f>
        <v>200</v>
      </c>
      <c r="BU85" s="41" t="str">
        <f>Daten!BU207</f>
        <v>&lt; 0,1</v>
      </c>
      <c r="BV85" s="41" t="str">
        <f>Daten!BV207</f>
        <v>&lt; 0,1</v>
      </c>
      <c r="BW85" s="41" t="str">
        <f>Daten!BW207</f>
        <v>&lt; 0,1</v>
      </c>
      <c r="BX85" s="41">
        <f>Daten!BX207</f>
        <v>110</v>
      </c>
      <c r="BY85" s="41">
        <f>Daten!BY207</f>
        <v>1</v>
      </c>
      <c r="BZ85" s="41" t="str">
        <f>Daten!BZ207</f>
        <v>&lt; 0,1</v>
      </c>
      <c r="CA85" s="41" t="str">
        <f>Daten!CA207</f>
        <v>&lt; 0,1</v>
      </c>
      <c r="CB85" s="41" t="str">
        <f>Daten!CB207</f>
        <v>&lt; 0,1</v>
      </c>
      <c r="CC85" s="41" t="str">
        <f>Daten!CC207</f>
        <v>&lt; 0,1</v>
      </c>
      <c r="CD85" s="41">
        <f>Daten!CD207</f>
        <v>2</v>
      </c>
      <c r="CE85" s="41">
        <f>Daten!CE207</f>
        <v>11</v>
      </c>
      <c r="CF85" s="41" t="str">
        <f>Daten!CF207</f>
        <v>&lt; 0,1</v>
      </c>
      <c r="CG85" s="41" t="str">
        <f>Daten!CG207</f>
        <v>&lt; 0,1</v>
      </c>
      <c r="CH85" s="41">
        <f>Daten!CH207</f>
        <v>2</v>
      </c>
      <c r="CI85" s="41">
        <f>Daten!CI207</f>
        <v>240</v>
      </c>
      <c r="CJ85" s="41">
        <f>Daten!CJ207</f>
        <v>2</v>
      </c>
      <c r="CK85" s="41" t="str">
        <f>Daten!CK207</f>
        <v>&lt; 0,1</v>
      </c>
      <c r="CL85" s="41" t="str">
        <f>Daten!CL207</f>
        <v>&lt; 0,1</v>
      </c>
      <c r="CM85" s="41" t="str">
        <f>Daten!CM207</f>
        <v>&lt; 0,1</v>
      </c>
      <c r="CN85" s="41" t="str">
        <f>Daten!CN207</f>
        <v>&lt; 0,1</v>
      </c>
      <c r="CO85" s="41" t="str">
        <f>Daten!CO207</f>
        <v>-</v>
      </c>
      <c r="CP85" s="41">
        <f>Daten!CP207</f>
        <v>380</v>
      </c>
      <c r="CQ85" s="41">
        <f>Daten!CQ207</f>
        <v>600</v>
      </c>
      <c r="CR85" s="41">
        <f>Daten!CR207</f>
        <v>660</v>
      </c>
      <c r="CS85" s="41">
        <f>Daten!CS207</f>
        <v>96</v>
      </c>
      <c r="CT85" s="41">
        <f>Daten!CT207</f>
        <v>28</v>
      </c>
      <c r="CU85" s="41" t="str">
        <f>Daten!CU207</f>
        <v>&lt; 0,1</v>
      </c>
      <c r="CV85" s="41">
        <f>Daten!CV207</f>
        <v>26</v>
      </c>
      <c r="CW85" s="41" t="str">
        <f>Daten!CW207</f>
        <v>&lt; 0,1</v>
      </c>
      <c r="CX85" s="41" t="str">
        <f>Daten!CX207</f>
        <v>&lt; 0,1</v>
      </c>
      <c r="CY85" s="41">
        <f>Daten!CY207</f>
        <v>2</v>
      </c>
      <c r="CZ85" s="41" t="str">
        <f>Daten!CZ207</f>
        <v>-</v>
      </c>
      <c r="DA85" s="41" t="str">
        <f>Daten!DA207</f>
        <v>&lt; 0,1</v>
      </c>
      <c r="DB85" s="41">
        <f>Daten!DB207</f>
        <v>9</v>
      </c>
      <c r="DC85" s="41">
        <f>Daten!DC207</f>
        <v>1.2</v>
      </c>
      <c r="DD85" s="41" t="str">
        <f>Daten!DD207</f>
        <v>-</v>
      </c>
      <c r="DE85" s="41">
        <f>Daten!DE207</f>
        <v>12</v>
      </c>
      <c r="DF85" s="41">
        <f>Daten!DF207</f>
        <v>3</v>
      </c>
      <c r="DG85" s="41">
        <f>Daten!DG207</f>
        <v>85</v>
      </c>
      <c r="DH85" s="41">
        <f>Daten!DH207</f>
        <v>5000</v>
      </c>
      <c r="DI85" s="41" t="str">
        <f>Daten!DI207</f>
        <v>&lt; 0,1</v>
      </c>
      <c r="DJ85" s="41">
        <f>Daten!DJ207</f>
        <v>34</v>
      </c>
      <c r="DK85" s="41">
        <f>Daten!DK207</f>
        <v>3000</v>
      </c>
      <c r="DL85" s="41" t="str">
        <f>Daten!DL207</f>
        <v>-</v>
      </c>
      <c r="DM85" s="41" t="str">
        <f>Daten!DM207</f>
        <v>&lt; 0,1</v>
      </c>
      <c r="DN85" s="41">
        <f>Daten!DN207</f>
        <v>3</v>
      </c>
      <c r="DO85" s="41">
        <f>Daten!DO207</f>
        <v>3000</v>
      </c>
      <c r="DP85" s="41">
        <f>Daten!DP207</f>
        <v>3500</v>
      </c>
      <c r="DQ85" s="41">
        <f>Daten!DQ207</f>
        <v>6000</v>
      </c>
      <c r="DR85" s="41">
        <f>Daten!DR207</f>
        <v>83</v>
      </c>
      <c r="DS85" s="41">
        <f>Daten!DS207</f>
        <v>25</v>
      </c>
      <c r="DT85" s="41">
        <f t="shared" si="6"/>
        <v>26</v>
      </c>
      <c r="DU85" s="41" t="str">
        <f>Daten!DT207</f>
        <v>&lt; 0,1</v>
      </c>
      <c r="DV85" s="41" t="str">
        <f t="shared" si="7"/>
        <v>&lt; 0,1</v>
      </c>
      <c r="DW85" s="41" t="str">
        <f>Daten!DU207</f>
        <v>&lt; 0,1</v>
      </c>
      <c r="DX85" s="41" t="str">
        <f>Daten!DV207</f>
        <v>-</v>
      </c>
    </row>
    <row r="86" spans="1:128" x14ac:dyDescent="0.15">
      <c r="A86" s="29" t="s">
        <v>332</v>
      </c>
      <c r="C86" s="31" t="s">
        <v>224</v>
      </c>
      <c r="D86" s="31">
        <v>0.1</v>
      </c>
      <c r="E86" s="41" t="str">
        <f>Daten!E208</f>
        <v>-</v>
      </c>
      <c r="F86" s="41" t="str">
        <f>Daten!F208</f>
        <v>-</v>
      </c>
      <c r="G86" s="41" t="str">
        <f>Daten!G208</f>
        <v>-</v>
      </c>
      <c r="H86" s="41" t="str">
        <f>Daten!H208</f>
        <v>-</v>
      </c>
      <c r="I86" s="41" t="str">
        <f>Daten!I208</f>
        <v>-</v>
      </c>
      <c r="J86" s="41" t="str">
        <f>Daten!J208</f>
        <v>-</v>
      </c>
      <c r="K86" s="41" t="str">
        <f>Daten!K208</f>
        <v>-</v>
      </c>
      <c r="L86" s="41" t="str">
        <f>Daten!L208</f>
        <v>-</v>
      </c>
      <c r="M86" s="41" t="str">
        <f>Daten!M208</f>
        <v>-</v>
      </c>
      <c r="N86" s="41" t="str">
        <f>Daten!N208</f>
        <v>-</v>
      </c>
      <c r="O86" s="41" t="str">
        <f>Daten!O208</f>
        <v>-</v>
      </c>
      <c r="P86" s="41" t="str">
        <f>Daten!P208</f>
        <v>-</v>
      </c>
      <c r="Q86" s="41" t="str">
        <f>Daten!Q208</f>
        <v>-</v>
      </c>
      <c r="R86" s="41" t="str">
        <f>Daten!R208</f>
        <v>-</v>
      </c>
      <c r="S86" s="41" t="str">
        <f>Daten!S208</f>
        <v>-</v>
      </c>
      <c r="T86" s="41" t="str">
        <f>Daten!T208</f>
        <v>-</v>
      </c>
      <c r="U86" s="41" t="str">
        <f>Daten!U208</f>
        <v>-</v>
      </c>
      <c r="V86" s="41" t="str">
        <f>Daten!V208</f>
        <v>-</v>
      </c>
      <c r="W86" s="41" t="str">
        <f>Daten!W208</f>
        <v>-</v>
      </c>
      <c r="X86" s="41" t="str">
        <f>Daten!X208</f>
        <v>-</v>
      </c>
      <c r="Y86" s="41" t="str">
        <f>Daten!Y208</f>
        <v>-</v>
      </c>
      <c r="Z86" s="41" t="str">
        <f>Daten!Z208</f>
        <v>-</v>
      </c>
      <c r="AA86" s="41" t="str">
        <f>Daten!AA208</f>
        <v>-</v>
      </c>
      <c r="AB86" s="41" t="str">
        <f>Daten!AB208</f>
        <v>-</v>
      </c>
      <c r="AC86" s="41" t="str">
        <f>Daten!AC208</f>
        <v>-</v>
      </c>
      <c r="AD86" s="41" t="str">
        <f>Daten!AD208</f>
        <v>-</v>
      </c>
      <c r="AE86" s="41" t="str">
        <f>Daten!AE208</f>
        <v>-</v>
      </c>
      <c r="AF86" s="41" t="str">
        <f>Daten!AF208</f>
        <v>-</v>
      </c>
      <c r="AG86" s="41" t="str">
        <f>Daten!AG208</f>
        <v>-</v>
      </c>
      <c r="AH86" s="41" t="str">
        <f>Daten!AH208</f>
        <v>-</v>
      </c>
      <c r="AI86" s="41" t="str">
        <f>Daten!AI208</f>
        <v>-</v>
      </c>
      <c r="AJ86" s="41" t="str">
        <f>Daten!AJ208</f>
        <v>-</v>
      </c>
      <c r="AK86" s="41" t="str">
        <f>Daten!AK208</f>
        <v>-</v>
      </c>
      <c r="AL86" s="41" t="str">
        <f>Daten!AL208</f>
        <v>-</v>
      </c>
      <c r="AM86" s="41" t="str">
        <f>Daten!AM208</f>
        <v>-</v>
      </c>
      <c r="AN86" s="41" t="str">
        <f>Daten!AN208</f>
        <v>-</v>
      </c>
      <c r="AO86" s="41" t="str">
        <f>Daten!AO208</f>
        <v>-</v>
      </c>
      <c r="AP86" s="41" t="str">
        <f>Daten!AP208</f>
        <v>-</v>
      </c>
      <c r="AQ86" s="41" t="str">
        <f>Daten!AQ208</f>
        <v>-</v>
      </c>
      <c r="AR86" s="41" t="str">
        <f>Daten!AR208</f>
        <v>-</v>
      </c>
      <c r="AS86" s="41" t="str">
        <f>Daten!AS208</f>
        <v>-</v>
      </c>
      <c r="AT86" s="41" t="str">
        <f>Daten!AT208</f>
        <v>-</v>
      </c>
      <c r="AU86" s="41" t="str">
        <f>Daten!AU208</f>
        <v>-</v>
      </c>
      <c r="AV86" s="41" t="str">
        <f>Daten!AV208</f>
        <v>-</v>
      </c>
      <c r="AW86" s="41" t="str">
        <f>Daten!AW208</f>
        <v>-</v>
      </c>
      <c r="AX86" s="41" t="str">
        <f>Daten!AX208</f>
        <v>-</v>
      </c>
      <c r="AY86" s="41" t="str">
        <f>Daten!AY208</f>
        <v>-</v>
      </c>
      <c r="AZ86" s="41" t="str">
        <f>Daten!AZ208</f>
        <v>-</v>
      </c>
      <c r="BA86" s="41" t="str">
        <f>Daten!BA208</f>
        <v>-</v>
      </c>
      <c r="BB86" s="41" t="str">
        <f>Daten!BB208</f>
        <v>-</v>
      </c>
      <c r="BC86" s="41" t="str">
        <f>Daten!BC208</f>
        <v>-</v>
      </c>
      <c r="BD86" s="41" t="str">
        <f>Daten!BD208</f>
        <v>-</v>
      </c>
      <c r="BE86" s="41" t="str">
        <f>Daten!BE208</f>
        <v>-</v>
      </c>
      <c r="BF86" s="41" t="str">
        <f>Daten!BF208</f>
        <v>-</v>
      </c>
      <c r="BG86" s="41" t="str">
        <f>Daten!BG208</f>
        <v>-</v>
      </c>
      <c r="BH86" s="41" t="str">
        <f>Daten!BH208</f>
        <v>&lt; 0,1</v>
      </c>
      <c r="BI86" s="41" t="str">
        <f>Daten!BI208</f>
        <v>&lt; 0,1</v>
      </c>
      <c r="BJ86" s="41" t="str">
        <f>Daten!BJ208</f>
        <v>&lt; 0,1</v>
      </c>
      <c r="BK86" s="41" t="str">
        <f>Daten!BK208</f>
        <v>&lt; 0,1</v>
      </c>
      <c r="BL86" s="41" t="str">
        <f>Daten!BL208</f>
        <v>&lt; 0,1</v>
      </c>
      <c r="BM86" s="41" t="str">
        <f>Daten!BM208</f>
        <v>&lt; 0,1</v>
      </c>
      <c r="BN86" s="41" t="str">
        <f>Daten!BN208</f>
        <v>&lt; 0,1</v>
      </c>
      <c r="BO86" s="41" t="str">
        <f>Daten!BO208</f>
        <v>&lt; 0,1</v>
      </c>
      <c r="BP86" s="41" t="str">
        <f>Daten!BP208</f>
        <v>&lt; 0,1</v>
      </c>
      <c r="BQ86" s="41" t="str">
        <f>Daten!BQ208</f>
        <v>&lt; 0,1</v>
      </c>
      <c r="BR86" s="41">
        <f>Daten!BR208</f>
        <v>1.5</v>
      </c>
      <c r="BS86" s="41">
        <f>Daten!BS208</f>
        <v>30</v>
      </c>
      <c r="BT86" s="41">
        <f>Daten!BT208</f>
        <v>4.8</v>
      </c>
      <c r="BU86" s="41" t="str">
        <f>Daten!BU208</f>
        <v>&lt; 0,1</v>
      </c>
      <c r="BV86" s="41" t="str">
        <f>Daten!BV208</f>
        <v>&lt; 0,1</v>
      </c>
      <c r="BW86" s="41" t="str">
        <f>Daten!BW208</f>
        <v>&lt; 0,1</v>
      </c>
      <c r="BX86" s="41">
        <f>Daten!BX208</f>
        <v>8</v>
      </c>
      <c r="BY86" s="41" t="str">
        <f>Daten!BY208</f>
        <v>&lt; 0,1</v>
      </c>
      <c r="BZ86" s="41" t="str">
        <f>Daten!BZ208</f>
        <v>&lt; 0,1</v>
      </c>
      <c r="CA86" s="41" t="str">
        <f>Daten!CA208</f>
        <v>&lt; 0,1</v>
      </c>
      <c r="CB86" s="41" t="str">
        <f>Daten!CB208</f>
        <v>&lt; 0,1</v>
      </c>
      <c r="CC86" s="41" t="str">
        <f>Daten!CC208</f>
        <v>&lt; 0,1</v>
      </c>
      <c r="CD86" s="41">
        <f>Daten!CD208</f>
        <v>3</v>
      </c>
      <c r="CE86" s="41">
        <f>Daten!CE208</f>
        <v>2</v>
      </c>
      <c r="CF86" s="41" t="str">
        <f>Daten!CF208</f>
        <v>&lt; 0,1</v>
      </c>
      <c r="CG86" s="41" t="str">
        <f>Daten!CG208</f>
        <v>&lt; 0,1</v>
      </c>
      <c r="CH86" s="41">
        <f>Daten!CH208</f>
        <v>20</v>
      </c>
      <c r="CI86" s="41">
        <f>Daten!CI208</f>
        <v>20</v>
      </c>
      <c r="CJ86" s="41">
        <f>Daten!CJ208</f>
        <v>4</v>
      </c>
      <c r="CK86" s="41" t="str">
        <f>Daten!CK208</f>
        <v>&lt; 0,1</v>
      </c>
      <c r="CL86" s="41" t="str">
        <f>Daten!CL208</f>
        <v>&lt; 0,1</v>
      </c>
      <c r="CM86" s="41" t="str">
        <f>Daten!CM208</f>
        <v>&lt; 0,1</v>
      </c>
      <c r="CN86" s="41" t="str">
        <f>Daten!CN208</f>
        <v>&lt; 0,1</v>
      </c>
      <c r="CO86" s="41" t="str">
        <f>Daten!CO208</f>
        <v>-</v>
      </c>
      <c r="CP86" s="41">
        <f>Daten!CP208</f>
        <v>32</v>
      </c>
      <c r="CQ86" s="41">
        <f>Daten!CQ208</f>
        <v>23</v>
      </c>
      <c r="CR86" s="41">
        <f>Daten!CR208</f>
        <v>22</v>
      </c>
      <c r="CS86" s="41">
        <f>Daten!CS208</f>
        <v>12</v>
      </c>
      <c r="CT86" s="41">
        <f>Daten!CT208</f>
        <v>4</v>
      </c>
      <c r="CU86" s="41" t="str">
        <f>Daten!CU208</f>
        <v>&lt; 0,1</v>
      </c>
      <c r="CV86" s="41">
        <f>Daten!CV208</f>
        <v>0.8</v>
      </c>
      <c r="CW86" s="41" t="str">
        <f>Daten!CW208</f>
        <v>&lt; 0,1</v>
      </c>
      <c r="CX86" s="41" t="str">
        <f>Daten!CX208</f>
        <v>&lt; 0,1</v>
      </c>
      <c r="CY86" s="41">
        <f>Daten!CY208</f>
        <v>13</v>
      </c>
      <c r="CZ86" s="41" t="str">
        <f>Daten!CZ208</f>
        <v>-</v>
      </c>
      <c r="DA86" s="41" t="str">
        <f>Daten!DA208</f>
        <v>&lt; 0,1</v>
      </c>
      <c r="DB86" s="41">
        <f>Daten!DB208</f>
        <v>17</v>
      </c>
      <c r="DC86" s="41">
        <f>Daten!DC208</f>
        <v>1.6</v>
      </c>
      <c r="DD86" s="41" t="str">
        <f>Daten!DD208</f>
        <v>-</v>
      </c>
      <c r="DE86" s="41">
        <f>Daten!DE208</f>
        <v>14</v>
      </c>
      <c r="DF86" s="41">
        <f>Daten!DF208</f>
        <v>0.5</v>
      </c>
      <c r="DG86" s="41">
        <f>Daten!DG208</f>
        <v>13</v>
      </c>
      <c r="DH86" s="41">
        <f>Daten!DH208</f>
        <v>85</v>
      </c>
      <c r="DI86" s="41" t="str">
        <f>Daten!DI208</f>
        <v>&lt; 0,1</v>
      </c>
      <c r="DJ86" s="41">
        <f>Daten!DJ208</f>
        <v>13</v>
      </c>
      <c r="DK86" s="41">
        <f>Daten!DK208</f>
        <v>150</v>
      </c>
      <c r="DL86" s="41" t="str">
        <f>Daten!DL208</f>
        <v>-</v>
      </c>
      <c r="DM86" s="41" t="str">
        <f>Daten!DM208</f>
        <v>&lt; 0,1</v>
      </c>
      <c r="DN86" s="41">
        <f>Daten!DN208</f>
        <v>42</v>
      </c>
      <c r="DO86" s="41">
        <f>Daten!DO208</f>
        <v>9</v>
      </c>
      <c r="DP86" s="41">
        <f>Daten!DP208</f>
        <v>15</v>
      </c>
      <c r="DQ86" s="41">
        <f>Daten!DQ208</f>
        <v>120</v>
      </c>
      <c r="DR86" s="41">
        <f>Daten!DR208</f>
        <v>4</v>
      </c>
      <c r="DS86" s="41">
        <f>Daten!DS208</f>
        <v>2</v>
      </c>
      <c r="DT86" s="41">
        <f t="shared" si="6"/>
        <v>0.8</v>
      </c>
      <c r="DU86" s="41" t="str">
        <f>Daten!DT208</f>
        <v>&lt; 0,1</v>
      </c>
      <c r="DV86" s="41" t="str">
        <f t="shared" si="7"/>
        <v>&lt; 0,1</v>
      </c>
      <c r="DW86" s="41" t="str">
        <f>Daten!DU208</f>
        <v>&lt; 0,1</v>
      </c>
      <c r="DX86" s="41" t="str">
        <f>Daten!DV208</f>
        <v>-</v>
      </c>
    </row>
    <row r="87" spans="1:128" x14ac:dyDescent="0.15">
      <c r="A87" s="29" t="s">
        <v>333</v>
      </c>
      <c r="C87" s="31" t="s">
        <v>224</v>
      </c>
      <c r="D87" s="31">
        <v>0.1</v>
      </c>
      <c r="E87" s="41" t="str">
        <f>Daten!E209</f>
        <v>-</v>
      </c>
      <c r="F87" s="41" t="str">
        <f>Daten!F209</f>
        <v>-</v>
      </c>
      <c r="G87" s="41" t="str">
        <f>Daten!G209</f>
        <v>-</v>
      </c>
      <c r="H87" s="41" t="str">
        <f>Daten!H209</f>
        <v>-</v>
      </c>
      <c r="I87" s="41" t="str">
        <f>Daten!I209</f>
        <v>-</v>
      </c>
      <c r="J87" s="41" t="str">
        <f>Daten!J209</f>
        <v>-</v>
      </c>
      <c r="K87" s="41" t="str">
        <f>Daten!K209</f>
        <v>-</v>
      </c>
      <c r="L87" s="41" t="str">
        <f>Daten!L209</f>
        <v>-</v>
      </c>
      <c r="M87" s="41" t="str">
        <f>Daten!M209</f>
        <v>-</v>
      </c>
      <c r="N87" s="41" t="str">
        <f>Daten!N209</f>
        <v>-</v>
      </c>
      <c r="O87" s="41" t="str">
        <f>Daten!O209</f>
        <v>-</v>
      </c>
      <c r="P87" s="41" t="str">
        <f>Daten!P209</f>
        <v>-</v>
      </c>
      <c r="Q87" s="41" t="str">
        <f>Daten!Q209</f>
        <v>-</v>
      </c>
      <c r="R87" s="41" t="str">
        <f>Daten!R209</f>
        <v>-</v>
      </c>
      <c r="S87" s="41" t="str">
        <f>Daten!S209</f>
        <v>-</v>
      </c>
      <c r="T87" s="41" t="str">
        <f>Daten!T209</f>
        <v>-</v>
      </c>
      <c r="U87" s="41" t="str">
        <f>Daten!U209</f>
        <v>-</v>
      </c>
      <c r="V87" s="41" t="str">
        <f>Daten!V209</f>
        <v>-</v>
      </c>
      <c r="W87" s="41" t="str">
        <f>Daten!W209</f>
        <v>-</v>
      </c>
      <c r="X87" s="41" t="str">
        <f>Daten!X209</f>
        <v>-</v>
      </c>
      <c r="Y87" s="41" t="str">
        <f>Daten!Y209</f>
        <v>-</v>
      </c>
      <c r="Z87" s="41" t="str">
        <f>Daten!Z209</f>
        <v>-</v>
      </c>
      <c r="AA87" s="41" t="str">
        <f>Daten!AA209</f>
        <v>-</v>
      </c>
      <c r="AB87" s="41" t="str">
        <f>Daten!AB209</f>
        <v>-</v>
      </c>
      <c r="AC87" s="41" t="str">
        <f>Daten!AC209</f>
        <v>-</v>
      </c>
      <c r="AD87" s="41" t="str">
        <f>Daten!AD209</f>
        <v>-</v>
      </c>
      <c r="AE87" s="41" t="str">
        <f>Daten!AE209</f>
        <v>-</v>
      </c>
      <c r="AF87" s="41" t="str">
        <f>Daten!AF209</f>
        <v>-</v>
      </c>
      <c r="AG87" s="41" t="str">
        <f>Daten!AG209</f>
        <v>-</v>
      </c>
      <c r="AH87" s="41" t="str">
        <f>Daten!AH209</f>
        <v>-</v>
      </c>
      <c r="AI87" s="41" t="str">
        <f>Daten!AI209</f>
        <v>-</v>
      </c>
      <c r="AJ87" s="41" t="str">
        <f>Daten!AJ209</f>
        <v>-</v>
      </c>
      <c r="AK87" s="41" t="str">
        <f>Daten!AK209</f>
        <v>-</v>
      </c>
      <c r="AL87" s="41" t="str">
        <f>Daten!AL209</f>
        <v>-</v>
      </c>
      <c r="AM87" s="41" t="str">
        <f>Daten!AM209</f>
        <v>-</v>
      </c>
      <c r="AN87" s="41" t="str">
        <f>Daten!AN209</f>
        <v>-</v>
      </c>
      <c r="AO87" s="41" t="str">
        <f>Daten!AO209</f>
        <v>-</v>
      </c>
      <c r="AP87" s="41" t="str">
        <f>Daten!AP209</f>
        <v>-</v>
      </c>
      <c r="AQ87" s="41" t="str">
        <f>Daten!AQ209</f>
        <v>-</v>
      </c>
      <c r="AR87" s="41" t="str">
        <f>Daten!AR209</f>
        <v>-</v>
      </c>
      <c r="AS87" s="41" t="str">
        <f>Daten!AS209</f>
        <v>-</v>
      </c>
      <c r="AT87" s="41" t="str">
        <f>Daten!AT209</f>
        <v>-</v>
      </c>
      <c r="AU87" s="41" t="str">
        <f>Daten!AU209</f>
        <v>-</v>
      </c>
      <c r="AV87" s="41" t="str">
        <f>Daten!AV209</f>
        <v>-</v>
      </c>
      <c r="AW87" s="41" t="str">
        <f>Daten!AW209</f>
        <v>-</v>
      </c>
      <c r="AX87" s="41" t="str">
        <f>Daten!AX209</f>
        <v>-</v>
      </c>
      <c r="AY87" s="41" t="str">
        <f>Daten!AY209</f>
        <v>-</v>
      </c>
      <c r="AZ87" s="41" t="str">
        <f>Daten!AZ209</f>
        <v>-</v>
      </c>
      <c r="BA87" s="41" t="str">
        <f>Daten!BA209</f>
        <v>-</v>
      </c>
      <c r="BB87" s="41" t="str">
        <f>Daten!BB209</f>
        <v>-</v>
      </c>
      <c r="BC87" s="41" t="str">
        <f>Daten!BC209</f>
        <v>-</v>
      </c>
      <c r="BD87" s="41" t="str">
        <f>Daten!BD209</f>
        <v>-</v>
      </c>
      <c r="BE87" s="41" t="str">
        <f>Daten!BE209</f>
        <v>-</v>
      </c>
      <c r="BF87" s="41" t="str">
        <f>Daten!BF209</f>
        <v>-</v>
      </c>
      <c r="BG87" s="41" t="str">
        <f>Daten!BG209</f>
        <v>-</v>
      </c>
      <c r="BH87" s="41" t="str">
        <f>Daten!BH209</f>
        <v>&lt; 0,1</v>
      </c>
      <c r="BI87" s="41" t="str">
        <f>Daten!BI209</f>
        <v>&lt; 0,1</v>
      </c>
      <c r="BJ87" s="41" t="str">
        <f>Daten!BJ209</f>
        <v>&lt; 0,1</v>
      </c>
      <c r="BK87" s="41" t="str">
        <f>Daten!BK209</f>
        <v>&lt; 0,1</v>
      </c>
      <c r="BL87" s="41" t="str">
        <f>Daten!BL209</f>
        <v>&lt; 0,1</v>
      </c>
      <c r="BM87" s="41" t="str">
        <f>Daten!BM209</f>
        <v>&lt; 0,1</v>
      </c>
      <c r="BN87" s="41" t="str">
        <f>Daten!BN209</f>
        <v>&lt; 0,1</v>
      </c>
      <c r="BO87" s="41" t="str">
        <f>Daten!BO209</f>
        <v>&lt; 0,1</v>
      </c>
      <c r="BP87" s="41" t="str">
        <f>Daten!BP209</f>
        <v>&lt; 0,1</v>
      </c>
      <c r="BQ87" s="41" t="str">
        <f>Daten!BQ209</f>
        <v>&lt; 0,1</v>
      </c>
      <c r="BR87" s="41">
        <f>Daten!BR209</f>
        <v>7</v>
      </c>
      <c r="BS87" s="41">
        <f>Daten!BS209</f>
        <v>140</v>
      </c>
      <c r="BT87" s="41">
        <f>Daten!BT209</f>
        <v>32</v>
      </c>
      <c r="BU87" s="41" t="str">
        <f>Daten!BU209</f>
        <v>&lt; 0,1</v>
      </c>
      <c r="BV87" s="41" t="str">
        <f>Daten!BV209</f>
        <v>&lt; 0,1</v>
      </c>
      <c r="BW87" s="41" t="str">
        <f>Daten!BW209</f>
        <v>&lt; 0,1</v>
      </c>
      <c r="BX87" s="41">
        <f>Daten!BX209</f>
        <v>21</v>
      </c>
      <c r="BY87" s="41" t="str">
        <f>Daten!BY209</f>
        <v>&lt; 0,1</v>
      </c>
      <c r="BZ87" s="41" t="str">
        <f>Daten!BZ209</f>
        <v>&lt; 0,1</v>
      </c>
      <c r="CA87" s="41" t="str">
        <f>Daten!CA209</f>
        <v>&lt; 0,1</v>
      </c>
      <c r="CB87" s="41" t="str">
        <f>Daten!CB209</f>
        <v>&lt; 0,1</v>
      </c>
      <c r="CC87" s="41" t="str">
        <f>Daten!CC209</f>
        <v>&lt; 0,1</v>
      </c>
      <c r="CD87" s="41">
        <f>Daten!CD209</f>
        <v>1.5</v>
      </c>
      <c r="CE87" s="41">
        <f>Daten!CE209</f>
        <v>3</v>
      </c>
      <c r="CF87" s="41" t="str">
        <f>Daten!CF209</f>
        <v>&lt; 0,1</v>
      </c>
      <c r="CG87" s="41" t="str">
        <f>Daten!CG209</f>
        <v>&lt; 0,1</v>
      </c>
      <c r="CH87" s="41">
        <f>Daten!CH209</f>
        <v>59</v>
      </c>
      <c r="CI87" s="41">
        <f>Daten!CI209</f>
        <v>49</v>
      </c>
      <c r="CJ87" s="41">
        <f>Daten!CJ209</f>
        <v>0.4</v>
      </c>
      <c r="CK87" s="41" t="str">
        <f>Daten!CK209</f>
        <v>&lt; 0,1</v>
      </c>
      <c r="CL87" s="41" t="str">
        <f>Daten!CL209</f>
        <v>&lt; 0,1</v>
      </c>
      <c r="CM87" s="41" t="str">
        <f>Daten!CM209</f>
        <v>&lt; 0,1</v>
      </c>
      <c r="CN87" s="41" t="str">
        <f>Daten!CN209</f>
        <v>&lt; 0,1</v>
      </c>
      <c r="CO87" s="41" t="str">
        <f>Daten!CO209</f>
        <v>-</v>
      </c>
      <c r="CP87" s="41">
        <f>Daten!CP209</f>
        <v>67</v>
      </c>
      <c r="CQ87" s="41">
        <f>Daten!CQ209</f>
        <v>76</v>
      </c>
      <c r="CR87" s="41">
        <f>Daten!CR209</f>
        <v>69</v>
      </c>
      <c r="CS87" s="41">
        <f>Daten!CS209</f>
        <v>27</v>
      </c>
      <c r="CT87" s="41">
        <f>Daten!CT209</f>
        <v>7</v>
      </c>
      <c r="CU87" s="41" t="str">
        <f>Daten!CU209</f>
        <v>&lt; 0,1</v>
      </c>
      <c r="CV87" s="41">
        <f>Daten!CV209</f>
        <v>10</v>
      </c>
      <c r="CW87" s="41" t="str">
        <f>Daten!CW209</f>
        <v>&lt; 0,1</v>
      </c>
      <c r="CX87" s="41" t="str">
        <f>Daten!CX209</f>
        <v>&lt; 0,1</v>
      </c>
      <c r="CY87" s="41">
        <f>Daten!CY209</f>
        <v>78</v>
      </c>
      <c r="CZ87" s="41" t="str">
        <f>Daten!CZ209</f>
        <v>-</v>
      </c>
      <c r="DA87" s="41" t="str">
        <f>Daten!DA209</f>
        <v>&lt; 0,1</v>
      </c>
      <c r="DB87" s="41">
        <f>Daten!DB209</f>
        <v>38</v>
      </c>
      <c r="DC87" s="41" t="str">
        <f>Daten!DC209</f>
        <v>&lt; 0,1</v>
      </c>
      <c r="DD87" s="41" t="str">
        <f>Daten!DD209</f>
        <v>-</v>
      </c>
      <c r="DE87" s="41">
        <f>Daten!DE209</f>
        <v>15</v>
      </c>
      <c r="DF87" s="41">
        <f>Daten!DF209</f>
        <v>5</v>
      </c>
      <c r="DG87" s="41">
        <f>Daten!DG209</f>
        <v>69</v>
      </c>
      <c r="DH87" s="41">
        <f>Daten!DH209</f>
        <v>440</v>
      </c>
      <c r="DI87" s="41" t="str">
        <f>Daten!DI209</f>
        <v>&lt; 0,1</v>
      </c>
      <c r="DJ87" s="41">
        <f>Daten!DJ209</f>
        <v>11</v>
      </c>
      <c r="DK87" s="41">
        <f>Daten!DK209</f>
        <v>500</v>
      </c>
      <c r="DL87" s="41" t="str">
        <f>Daten!DL209</f>
        <v>-</v>
      </c>
      <c r="DM87" s="41" t="str">
        <f>Daten!DM209</f>
        <v>&lt; 0,1</v>
      </c>
      <c r="DN87" s="41">
        <f>Daten!DN209</f>
        <v>44</v>
      </c>
      <c r="DO87" s="41">
        <f>Daten!DO209</f>
        <v>590</v>
      </c>
      <c r="DP87" s="41">
        <f>Daten!DP209</f>
        <v>740</v>
      </c>
      <c r="DQ87" s="41">
        <f>Daten!DQ209</f>
        <v>1300</v>
      </c>
      <c r="DR87" s="41">
        <f>Daten!DR209</f>
        <v>130</v>
      </c>
      <c r="DS87" s="41">
        <f>Daten!DS209</f>
        <v>25</v>
      </c>
      <c r="DT87" s="41">
        <f t="shared" si="6"/>
        <v>10</v>
      </c>
      <c r="DU87" s="41" t="str">
        <f>Daten!DT209</f>
        <v>&lt; 0,1</v>
      </c>
      <c r="DV87" s="41" t="str">
        <f t="shared" si="7"/>
        <v>&lt; 0,1</v>
      </c>
      <c r="DW87" s="41" t="str">
        <f>Daten!DU209</f>
        <v>&lt; 0,1</v>
      </c>
      <c r="DX87" s="41" t="str">
        <f>Daten!DV209</f>
        <v>-</v>
      </c>
    </row>
    <row r="88" spans="1:128" x14ac:dyDescent="0.15">
      <c r="A88" s="29" t="s">
        <v>334</v>
      </c>
      <c r="C88" s="31" t="s">
        <v>224</v>
      </c>
      <c r="D88" s="31">
        <v>0.1</v>
      </c>
      <c r="E88" s="41" t="str">
        <f>Daten!E210</f>
        <v>-</v>
      </c>
      <c r="F88" s="41" t="str">
        <f>Daten!F210</f>
        <v>-</v>
      </c>
      <c r="G88" s="41" t="str">
        <f>Daten!G210</f>
        <v>-</v>
      </c>
      <c r="H88" s="41" t="str">
        <f>Daten!H210</f>
        <v>-</v>
      </c>
      <c r="I88" s="41" t="str">
        <f>Daten!I210</f>
        <v>-</v>
      </c>
      <c r="J88" s="41" t="str">
        <f>Daten!J210</f>
        <v>-</v>
      </c>
      <c r="K88" s="41" t="str">
        <f>Daten!K210</f>
        <v>-</v>
      </c>
      <c r="L88" s="41" t="str">
        <f>Daten!L210</f>
        <v>-</v>
      </c>
      <c r="M88" s="41" t="str">
        <f>Daten!M210</f>
        <v>-</v>
      </c>
      <c r="N88" s="41" t="str">
        <f>Daten!N210</f>
        <v>-</v>
      </c>
      <c r="O88" s="41" t="str">
        <f>Daten!O210</f>
        <v>-</v>
      </c>
      <c r="P88" s="41" t="str">
        <f>Daten!P210</f>
        <v>-</v>
      </c>
      <c r="Q88" s="41" t="str">
        <f>Daten!Q210</f>
        <v>-</v>
      </c>
      <c r="R88" s="41" t="str">
        <f>Daten!R210</f>
        <v>-</v>
      </c>
      <c r="S88" s="41" t="str">
        <f>Daten!S210</f>
        <v>-</v>
      </c>
      <c r="T88" s="41" t="str">
        <f>Daten!T210</f>
        <v>-</v>
      </c>
      <c r="U88" s="41" t="str">
        <f>Daten!U210</f>
        <v>-</v>
      </c>
      <c r="V88" s="41" t="str">
        <f>Daten!V210</f>
        <v>-</v>
      </c>
      <c r="W88" s="41" t="str">
        <f>Daten!W210</f>
        <v>-</v>
      </c>
      <c r="X88" s="41" t="str">
        <f>Daten!X210</f>
        <v>-</v>
      </c>
      <c r="Y88" s="41" t="str">
        <f>Daten!Y210</f>
        <v>-</v>
      </c>
      <c r="Z88" s="41" t="str">
        <f>Daten!Z210</f>
        <v>-</v>
      </c>
      <c r="AA88" s="41" t="str">
        <f>Daten!AA210</f>
        <v>-</v>
      </c>
      <c r="AB88" s="41" t="str">
        <f>Daten!AB210</f>
        <v>-</v>
      </c>
      <c r="AC88" s="41" t="str">
        <f>Daten!AC210</f>
        <v>-</v>
      </c>
      <c r="AD88" s="41" t="str">
        <f>Daten!AD210</f>
        <v>-</v>
      </c>
      <c r="AE88" s="41" t="str">
        <f>Daten!AE210</f>
        <v>-</v>
      </c>
      <c r="AF88" s="41" t="str">
        <f>Daten!AF210</f>
        <v>-</v>
      </c>
      <c r="AG88" s="41" t="str">
        <f>Daten!AG210</f>
        <v>-</v>
      </c>
      <c r="AH88" s="41" t="str">
        <f>Daten!AH210</f>
        <v>-</v>
      </c>
      <c r="AI88" s="41" t="str">
        <f>Daten!AI210</f>
        <v>-</v>
      </c>
      <c r="AJ88" s="41" t="str">
        <f>Daten!AJ210</f>
        <v>-</v>
      </c>
      <c r="AK88" s="41" t="str">
        <f>Daten!AK210</f>
        <v>-</v>
      </c>
      <c r="AL88" s="41" t="str">
        <f>Daten!AL210</f>
        <v>-</v>
      </c>
      <c r="AM88" s="41" t="str">
        <f>Daten!AM210</f>
        <v>-</v>
      </c>
      <c r="AN88" s="41" t="str">
        <f>Daten!AN210</f>
        <v>-</v>
      </c>
      <c r="AO88" s="41" t="str">
        <f>Daten!AO210</f>
        <v>-</v>
      </c>
      <c r="AP88" s="41" t="str">
        <f>Daten!AP210</f>
        <v>-</v>
      </c>
      <c r="AQ88" s="41" t="str">
        <f>Daten!AQ210</f>
        <v>-</v>
      </c>
      <c r="AR88" s="41" t="str">
        <f>Daten!AR210</f>
        <v>-</v>
      </c>
      <c r="AS88" s="41" t="str">
        <f>Daten!AS210</f>
        <v>-</v>
      </c>
      <c r="AT88" s="41" t="str">
        <f>Daten!AT210</f>
        <v>-</v>
      </c>
      <c r="AU88" s="41" t="str">
        <f>Daten!AU210</f>
        <v>-</v>
      </c>
      <c r="AV88" s="41" t="str">
        <f>Daten!AV210</f>
        <v>-</v>
      </c>
      <c r="AW88" s="41" t="str">
        <f>Daten!AW210</f>
        <v>-</v>
      </c>
      <c r="AX88" s="41" t="str">
        <f>Daten!AX210</f>
        <v>-</v>
      </c>
      <c r="AY88" s="41" t="str">
        <f>Daten!AY210</f>
        <v>-</v>
      </c>
      <c r="AZ88" s="41" t="str">
        <f>Daten!AZ210</f>
        <v>-</v>
      </c>
      <c r="BA88" s="41" t="str">
        <f>Daten!BA210</f>
        <v>-</v>
      </c>
      <c r="BB88" s="41" t="str">
        <f>Daten!BB210</f>
        <v>-</v>
      </c>
      <c r="BC88" s="41" t="str">
        <f>Daten!BC210</f>
        <v>-</v>
      </c>
      <c r="BD88" s="41" t="str">
        <f>Daten!BD210</f>
        <v>-</v>
      </c>
      <c r="BE88" s="41" t="str">
        <f>Daten!BE210</f>
        <v>-</v>
      </c>
      <c r="BF88" s="41" t="str">
        <f>Daten!BF210</f>
        <v>-</v>
      </c>
      <c r="BG88" s="41" t="str">
        <f>Daten!BG210</f>
        <v>-</v>
      </c>
      <c r="BH88" s="41" t="str">
        <f>Daten!BH210</f>
        <v>&lt; 0,1</v>
      </c>
      <c r="BI88" s="41" t="str">
        <f>Daten!BI210</f>
        <v>&lt; 0,1</v>
      </c>
      <c r="BJ88" s="41" t="str">
        <f>Daten!BJ210</f>
        <v>&lt; 0,1</v>
      </c>
      <c r="BK88" s="41" t="str">
        <f>Daten!BK210</f>
        <v>&lt; 0,1</v>
      </c>
      <c r="BL88" s="41" t="str">
        <f>Daten!BL210</f>
        <v>&lt; 0,1</v>
      </c>
      <c r="BM88" s="41" t="str">
        <f>Daten!BM210</f>
        <v>&lt; 0,1</v>
      </c>
      <c r="BN88" s="41" t="str">
        <f>Daten!BN210</f>
        <v>&lt; 0,1</v>
      </c>
      <c r="BO88" s="41" t="str">
        <f>Daten!BO210</f>
        <v>&lt; 0,1</v>
      </c>
      <c r="BP88" s="41" t="str">
        <f>Daten!BP210</f>
        <v>&lt; 0,1</v>
      </c>
      <c r="BQ88" s="41" t="str">
        <f>Daten!BQ210</f>
        <v>&lt; 0,1</v>
      </c>
      <c r="BR88" s="41" t="str">
        <f>Daten!BR210</f>
        <v>&lt; 0,1</v>
      </c>
      <c r="BS88" s="41">
        <f>Daten!BS210</f>
        <v>80</v>
      </c>
      <c r="BT88" s="41">
        <f>Daten!BT210</f>
        <v>28</v>
      </c>
      <c r="BU88" s="41" t="str">
        <f>Daten!BU210</f>
        <v>&lt; 0,1</v>
      </c>
      <c r="BV88" s="41" t="str">
        <f>Daten!BV210</f>
        <v>&lt; 0,1</v>
      </c>
      <c r="BW88" s="41" t="str">
        <f>Daten!BW210</f>
        <v>&lt; 0,1</v>
      </c>
      <c r="BX88" s="41">
        <f>Daten!BX210</f>
        <v>13</v>
      </c>
      <c r="BY88" s="41" t="str">
        <f>Daten!BY210</f>
        <v>&lt; 0,1</v>
      </c>
      <c r="BZ88" s="41" t="str">
        <f>Daten!BZ210</f>
        <v>&lt; 0,1</v>
      </c>
      <c r="CA88" s="41" t="str">
        <f>Daten!CA210</f>
        <v>&lt; 0,1</v>
      </c>
      <c r="CB88" s="41" t="str">
        <f>Daten!CB210</f>
        <v>&lt; 0,1</v>
      </c>
      <c r="CC88" s="41" t="str">
        <f>Daten!CC210</f>
        <v>&lt; 0,1</v>
      </c>
      <c r="CD88" s="41" t="str">
        <f>Daten!CD210</f>
        <v>&lt; 0,1</v>
      </c>
      <c r="CE88" s="41">
        <f>Daten!CE210</f>
        <v>1.2</v>
      </c>
      <c r="CF88" s="41" t="str">
        <f>Daten!CF210</f>
        <v>&lt; 0,1</v>
      </c>
      <c r="CG88" s="41" t="str">
        <f>Daten!CG210</f>
        <v>&lt; 0,1</v>
      </c>
      <c r="CH88" s="41">
        <f>Daten!CH210</f>
        <v>9</v>
      </c>
      <c r="CI88" s="41">
        <f>Daten!CI210</f>
        <v>31</v>
      </c>
      <c r="CJ88" s="41">
        <f>Daten!CJ210</f>
        <v>1.4</v>
      </c>
      <c r="CK88" s="41" t="str">
        <f>Daten!CK210</f>
        <v>&lt; 0,1</v>
      </c>
      <c r="CL88" s="41" t="str">
        <f>Daten!CL210</f>
        <v>&lt; 0,1</v>
      </c>
      <c r="CM88" s="41" t="str">
        <f>Daten!CM210</f>
        <v>&lt; 0,1</v>
      </c>
      <c r="CN88" s="41" t="str">
        <f>Daten!CN210</f>
        <v>&lt; 0,1</v>
      </c>
      <c r="CO88" s="41" t="str">
        <f>Daten!CO210</f>
        <v>-</v>
      </c>
      <c r="CP88" s="41">
        <f>Daten!CP210</f>
        <v>65</v>
      </c>
      <c r="CQ88" s="41">
        <f>Daten!CQ210</f>
        <v>70</v>
      </c>
      <c r="CR88" s="41">
        <f>Daten!CR210</f>
        <v>76</v>
      </c>
      <c r="CS88" s="41">
        <f>Daten!CS210</f>
        <v>130</v>
      </c>
      <c r="CT88" s="41">
        <f>Daten!CT210</f>
        <v>3</v>
      </c>
      <c r="CU88" s="41" t="str">
        <f>Daten!CU210</f>
        <v>&lt; 0,1</v>
      </c>
      <c r="CV88" s="41">
        <f>Daten!CV210</f>
        <v>12</v>
      </c>
      <c r="CW88" s="41" t="str">
        <f>Daten!CW210</f>
        <v>&lt; 0,1</v>
      </c>
      <c r="CX88" s="41" t="str">
        <f>Daten!CX210</f>
        <v>&lt; 0,1</v>
      </c>
      <c r="CY88" s="41">
        <f>Daten!CY210</f>
        <v>2</v>
      </c>
      <c r="CZ88" s="41" t="str">
        <f>Daten!CZ210</f>
        <v>-</v>
      </c>
      <c r="DA88" s="41" t="str">
        <f>Daten!DA210</f>
        <v>&lt; 0,1</v>
      </c>
      <c r="DB88" s="41">
        <f>Daten!DB210</f>
        <v>17</v>
      </c>
      <c r="DC88" s="41" t="str">
        <f>Daten!DC210</f>
        <v>&lt; 0,1</v>
      </c>
      <c r="DD88" s="41" t="str">
        <f>Daten!DD210</f>
        <v>-</v>
      </c>
      <c r="DE88" s="41">
        <f>Daten!DE210</f>
        <v>5</v>
      </c>
      <c r="DF88" s="41">
        <f>Daten!DF210</f>
        <v>0.4</v>
      </c>
      <c r="DG88" s="41">
        <f>Daten!DG210</f>
        <v>26</v>
      </c>
      <c r="DH88" s="41">
        <f>Daten!DH210</f>
        <v>170</v>
      </c>
      <c r="DI88" s="41" t="str">
        <f>Daten!DI210</f>
        <v>&lt; 0,1</v>
      </c>
      <c r="DJ88" s="41">
        <f>Daten!DJ210</f>
        <v>8</v>
      </c>
      <c r="DK88" s="41">
        <f>Daten!DK210</f>
        <v>300</v>
      </c>
      <c r="DL88" s="41" t="str">
        <f>Daten!DL210</f>
        <v>-</v>
      </c>
      <c r="DM88" s="41" t="str">
        <f>Daten!DM210</f>
        <v>&lt; 0,1</v>
      </c>
      <c r="DN88" s="41" t="str">
        <f>Daten!DN210</f>
        <v>&lt; 0,1</v>
      </c>
      <c r="DO88" s="41">
        <f>Daten!DO210</f>
        <v>85</v>
      </c>
      <c r="DP88" s="41">
        <f>Daten!DP210</f>
        <v>120</v>
      </c>
      <c r="DQ88" s="41">
        <f>Daten!DQ210</f>
        <v>700</v>
      </c>
      <c r="DR88" s="41">
        <f>Daten!DR210</f>
        <v>27</v>
      </c>
      <c r="DS88" s="41">
        <f>Daten!DS210</f>
        <v>5</v>
      </c>
      <c r="DT88" s="41">
        <f t="shared" si="6"/>
        <v>12</v>
      </c>
      <c r="DU88" s="41" t="str">
        <f>Daten!DT210</f>
        <v>&lt; 0,1</v>
      </c>
      <c r="DV88" s="41" t="str">
        <f t="shared" si="7"/>
        <v>&lt; 0,1</v>
      </c>
      <c r="DW88" s="41" t="str">
        <f>Daten!DU210</f>
        <v>&lt; 0,1</v>
      </c>
      <c r="DX88" s="41" t="str">
        <f>Daten!DV210</f>
        <v>-</v>
      </c>
    </row>
    <row r="89" spans="1:128" x14ac:dyDescent="0.15">
      <c r="A89" s="29" t="s">
        <v>335</v>
      </c>
      <c r="C89" s="31" t="s">
        <v>224</v>
      </c>
      <c r="D89" s="31">
        <v>0.1</v>
      </c>
      <c r="E89" s="41" t="str">
        <f>Daten!E211</f>
        <v>-</v>
      </c>
      <c r="F89" s="41" t="str">
        <f>Daten!F211</f>
        <v>-</v>
      </c>
      <c r="G89" s="41" t="str">
        <f>Daten!G211</f>
        <v>-</v>
      </c>
      <c r="H89" s="41" t="str">
        <f>Daten!H211</f>
        <v>-</v>
      </c>
      <c r="I89" s="41" t="str">
        <f>Daten!I211</f>
        <v>-</v>
      </c>
      <c r="J89" s="41" t="str">
        <f>Daten!J211</f>
        <v>-</v>
      </c>
      <c r="K89" s="41" t="str">
        <f>Daten!K211</f>
        <v>-</v>
      </c>
      <c r="L89" s="41" t="str">
        <f>Daten!L211</f>
        <v>-</v>
      </c>
      <c r="M89" s="41" t="str">
        <f>Daten!M211</f>
        <v>-</v>
      </c>
      <c r="N89" s="41" t="str">
        <f>Daten!N211</f>
        <v>-</v>
      </c>
      <c r="O89" s="41" t="str">
        <f>Daten!O211</f>
        <v>-</v>
      </c>
      <c r="P89" s="41" t="str">
        <f>Daten!P211</f>
        <v>-</v>
      </c>
      <c r="Q89" s="41" t="str">
        <f>Daten!Q211</f>
        <v>-</v>
      </c>
      <c r="R89" s="41" t="str">
        <f>Daten!R211</f>
        <v>-</v>
      </c>
      <c r="S89" s="41" t="str">
        <f>Daten!S211</f>
        <v>-</v>
      </c>
      <c r="T89" s="41" t="str">
        <f>Daten!T211</f>
        <v>-</v>
      </c>
      <c r="U89" s="41" t="str">
        <f>Daten!U211</f>
        <v>-</v>
      </c>
      <c r="V89" s="41" t="str">
        <f>Daten!V211</f>
        <v>-</v>
      </c>
      <c r="W89" s="41" t="str">
        <f>Daten!W211</f>
        <v>-</v>
      </c>
      <c r="X89" s="41" t="str">
        <f>Daten!X211</f>
        <v>-</v>
      </c>
      <c r="Y89" s="41" t="str">
        <f>Daten!Y211</f>
        <v>-</v>
      </c>
      <c r="Z89" s="41" t="str">
        <f>Daten!Z211</f>
        <v>-</v>
      </c>
      <c r="AA89" s="41" t="str">
        <f>Daten!AA211</f>
        <v>-</v>
      </c>
      <c r="AB89" s="41" t="str">
        <f>Daten!AB211</f>
        <v>-</v>
      </c>
      <c r="AC89" s="41" t="str">
        <f>Daten!AC211</f>
        <v>-</v>
      </c>
      <c r="AD89" s="41" t="str">
        <f>Daten!AD211</f>
        <v>-</v>
      </c>
      <c r="AE89" s="41" t="str">
        <f>Daten!AE211</f>
        <v>-</v>
      </c>
      <c r="AF89" s="41" t="str">
        <f>Daten!AF211</f>
        <v>-</v>
      </c>
      <c r="AG89" s="41" t="str">
        <f>Daten!AG211</f>
        <v>-</v>
      </c>
      <c r="AH89" s="41" t="str">
        <f>Daten!AH211</f>
        <v>-</v>
      </c>
      <c r="AI89" s="41" t="str">
        <f>Daten!AI211</f>
        <v>-</v>
      </c>
      <c r="AJ89" s="41" t="str">
        <f>Daten!AJ211</f>
        <v>-</v>
      </c>
      <c r="AK89" s="41" t="str">
        <f>Daten!AK211</f>
        <v>-</v>
      </c>
      <c r="AL89" s="41" t="str">
        <f>Daten!AL211</f>
        <v>-</v>
      </c>
      <c r="AM89" s="41" t="str">
        <f>Daten!AM211</f>
        <v>-</v>
      </c>
      <c r="AN89" s="41" t="str">
        <f>Daten!AN211</f>
        <v>-</v>
      </c>
      <c r="AO89" s="41" t="str">
        <f>Daten!AO211</f>
        <v>-</v>
      </c>
      <c r="AP89" s="41" t="str">
        <f>Daten!AP211</f>
        <v>-</v>
      </c>
      <c r="AQ89" s="41" t="str">
        <f>Daten!AQ211</f>
        <v>-</v>
      </c>
      <c r="AR89" s="41" t="str">
        <f>Daten!AR211</f>
        <v>-</v>
      </c>
      <c r="AS89" s="41" t="str">
        <f>Daten!AS211</f>
        <v>-</v>
      </c>
      <c r="AT89" s="41" t="str">
        <f>Daten!AT211</f>
        <v>-</v>
      </c>
      <c r="AU89" s="41" t="str">
        <f>Daten!AU211</f>
        <v>-</v>
      </c>
      <c r="AV89" s="41" t="str">
        <f>Daten!AV211</f>
        <v>-</v>
      </c>
      <c r="AW89" s="41" t="str">
        <f>Daten!AW211</f>
        <v>-</v>
      </c>
      <c r="AX89" s="41" t="str">
        <f>Daten!AX211</f>
        <v>-</v>
      </c>
      <c r="AY89" s="41" t="str">
        <f>Daten!AY211</f>
        <v>-</v>
      </c>
      <c r="AZ89" s="41" t="str">
        <f>Daten!AZ211</f>
        <v>-</v>
      </c>
      <c r="BA89" s="41" t="str">
        <f>Daten!BA211</f>
        <v>-</v>
      </c>
      <c r="BB89" s="41" t="str">
        <f>Daten!BB211</f>
        <v>-</v>
      </c>
      <c r="BC89" s="41" t="str">
        <f>Daten!BC211</f>
        <v>-</v>
      </c>
      <c r="BD89" s="41" t="str">
        <f>Daten!BD211</f>
        <v>-</v>
      </c>
      <c r="BE89" s="41" t="str">
        <f>Daten!BE211</f>
        <v>-</v>
      </c>
      <c r="BF89" s="41" t="str">
        <f>Daten!BF211</f>
        <v>-</v>
      </c>
      <c r="BG89" s="41" t="str">
        <f>Daten!BG211</f>
        <v>-</v>
      </c>
      <c r="BH89" s="41" t="str">
        <f>Daten!BH211</f>
        <v>&lt; 0,1</v>
      </c>
      <c r="BI89" s="41" t="str">
        <f>Daten!BI211</f>
        <v>&lt; 0,1</v>
      </c>
      <c r="BJ89" s="41" t="str">
        <f>Daten!BJ211</f>
        <v>&lt; 0,1</v>
      </c>
      <c r="BK89" s="41" t="str">
        <f>Daten!BK211</f>
        <v>&lt; 0,1</v>
      </c>
      <c r="BL89" s="41" t="str">
        <f>Daten!BL211</f>
        <v>&lt; 0,1</v>
      </c>
      <c r="BM89" s="41" t="str">
        <f>Daten!BM211</f>
        <v>&lt; 0,1</v>
      </c>
      <c r="BN89" s="41" t="str">
        <f>Daten!BN211</f>
        <v>&lt; 0,1</v>
      </c>
      <c r="BO89" s="41" t="str">
        <f>Daten!BO211</f>
        <v>&lt; 0,1</v>
      </c>
      <c r="BP89" s="41" t="str">
        <f>Daten!BP211</f>
        <v>&lt; 0,1</v>
      </c>
      <c r="BQ89" s="41" t="str">
        <f>Daten!BQ211</f>
        <v>&lt; 0,1</v>
      </c>
      <c r="BR89" s="41" t="str">
        <f>Daten!BR211</f>
        <v>&lt; 0,1</v>
      </c>
      <c r="BS89" s="41">
        <f>Daten!BS211</f>
        <v>3</v>
      </c>
      <c r="BT89" s="41">
        <f>Daten!BT211</f>
        <v>3</v>
      </c>
      <c r="BU89" s="41" t="str">
        <f>Daten!BU211</f>
        <v>&lt; 0,1</v>
      </c>
      <c r="BV89" s="41" t="str">
        <f>Daten!BV211</f>
        <v>&lt; 0,1</v>
      </c>
      <c r="BW89" s="41" t="str">
        <f>Daten!BW211</f>
        <v>&lt; 0,1</v>
      </c>
      <c r="BX89" s="41">
        <f>Daten!BX211</f>
        <v>2</v>
      </c>
      <c r="BY89" s="41" t="str">
        <f>Daten!BY211</f>
        <v>&lt; 0,1</v>
      </c>
      <c r="BZ89" s="41" t="str">
        <f>Daten!BZ211</f>
        <v>&lt; 0,1</v>
      </c>
      <c r="CA89" s="41" t="str">
        <f>Daten!CA211</f>
        <v>&lt; 0,1</v>
      </c>
      <c r="CB89" s="41" t="str">
        <f>Daten!CB211</f>
        <v>&lt; 0,1</v>
      </c>
      <c r="CC89" s="41" t="str">
        <f>Daten!CC211</f>
        <v>&lt; 0,1</v>
      </c>
      <c r="CD89" s="41" t="str">
        <f>Daten!CD211</f>
        <v>&lt; 0,1</v>
      </c>
      <c r="CE89" s="41" t="str">
        <f>Daten!CE211</f>
        <v>&lt; 0,1</v>
      </c>
      <c r="CF89" s="41" t="str">
        <f>Daten!CF211</f>
        <v>&lt; 0,1</v>
      </c>
      <c r="CG89" s="41" t="str">
        <f>Daten!CG211</f>
        <v>&lt; 0,1</v>
      </c>
      <c r="CH89" s="41">
        <f>Daten!CH211</f>
        <v>7</v>
      </c>
      <c r="CI89" s="41">
        <f>Daten!CI211</f>
        <v>1</v>
      </c>
      <c r="CJ89" s="41">
        <f>Daten!CJ211</f>
        <v>4</v>
      </c>
      <c r="CK89" s="41" t="str">
        <f>Daten!CK211</f>
        <v>&lt; 0,1</v>
      </c>
      <c r="CL89" s="41" t="str">
        <f>Daten!CL211</f>
        <v>&lt; 0,1</v>
      </c>
      <c r="CM89" s="41" t="str">
        <f>Daten!CM211</f>
        <v>&lt; 0,1</v>
      </c>
      <c r="CN89" s="41" t="str">
        <f>Daten!CN211</f>
        <v>&lt; 0,1</v>
      </c>
      <c r="CO89" s="41" t="str">
        <f>Daten!CO211</f>
        <v>-</v>
      </c>
      <c r="CP89" s="41">
        <f>Daten!CP211</f>
        <v>7</v>
      </c>
      <c r="CQ89" s="41">
        <f>Daten!CQ211</f>
        <v>7</v>
      </c>
      <c r="CR89" s="41" t="str">
        <f>Daten!CR211</f>
        <v>&lt; 0,1</v>
      </c>
      <c r="CS89" s="41">
        <f>Daten!CS211</f>
        <v>10</v>
      </c>
      <c r="CT89" s="41">
        <f>Daten!CT211</f>
        <v>4</v>
      </c>
      <c r="CU89" s="41" t="str">
        <f>Daten!CU211</f>
        <v>&lt; 0,1</v>
      </c>
      <c r="CV89" s="41">
        <f>Daten!CV211</f>
        <v>2</v>
      </c>
      <c r="CW89" s="41" t="str">
        <f>Daten!CW211</f>
        <v>&lt; 0,1</v>
      </c>
      <c r="CX89" s="41" t="str">
        <f>Daten!CX211</f>
        <v>&lt; 0,1</v>
      </c>
      <c r="CY89" s="41">
        <f>Daten!CY211</f>
        <v>15</v>
      </c>
      <c r="CZ89" s="41" t="str">
        <f>Daten!CZ211</f>
        <v>-</v>
      </c>
      <c r="DA89" s="41" t="str">
        <f>Daten!DA211</f>
        <v>&lt; 0,1</v>
      </c>
      <c r="DB89" s="41">
        <f>Daten!DB211</f>
        <v>6</v>
      </c>
      <c r="DC89" s="41" t="str">
        <f>Daten!DC211</f>
        <v>&lt; 0,1</v>
      </c>
      <c r="DD89" s="41" t="str">
        <f>Daten!DD211</f>
        <v>-</v>
      </c>
      <c r="DE89" s="41">
        <f>Daten!DE211</f>
        <v>4</v>
      </c>
      <c r="DF89" s="41" t="str">
        <f>Daten!DF211</f>
        <v>&lt; 0,1</v>
      </c>
      <c r="DG89" s="41">
        <f>Daten!DG211</f>
        <v>9</v>
      </c>
      <c r="DH89" s="41">
        <f>Daten!DH211</f>
        <v>43</v>
      </c>
      <c r="DI89" s="41" t="str">
        <f>Daten!DI211</f>
        <v>&lt; 0,1</v>
      </c>
      <c r="DJ89" s="41">
        <f>Daten!DJ211</f>
        <v>3</v>
      </c>
      <c r="DK89" s="41">
        <f>Daten!DK211</f>
        <v>39</v>
      </c>
      <c r="DL89" s="41" t="str">
        <f>Daten!DL211</f>
        <v>-</v>
      </c>
      <c r="DM89" s="41" t="str">
        <f>Daten!DM211</f>
        <v>&lt; 0,1</v>
      </c>
      <c r="DN89" s="41">
        <f>Daten!DN211</f>
        <v>13</v>
      </c>
      <c r="DO89" s="41">
        <f>Daten!DO211</f>
        <v>13</v>
      </c>
      <c r="DP89" s="41">
        <f>Daten!DP211</f>
        <v>13</v>
      </c>
      <c r="DQ89" s="41">
        <f>Daten!DQ211</f>
        <v>10</v>
      </c>
      <c r="DR89" s="41">
        <f>Daten!DR211</f>
        <v>9</v>
      </c>
      <c r="DS89" s="41">
        <f>Daten!DS211</f>
        <v>0.7</v>
      </c>
      <c r="DT89" s="41">
        <f t="shared" si="6"/>
        <v>2</v>
      </c>
      <c r="DU89" s="41" t="str">
        <f>Daten!DT211</f>
        <v>&lt; 0,1</v>
      </c>
      <c r="DV89" s="41" t="str">
        <f t="shared" si="7"/>
        <v>&lt; 0,1</v>
      </c>
      <c r="DW89" s="41" t="str">
        <f>Daten!DU211</f>
        <v>&lt; 0,1</v>
      </c>
      <c r="DX89" s="41" t="str">
        <f>Daten!DV211</f>
        <v>-</v>
      </c>
    </row>
    <row r="90" spans="1:128" x14ac:dyDescent="0.15">
      <c r="A90" s="29" t="s">
        <v>336</v>
      </c>
      <c r="C90" s="31" t="s">
        <v>224</v>
      </c>
      <c r="D90" s="31">
        <v>0.1</v>
      </c>
      <c r="E90" s="41" t="str">
        <f>Daten!E212</f>
        <v>-</v>
      </c>
      <c r="F90" s="41" t="str">
        <f>Daten!F212</f>
        <v>-</v>
      </c>
      <c r="G90" s="41" t="str">
        <f>Daten!G212</f>
        <v>-</v>
      </c>
      <c r="H90" s="41" t="str">
        <f>Daten!H212</f>
        <v>-</v>
      </c>
      <c r="I90" s="41" t="str">
        <f>Daten!I212</f>
        <v>-</v>
      </c>
      <c r="J90" s="41" t="str">
        <f>Daten!J212</f>
        <v>-</v>
      </c>
      <c r="K90" s="41" t="str">
        <f>Daten!K212</f>
        <v>-</v>
      </c>
      <c r="L90" s="41" t="str">
        <f>Daten!L212</f>
        <v>-</v>
      </c>
      <c r="M90" s="41" t="str">
        <f>Daten!M212</f>
        <v>-</v>
      </c>
      <c r="N90" s="41" t="str">
        <f>Daten!N212</f>
        <v>-</v>
      </c>
      <c r="O90" s="41" t="str">
        <f>Daten!O212</f>
        <v>-</v>
      </c>
      <c r="P90" s="41" t="str">
        <f>Daten!P212</f>
        <v>-</v>
      </c>
      <c r="Q90" s="41" t="str">
        <f>Daten!Q212</f>
        <v>-</v>
      </c>
      <c r="R90" s="41" t="str">
        <f>Daten!R212</f>
        <v>-</v>
      </c>
      <c r="S90" s="41" t="str">
        <f>Daten!S212</f>
        <v>-</v>
      </c>
      <c r="T90" s="41" t="str">
        <f>Daten!T212</f>
        <v>-</v>
      </c>
      <c r="U90" s="41" t="str">
        <f>Daten!U212</f>
        <v>-</v>
      </c>
      <c r="V90" s="41" t="str">
        <f>Daten!V212</f>
        <v>-</v>
      </c>
      <c r="W90" s="41" t="str">
        <f>Daten!W212</f>
        <v>-</v>
      </c>
      <c r="X90" s="41" t="str">
        <f>Daten!X212</f>
        <v>-</v>
      </c>
      <c r="Y90" s="41" t="str">
        <f>Daten!Y212</f>
        <v>-</v>
      </c>
      <c r="Z90" s="41" t="str">
        <f>Daten!Z212</f>
        <v>-</v>
      </c>
      <c r="AA90" s="41" t="str">
        <f>Daten!AA212</f>
        <v>-</v>
      </c>
      <c r="AB90" s="41" t="str">
        <f>Daten!AB212</f>
        <v>-</v>
      </c>
      <c r="AC90" s="41" t="str">
        <f>Daten!AC212</f>
        <v>-</v>
      </c>
      <c r="AD90" s="41" t="str">
        <f>Daten!AD212</f>
        <v>-</v>
      </c>
      <c r="AE90" s="41" t="str">
        <f>Daten!AE212</f>
        <v>-</v>
      </c>
      <c r="AF90" s="41" t="str">
        <f>Daten!AF212</f>
        <v>-</v>
      </c>
      <c r="AG90" s="41" t="str">
        <f>Daten!AG212</f>
        <v>-</v>
      </c>
      <c r="AH90" s="41" t="str">
        <f>Daten!AH212</f>
        <v>-</v>
      </c>
      <c r="AI90" s="41" t="str">
        <f>Daten!AI212</f>
        <v>-</v>
      </c>
      <c r="AJ90" s="41" t="str">
        <f>Daten!AJ212</f>
        <v>-</v>
      </c>
      <c r="AK90" s="41" t="str">
        <f>Daten!AK212</f>
        <v>-</v>
      </c>
      <c r="AL90" s="41" t="str">
        <f>Daten!AL212</f>
        <v>-</v>
      </c>
      <c r="AM90" s="41" t="str">
        <f>Daten!AM212</f>
        <v>-</v>
      </c>
      <c r="AN90" s="41" t="str">
        <f>Daten!AN212</f>
        <v>-</v>
      </c>
      <c r="AO90" s="41" t="str">
        <f>Daten!AO212</f>
        <v>-</v>
      </c>
      <c r="AP90" s="41" t="str">
        <f>Daten!AP212</f>
        <v>-</v>
      </c>
      <c r="AQ90" s="41" t="str">
        <f>Daten!AQ212</f>
        <v>-</v>
      </c>
      <c r="AR90" s="41" t="str">
        <f>Daten!AR212</f>
        <v>-</v>
      </c>
      <c r="AS90" s="41" t="str">
        <f>Daten!AS212</f>
        <v>-</v>
      </c>
      <c r="AT90" s="41" t="str">
        <f>Daten!AT212</f>
        <v>-</v>
      </c>
      <c r="AU90" s="41" t="str">
        <f>Daten!AU212</f>
        <v>-</v>
      </c>
      <c r="AV90" s="41" t="str">
        <f>Daten!AV212</f>
        <v>-</v>
      </c>
      <c r="AW90" s="41" t="str">
        <f>Daten!AW212</f>
        <v>-</v>
      </c>
      <c r="AX90" s="41" t="str">
        <f>Daten!AX212</f>
        <v>-</v>
      </c>
      <c r="AY90" s="41" t="str">
        <f>Daten!AY212</f>
        <v>-</v>
      </c>
      <c r="AZ90" s="41" t="str">
        <f>Daten!AZ212</f>
        <v>-</v>
      </c>
      <c r="BA90" s="41" t="str">
        <f>Daten!BA212</f>
        <v>-</v>
      </c>
      <c r="BB90" s="41" t="str">
        <f>Daten!BB212</f>
        <v>-</v>
      </c>
      <c r="BC90" s="41" t="str">
        <f>Daten!BC212</f>
        <v>-</v>
      </c>
      <c r="BD90" s="41" t="str">
        <f>Daten!BD212</f>
        <v>-</v>
      </c>
      <c r="BE90" s="41" t="str">
        <f>Daten!BE212</f>
        <v>-</v>
      </c>
      <c r="BF90" s="41" t="str">
        <f>Daten!BF212</f>
        <v>-</v>
      </c>
      <c r="BG90" s="41" t="str">
        <f>Daten!BG212</f>
        <v>-</v>
      </c>
      <c r="BH90" s="41" t="str">
        <f>Daten!BH212</f>
        <v>&lt; 0,1</v>
      </c>
      <c r="BI90" s="41" t="str">
        <f>Daten!BI212</f>
        <v>&lt; 0,1</v>
      </c>
      <c r="BJ90" s="41" t="str">
        <f>Daten!BJ212</f>
        <v>&lt; 0,1</v>
      </c>
      <c r="BK90" s="41" t="str">
        <f>Daten!BK212</f>
        <v>&lt; 0,1</v>
      </c>
      <c r="BL90" s="41" t="str">
        <f>Daten!BL212</f>
        <v>&lt; 0,1</v>
      </c>
      <c r="BM90" s="41" t="str">
        <f>Daten!BM212</f>
        <v>&lt; 0,1</v>
      </c>
      <c r="BN90" s="41" t="str">
        <f>Daten!BN212</f>
        <v>&lt; 0,1</v>
      </c>
      <c r="BO90" s="41" t="str">
        <f>Daten!BO212</f>
        <v>&lt; 0,1</v>
      </c>
      <c r="BP90" s="41" t="str">
        <f>Daten!BP212</f>
        <v>&lt; 0,1</v>
      </c>
      <c r="BQ90" s="41" t="str">
        <f>Daten!BQ212</f>
        <v>&lt; 0,1</v>
      </c>
      <c r="BR90" s="41">
        <f>Daten!BR212</f>
        <v>7</v>
      </c>
      <c r="BS90" s="41">
        <f>Daten!BS212</f>
        <v>71</v>
      </c>
      <c r="BT90" s="41">
        <f>Daten!BT212</f>
        <v>5</v>
      </c>
      <c r="BU90" s="41" t="str">
        <f>Daten!BU212</f>
        <v>&lt; 0,1</v>
      </c>
      <c r="BV90" s="41" t="str">
        <f>Daten!BV212</f>
        <v>&lt; 0,1</v>
      </c>
      <c r="BW90" s="41" t="str">
        <f>Daten!BW212</f>
        <v>&lt; 0,1</v>
      </c>
      <c r="BX90" s="41">
        <f>Daten!BX212</f>
        <v>9</v>
      </c>
      <c r="BY90" s="41" t="str">
        <f>Daten!BY212</f>
        <v>&lt; 0,1</v>
      </c>
      <c r="BZ90" s="41" t="str">
        <f>Daten!BZ212</f>
        <v>&lt; 0,1</v>
      </c>
      <c r="CA90" s="41" t="str">
        <f>Daten!CA212</f>
        <v>&lt; 0,1</v>
      </c>
      <c r="CB90" s="41" t="str">
        <f>Daten!CB212</f>
        <v>&lt; 0,1</v>
      </c>
      <c r="CC90" s="41" t="str">
        <f>Daten!CC212</f>
        <v>&lt; 0,1</v>
      </c>
      <c r="CD90" s="41">
        <f>Daten!CD212</f>
        <v>0.2</v>
      </c>
      <c r="CE90" s="41">
        <f>Daten!CE212</f>
        <v>2</v>
      </c>
      <c r="CF90" s="41" t="str">
        <f>Daten!CF212</f>
        <v>&lt; 0,1</v>
      </c>
      <c r="CG90" s="41" t="str">
        <f>Daten!CG212</f>
        <v>&lt; 0,1</v>
      </c>
      <c r="CH90" s="41">
        <f>Daten!CH212</f>
        <v>37</v>
      </c>
      <c r="CI90" s="41">
        <f>Daten!CI212</f>
        <v>28</v>
      </c>
      <c r="CJ90" s="41" t="str">
        <f>Daten!CJ212</f>
        <v>&lt; 0,1</v>
      </c>
      <c r="CK90" s="41" t="str">
        <f>Daten!CK212</f>
        <v>&lt; 0,1</v>
      </c>
      <c r="CL90" s="41" t="str">
        <f>Daten!CL212</f>
        <v>&lt; 0,1</v>
      </c>
      <c r="CM90" s="41" t="str">
        <f>Daten!CM212</f>
        <v>&lt; 0,1</v>
      </c>
      <c r="CN90" s="41" t="str">
        <f>Daten!CN212</f>
        <v>&lt; 0,1</v>
      </c>
      <c r="CO90" s="41" t="str">
        <f>Daten!CO212</f>
        <v>-</v>
      </c>
      <c r="CP90" s="41">
        <f>Daten!CP212</f>
        <v>40</v>
      </c>
      <c r="CQ90" s="41">
        <f>Daten!CQ212</f>
        <v>35</v>
      </c>
      <c r="CR90" s="41">
        <f>Daten!CR212</f>
        <v>30</v>
      </c>
      <c r="CS90" s="41" t="str">
        <f>Daten!CS212</f>
        <v>&lt; 0,1</v>
      </c>
      <c r="CT90" s="41" t="str">
        <f>Daten!CT212</f>
        <v>&lt; 0,1</v>
      </c>
      <c r="CU90" s="41" t="str">
        <f>Daten!CU212</f>
        <v>&lt; 0,1</v>
      </c>
      <c r="CV90" s="41">
        <f>Daten!CV212</f>
        <v>6</v>
      </c>
      <c r="CW90" s="41" t="str">
        <f>Daten!CW212</f>
        <v>&lt; 0,1</v>
      </c>
      <c r="CX90" s="41" t="str">
        <f>Daten!CX212</f>
        <v>&lt; 0,1</v>
      </c>
      <c r="CY90" s="41">
        <f>Daten!CY212</f>
        <v>50</v>
      </c>
      <c r="CZ90" s="41" t="str">
        <f>Daten!CZ212</f>
        <v>-</v>
      </c>
      <c r="DA90" s="41" t="str">
        <f>Daten!DA212</f>
        <v>&lt; 0,1</v>
      </c>
      <c r="DB90" s="41">
        <f>Daten!DB212</f>
        <v>32</v>
      </c>
      <c r="DC90" s="41">
        <f>Daten!DC212</f>
        <v>6</v>
      </c>
      <c r="DD90" s="41" t="str">
        <f>Daten!DD212</f>
        <v>-</v>
      </c>
      <c r="DE90" s="41">
        <f>Daten!DE212</f>
        <v>17</v>
      </c>
      <c r="DF90" s="41">
        <f>Daten!DF212</f>
        <v>3</v>
      </c>
      <c r="DG90" s="41">
        <f>Daten!DG212</f>
        <v>98</v>
      </c>
      <c r="DH90" s="41">
        <f>Daten!DH212</f>
        <v>200</v>
      </c>
      <c r="DI90" s="41" t="str">
        <f>Daten!DI212</f>
        <v>&lt; 0,1</v>
      </c>
      <c r="DJ90" s="41">
        <f>Daten!DJ212</f>
        <v>23</v>
      </c>
      <c r="DK90" s="41">
        <f>Daten!DK212</f>
        <v>200</v>
      </c>
      <c r="DL90" s="41" t="str">
        <f>Daten!DL212</f>
        <v>-</v>
      </c>
      <c r="DM90" s="41" t="str">
        <f>Daten!DM212</f>
        <v>&lt; 0,1</v>
      </c>
      <c r="DN90" s="41">
        <f>Daten!DN212</f>
        <v>120</v>
      </c>
      <c r="DO90" s="41">
        <f>Daten!DO212</f>
        <v>57</v>
      </c>
      <c r="DP90" s="41">
        <f>Daten!DP212</f>
        <v>59</v>
      </c>
      <c r="DQ90" s="41">
        <f>Daten!DQ212</f>
        <v>300</v>
      </c>
      <c r="DR90" s="41">
        <f>Daten!DR212</f>
        <v>24</v>
      </c>
      <c r="DS90" s="41">
        <f>Daten!DS212</f>
        <v>4</v>
      </c>
      <c r="DT90" s="41">
        <f t="shared" si="6"/>
        <v>6</v>
      </c>
      <c r="DU90" s="41" t="str">
        <f>Daten!DT212</f>
        <v>&lt; 0,1</v>
      </c>
      <c r="DV90" s="41" t="str">
        <f t="shared" si="7"/>
        <v>&lt; 0,1</v>
      </c>
      <c r="DW90" s="41" t="str">
        <f>Daten!DU212</f>
        <v>&lt; 0,1</v>
      </c>
      <c r="DX90" s="41" t="str">
        <f>Daten!DV212</f>
        <v>-</v>
      </c>
    </row>
    <row r="91" spans="1:128" x14ac:dyDescent="0.15">
      <c r="A91" s="29" t="s">
        <v>337</v>
      </c>
      <c r="C91" s="31" t="s">
        <v>224</v>
      </c>
      <c r="D91" s="31">
        <v>0.1</v>
      </c>
      <c r="E91" s="41" t="str">
        <f>Daten!E213</f>
        <v>-</v>
      </c>
      <c r="F91" s="41" t="str">
        <f>Daten!F213</f>
        <v>-</v>
      </c>
      <c r="G91" s="41" t="str">
        <f>Daten!G213</f>
        <v>-</v>
      </c>
      <c r="H91" s="41" t="str">
        <f>Daten!H213</f>
        <v>-</v>
      </c>
      <c r="I91" s="41" t="str">
        <f>Daten!I213</f>
        <v>-</v>
      </c>
      <c r="J91" s="41" t="str">
        <f>Daten!J213</f>
        <v>-</v>
      </c>
      <c r="K91" s="41" t="str">
        <f>Daten!K213</f>
        <v>-</v>
      </c>
      <c r="L91" s="41" t="str">
        <f>Daten!L213</f>
        <v>-</v>
      </c>
      <c r="M91" s="41" t="str">
        <f>Daten!M213</f>
        <v>-</v>
      </c>
      <c r="N91" s="41" t="str">
        <f>Daten!N213</f>
        <v>-</v>
      </c>
      <c r="O91" s="41" t="str">
        <f>Daten!O213</f>
        <v>-</v>
      </c>
      <c r="P91" s="41" t="str">
        <f>Daten!P213</f>
        <v>-</v>
      </c>
      <c r="Q91" s="41" t="str">
        <f>Daten!Q213</f>
        <v>-</v>
      </c>
      <c r="R91" s="41" t="str">
        <f>Daten!R213</f>
        <v>-</v>
      </c>
      <c r="S91" s="41" t="str">
        <f>Daten!S213</f>
        <v>-</v>
      </c>
      <c r="T91" s="41" t="str">
        <f>Daten!T213</f>
        <v>-</v>
      </c>
      <c r="U91" s="41" t="str">
        <f>Daten!U213</f>
        <v>-</v>
      </c>
      <c r="V91" s="41" t="str">
        <f>Daten!V213</f>
        <v>-</v>
      </c>
      <c r="W91" s="41" t="str">
        <f>Daten!W213</f>
        <v>-</v>
      </c>
      <c r="X91" s="41" t="str">
        <f>Daten!X213</f>
        <v>-</v>
      </c>
      <c r="Y91" s="41" t="str">
        <f>Daten!Y213</f>
        <v>-</v>
      </c>
      <c r="Z91" s="41" t="str">
        <f>Daten!Z213</f>
        <v>-</v>
      </c>
      <c r="AA91" s="41" t="str">
        <f>Daten!AA213</f>
        <v>-</v>
      </c>
      <c r="AB91" s="41" t="str">
        <f>Daten!AB213</f>
        <v>-</v>
      </c>
      <c r="AC91" s="41" t="str">
        <f>Daten!AC213</f>
        <v>-</v>
      </c>
      <c r="AD91" s="41" t="str">
        <f>Daten!AD213</f>
        <v>-</v>
      </c>
      <c r="AE91" s="41" t="str">
        <f>Daten!AE213</f>
        <v>-</v>
      </c>
      <c r="AF91" s="41" t="str">
        <f>Daten!AF213</f>
        <v>-</v>
      </c>
      <c r="AG91" s="41" t="str">
        <f>Daten!AG213</f>
        <v>-</v>
      </c>
      <c r="AH91" s="41" t="str">
        <f>Daten!AH213</f>
        <v>-</v>
      </c>
      <c r="AI91" s="41" t="str">
        <f>Daten!AI213</f>
        <v>-</v>
      </c>
      <c r="AJ91" s="41" t="str">
        <f>Daten!AJ213</f>
        <v>-</v>
      </c>
      <c r="AK91" s="41" t="str">
        <f>Daten!AK213</f>
        <v>-</v>
      </c>
      <c r="AL91" s="41" t="str">
        <f>Daten!AL213</f>
        <v>-</v>
      </c>
      <c r="AM91" s="41" t="str">
        <f>Daten!AM213</f>
        <v>-</v>
      </c>
      <c r="AN91" s="41" t="str">
        <f>Daten!AN213</f>
        <v>-</v>
      </c>
      <c r="AO91" s="41" t="str">
        <f>Daten!AO213</f>
        <v>-</v>
      </c>
      <c r="AP91" s="41" t="str">
        <f>Daten!AP213</f>
        <v>-</v>
      </c>
      <c r="AQ91" s="41" t="str">
        <f>Daten!AQ213</f>
        <v>-</v>
      </c>
      <c r="AR91" s="41" t="str">
        <f>Daten!AR213</f>
        <v>-</v>
      </c>
      <c r="AS91" s="41" t="str">
        <f>Daten!AS213</f>
        <v>-</v>
      </c>
      <c r="AT91" s="41" t="str">
        <f>Daten!AT213</f>
        <v>-</v>
      </c>
      <c r="AU91" s="41" t="str">
        <f>Daten!AU213</f>
        <v>-</v>
      </c>
      <c r="AV91" s="41" t="str">
        <f>Daten!AV213</f>
        <v>-</v>
      </c>
      <c r="AW91" s="41" t="str">
        <f>Daten!AW213</f>
        <v>-</v>
      </c>
      <c r="AX91" s="41" t="str">
        <f>Daten!AX213</f>
        <v>-</v>
      </c>
      <c r="AY91" s="41" t="str">
        <f>Daten!AY213</f>
        <v>-</v>
      </c>
      <c r="AZ91" s="41" t="str">
        <f>Daten!AZ213</f>
        <v>-</v>
      </c>
      <c r="BA91" s="41" t="str">
        <f>Daten!BA213</f>
        <v>-</v>
      </c>
      <c r="BB91" s="41" t="str">
        <f>Daten!BB213</f>
        <v>-</v>
      </c>
      <c r="BC91" s="41" t="str">
        <f>Daten!BC213</f>
        <v>-</v>
      </c>
      <c r="BD91" s="41" t="str">
        <f>Daten!BD213</f>
        <v>-</v>
      </c>
      <c r="BE91" s="41" t="str">
        <f>Daten!BE213</f>
        <v>-</v>
      </c>
      <c r="BF91" s="41" t="str">
        <f>Daten!BF213</f>
        <v>-</v>
      </c>
      <c r="BG91" s="41" t="str">
        <f>Daten!BG213</f>
        <v>-</v>
      </c>
      <c r="BH91" s="41" t="str">
        <f>Daten!BH213</f>
        <v>&lt; 0,1</v>
      </c>
      <c r="BI91" s="41" t="str">
        <f>Daten!BI213</f>
        <v>&lt; 0,1</v>
      </c>
      <c r="BJ91" s="41" t="str">
        <f>Daten!BJ213</f>
        <v>&lt; 0,1</v>
      </c>
      <c r="BK91" s="41" t="str">
        <f>Daten!BK213</f>
        <v>&lt; 0,1</v>
      </c>
      <c r="BL91" s="41" t="str">
        <f>Daten!BL213</f>
        <v>&lt; 0,1</v>
      </c>
      <c r="BM91" s="41" t="str">
        <f>Daten!BM213</f>
        <v>&lt; 0,1</v>
      </c>
      <c r="BN91" s="41" t="str">
        <f>Daten!BN213</f>
        <v>&lt; 0,1</v>
      </c>
      <c r="BO91" s="41" t="str">
        <f>Daten!BO213</f>
        <v>&lt; 0,1</v>
      </c>
      <c r="BP91" s="41" t="str">
        <f>Daten!BP213</f>
        <v>&lt; 0,1</v>
      </c>
      <c r="BQ91" s="41" t="str">
        <f>Daten!BQ213</f>
        <v>&lt; 0,1</v>
      </c>
      <c r="BR91" s="41" t="str">
        <f>Daten!BR213</f>
        <v>&lt; 0,1</v>
      </c>
      <c r="BS91" s="41" t="str">
        <f>Daten!BS213</f>
        <v>&lt; 0,1</v>
      </c>
      <c r="BT91" s="41">
        <f>Daten!BT213</f>
        <v>18</v>
      </c>
      <c r="BU91" s="41" t="str">
        <f>Daten!BU213</f>
        <v>&lt; 0,1</v>
      </c>
      <c r="BV91" s="41" t="str">
        <f>Daten!BV213</f>
        <v>&lt; 0,1</v>
      </c>
      <c r="BW91" s="41" t="str">
        <f>Daten!BW213</f>
        <v>&lt; 0,1</v>
      </c>
      <c r="BX91" s="41" t="str">
        <f>Daten!BX213</f>
        <v>&lt; 0,1</v>
      </c>
      <c r="BY91" s="41" t="str">
        <f>Daten!BY213</f>
        <v>&lt; 0,1</v>
      </c>
      <c r="BZ91" s="41" t="str">
        <f>Daten!BZ213</f>
        <v>&lt; 0,1</v>
      </c>
      <c r="CA91" s="41" t="str">
        <f>Daten!CA213</f>
        <v>&lt; 0,1</v>
      </c>
      <c r="CB91" s="41" t="str">
        <f>Daten!CB213</f>
        <v>&lt; 0,1</v>
      </c>
      <c r="CC91" s="41" t="str">
        <f>Daten!CC213</f>
        <v>&lt; 0,1</v>
      </c>
      <c r="CD91" s="41" t="str">
        <f>Daten!CD213</f>
        <v>&lt; 0,1</v>
      </c>
      <c r="CE91" s="41" t="str">
        <f>Daten!CE213</f>
        <v>&lt; 0,1</v>
      </c>
      <c r="CF91" s="41" t="str">
        <f>Daten!CF213</f>
        <v>&lt; 0,1</v>
      </c>
      <c r="CG91" s="41" t="str">
        <f>Daten!CG213</f>
        <v>&lt; 0,1</v>
      </c>
      <c r="CH91" s="41" t="str">
        <f>Daten!CH213</f>
        <v>&lt; 0,1</v>
      </c>
      <c r="CI91" s="41" t="str">
        <f>Daten!CI213</f>
        <v>&lt; 0,1</v>
      </c>
      <c r="CJ91" s="41">
        <f>Daten!CJ213</f>
        <v>1.2</v>
      </c>
      <c r="CK91" s="41" t="str">
        <f>Daten!CK213</f>
        <v>&lt; 0,1</v>
      </c>
      <c r="CL91" s="41" t="str">
        <f>Daten!CL213</f>
        <v>&lt; 0,1</v>
      </c>
      <c r="CM91" s="41" t="str">
        <f>Daten!CM213</f>
        <v>&lt; 0,1</v>
      </c>
      <c r="CN91" s="41" t="str">
        <f>Daten!CN213</f>
        <v>&lt; 0,1</v>
      </c>
      <c r="CO91" s="41" t="str">
        <f>Daten!CO213</f>
        <v>-</v>
      </c>
      <c r="CP91" s="41" t="str">
        <f>Daten!CP213</f>
        <v>&lt; 0,1</v>
      </c>
      <c r="CQ91" s="41" t="str">
        <f>Daten!CQ213</f>
        <v>&lt; 0,1</v>
      </c>
      <c r="CR91" s="41" t="str">
        <f>Daten!CR213</f>
        <v>&lt; 0,1</v>
      </c>
      <c r="CS91" s="41">
        <f>Daten!CS213</f>
        <v>7</v>
      </c>
      <c r="CT91" s="41">
        <f>Daten!CT213</f>
        <v>0.8</v>
      </c>
      <c r="CU91" s="41" t="str">
        <f>Daten!CU213</f>
        <v>&lt; 0,1</v>
      </c>
      <c r="CV91" s="41">
        <f>Daten!CV213</f>
        <v>18</v>
      </c>
      <c r="CW91" s="41" t="str">
        <f>Daten!CW213</f>
        <v>&lt; 0,1</v>
      </c>
      <c r="CX91" s="41" t="str">
        <f>Daten!CX213</f>
        <v>&lt; 0,1</v>
      </c>
      <c r="CY91" s="41">
        <f>Daten!CY213</f>
        <v>26</v>
      </c>
      <c r="CZ91" s="41" t="str">
        <f>Daten!CZ213</f>
        <v>-</v>
      </c>
      <c r="DA91" s="41" t="str">
        <f>Daten!DA213</f>
        <v>&lt; 0,1</v>
      </c>
      <c r="DB91" s="41" t="str">
        <f>Daten!DB213</f>
        <v>&lt; 0,1</v>
      </c>
      <c r="DC91" s="41" t="str">
        <f>Daten!DC213</f>
        <v>&lt; 0,1</v>
      </c>
      <c r="DD91" s="41" t="str">
        <f>Daten!DD213</f>
        <v>-</v>
      </c>
      <c r="DE91" s="41">
        <f>Daten!DE213</f>
        <v>5</v>
      </c>
      <c r="DF91" s="41" t="str">
        <f>Daten!DF213</f>
        <v>&lt; 0,1</v>
      </c>
      <c r="DG91" s="41">
        <f>Daten!DG213</f>
        <v>25</v>
      </c>
      <c r="DH91" s="41" t="str">
        <f>Daten!DH213</f>
        <v>&lt; 0,1</v>
      </c>
      <c r="DI91" s="41" t="str">
        <f>Daten!DI213</f>
        <v>&lt; 0,1</v>
      </c>
      <c r="DJ91" s="41" t="str">
        <f>Daten!DJ213</f>
        <v>&lt; 0,1</v>
      </c>
      <c r="DK91" s="41" t="str">
        <f>Daten!DK213</f>
        <v>&lt; 0,1</v>
      </c>
      <c r="DL91" s="41" t="str">
        <f>Daten!DL213</f>
        <v>-</v>
      </c>
      <c r="DM91" s="41" t="str">
        <f>Daten!DM213</f>
        <v>&lt; 0,1</v>
      </c>
      <c r="DN91" s="41">
        <f>Daten!DN213</f>
        <v>8</v>
      </c>
      <c r="DO91" s="41">
        <f>Daten!DO213</f>
        <v>19</v>
      </c>
      <c r="DP91" s="41">
        <f>Daten!DP213</f>
        <v>20</v>
      </c>
      <c r="DQ91" s="41" t="str">
        <f>Daten!DQ213</f>
        <v>&lt; 0,1</v>
      </c>
      <c r="DR91" s="41" t="str">
        <f>Daten!DR213</f>
        <v>&lt; 0,1</v>
      </c>
      <c r="DS91" s="41" t="str">
        <f>Daten!DS213</f>
        <v>&lt; 0,1</v>
      </c>
      <c r="DT91" s="41">
        <f t="shared" si="6"/>
        <v>18</v>
      </c>
      <c r="DU91" s="41" t="str">
        <f>Daten!DT213</f>
        <v>&lt; 0,1</v>
      </c>
      <c r="DV91" s="41" t="str">
        <f t="shared" si="7"/>
        <v>&lt; 0,1</v>
      </c>
      <c r="DW91" s="41" t="str">
        <f>Daten!DU213</f>
        <v>&lt; 0,1</v>
      </c>
      <c r="DX91" s="41" t="str">
        <f>Daten!DV213</f>
        <v>-</v>
      </c>
    </row>
    <row r="92" spans="1:128" x14ac:dyDescent="0.15">
      <c r="A92" s="29" t="s">
        <v>338</v>
      </c>
      <c r="C92" s="31" t="s">
        <v>224</v>
      </c>
      <c r="D92" s="31">
        <v>0.1</v>
      </c>
      <c r="E92" s="41" t="str">
        <f>Daten!E214</f>
        <v>-</v>
      </c>
      <c r="F92" s="41" t="str">
        <f>Daten!F214</f>
        <v>-</v>
      </c>
      <c r="G92" s="41" t="str">
        <f>Daten!G214</f>
        <v>-</v>
      </c>
      <c r="H92" s="41" t="str">
        <f>Daten!H214</f>
        <v>-</v>
      </c>
      <c r="I92" s="41" t="str">
        <f>Daten!I214</f>
        <v>-</v>
      </c>
      <c r="J92" s="41" t="str">
        <f>Daten!J214</f>
        <v>-</v>
      </c>
      <c r="K92" s="41" t="str">
        <f>Daten!K214</f>
        <v>-</v>
      </c>
      <c r="L92" s="41" t="str">
        <f>Daten!L214</f>
        <v>-</v>
      </c>
      <c r="M92" s="41" t="str">
        <f>Daten!M214</f>
        <v>-</v>
      </c>
      <c r="N92" s="41" t="str">
        <f>Daten!N214</f>
        <v>-</v>
      </c>
      <c r="O92" s="41" t="str">
        <f>Daten!O214</f>
        <v>-</v>
      </c>
      <c r="P92" s="41" t="str">
        <f>Daten!P214</f>
        <v>-</v>
      </c>
      <c r="Q92" s="41" t="str">
        <f>Daten!Q214</f>
        <v>-</v>
      </c>
      <c r="R92" s="41" t="str">
        <f>Daten!R214</f>
        <v>-</v>
      </c>
      <c r="S92" s="41" t="str">
        <f>Daten!S214</f>
        <v>-</v>
      </c>
      <c r="T92" s="41" t="str">
        <f>Daten!T214</f>
        <v>-</v>
      </c>
      <c r="U92" s="41" t="str">
        <f>Daten!U214</f>
        <v>-</v>
      </c>
      <c r="V92" s="41" t="str">
        <f>Daten!V214</f>
        <v>-</v>
      </c>
      <c r="W92" s="41" t="str">
        <f>Daten!W214</f>
        <v>-</v>
      </c>
      <c r="X92" s="41" t="str">
        <f>Daten!X214</f>
        <v>-</v>
      </c>
      <c r="Y92" s="41" t="str">
        <f>Daten!Y214</f>
        <v>-</v>
      </c>
      <c r="Z92" s="41" t="str">
        <f>Daten!Z214</f>
        <v>-</v>
      </c>
      <c r="AA92" s="41" t="str">
        <f>Daten!AA214</f>
        <v>-</v>
      </c>
      <c r="AB92" s="41" t="str">
        <f>Daten!AB214</f>
        <v>-</v>
      </c>
      <c r="AC92" s="41" t="str">
        <f>Daten!AC214</f>
        <v>-</v>
      </c>
      <c r="AD92" s="41" t="str">
        <f>Daten!AD214</f>
        <v>-</v>
      </c>
      <c r="AE92" s="41" t="str">
        <f>Daten!AE214</f>
        <v>-</v>
      </c>
      <c r="AF92" s="41" t="str">
        <f>Daten!AF214</f>
        <v>-</v>
      </c>
      <c r="AG92" s="41" t="str">
        <f>Daten!AG214</f>
        <v>-</v>
      </c>
      <c r="AH92" s="41" t="str">
        <f>Daten!AH214</f>
        <v>-</v>
      </c>
      <c r="AI92" s="41" t="str">
        <f>Daten!AI214</f>
        <v>-</v>
      </c>
      <c r="AJ92" s="41" t="str">
        <f>Daten!AJ214</f>
        <v>-</v>
      </c>
      <c r="AK92" s="41" t="str">
        <f>Daten!AK214</f>
        <v>-</v>
      </c>
      <c r="AL92" s="41" t="str">
        <f>Daten!AL214</f>
        <v>-</v>
      </c>
      <c r="AM92" s="41" t="str">
        <f>Daten!AM214</f>
        <v>-</v>
      </c>
      <c r="AN92" s="41" t="str">
        <f>Daten!AN214</f>
        <v>-</v>
      </c>
      <c r="AO92" s="41" t="str">
        <f>Daten!AO214</f>
        <v>-</v>
      </c>
      <c r="AP92" s="41" t="str">
        <f>Daten!AP214</f>
        <v>-</v>
      </c>
      <c r="AQ92" s="41" t="str">
        <f>Daten!AQ214</f>
        <v>-</v>
      </c>
      <c r="AR92" s="41" t="str">
        <f>Daten!AR214</f>
        <v>-</v>
      </c>
      <c r="AS92" s="41" t="str">
        <f>Daten!AS214</f>
        <v>-</v>
      </c>
      <c r="AT92" s="41" t="str">
        <f>Daten!AT214</f>
        <v>-</v>
      </c>
      <c r="AU92" s="41" t="str">
        <f>Daten!AU214</f>
        <v>-</v>
      </c>
      <c r="AV92" s="41" t="str">
        <f>Daten!AV214</f>
        <v>-</v>
      </c>
      <c r="AW92" s="41" t="str">
        <f>Daten!AW214</f>
        <v>-</v>
      </c>
      <c r="AX92" s="41" t="str">
        <f>Daten!AX214</f>
        <v>-</v>
      </c>
      <c r="AY92" s="41" t="str">
        <f>Daten!AY214</f>
        <v>-</v>
      </c>
      <c r="AZ92" s="41" t="str">
        <f>Daten!AZ214</f>
        <v>-</v>
      </c>
      <c r="BA92" s="41" t="str">
        <f>Daten!BA214</f>
        <v>-</v>
      </c>
      <c r="BB92" s="41" t="str">
        <f>Daten!BB214</f>
        <v>-</v>
      </c>
      <c r="BC92" s="41" t="str">
        <f>Daten!BC214</f>
        <v>-</v>
      </c>
      <c r="BD92" s="41" t="str">
        <f>Daten!BD214</f>
        <v>-</v>
      </c>
      <c r="BE92" s="41" t="str">
        <f>Daten!BE214</f>
        <v>-</v>
      </c>
      <c r="BF92" s="41" t="str">
        <f>Daten!BF214</f>
        <v>-</v>
      </c>
      <c r="BG92" s="41" t="str">
        <f>Daten!BG214</f>
        <v>-</v>
      </c>
      <c r="BH92" s="41" t="str">
        <f>Daten!BH214</f>
        <v>&lt; 0,1</v>
      </c>
      <c r="BI92" s="41" t="str">
        <f>Daten!BI214</f>
        <v>&lt; 0,1</v>
      </c>
      <c r="BJ92" s="41" t="str">
        <f>Daten!BJ214</f>
        <v>&lt; 0,1</v>
      </c>
      <c r="BK92" s="41" t="str">
        <f>Daten!BK214</f>
        <v>&lt; 0,1</v>
      </c>
      <c r="BL92" s="41" t="str">
        <f>Daten!BL214</f>
        <v>&lt; 0,1</v>
      </c>
      <c r="BM92" s="41" t="str">
        <f>Daten!BM214</f>
        <v>&lt; 0,1</v>
      </c>
      <c r="BN92" s="41" t="str">
        <f>Daten!BN214</f>
        <v>&lt; 0,1</v>
      </c>
      <c r="BO92" s="41" t="str">
        <f>Daten!BO214</f>
        <v>&lt; 0,1</v>
      </c>
      <c r="BP92" s="41" t="str">
        <f>Daten!BP214</f>
        <v>&lt; 0,1</v>
      </c>
      <c r="BQ92" s="41" t="str">
        <f>Daten!BQ214</f>
        <v>&lt; 0,1</v>
      </c>
      <c r="BR92" s="41" t="str">
        <f>Daten!BR214</f>
        <v>&lt; 0,1</v>
      </c>
      <c r="BS92" s="41">
        <f>Daten!BS214</f>
        <v>36</v>
      </c>
      <c r="BT92" s="41">
        <f>Daten!BT214</f>
        <v>12</v>
      </c>
      <c r="BU92" s="41" t="str">
        <f>Daten!BU214</f>
        <v>&lt; 0,1</v>
      </c>
      <c r="BV92" s="41" t="str">
        <f>Daten!BV214</f>
        <v>&lt; 0,1</v>
      </c>
      <c r="BW92" s="41" t="str">
        <f>Daten!BW214</f>
        <v>&lt; 0,1</v>
      </c>
      <c r="BX92" s="41">
        <f>Daten!BX214</f>
        <v>11</v>
      </c>
      <c r="BY92" s="41" t="str">
        <f>Daten!BY214</f>
        <v>&lt; 0,1</v>
      </c>
      <c r="BZ92" s="41" t="str">
        <f>Daten!BZ214</f>
        <v>&lt; 0,1</v>
      </c>
      <c r="CA92" s="41" t="str">
        <f>Daten!CA214</f>
        <v>&lt; 0,1</v>
      </c>
      <c r="CB92" s="41" t="str">
        <f>Daten!CB214</f>
        <v>&lt; 0,1</v>
      </c>
      <c r="CC92" s="41" t="str">
        <f>Daten!CC214</f>
        <v>&lt; 0,1</v>
      </c>
      <c r="CD92" s="41" t="str">
        <f>Daten!CD214</f>
        <v>&lt; 0,1</v>
      </c>
      <c r="CE92" s="41">
        <f>Daten!CE214</f>
        <v>0.4</v>
      </c>
      <c r="CF92" s="41" t="str">
        <f>Daten!CF214</f>
        <v>&lt; 0,1</v>
      </c>
      <c r="CG92" s="41" t="str">
        <f>Daten!CG214</f>
        <v>&lt; 0,1</v>
      </c>
      <c r="CH92" s="41">
        <f>Daten!CH214</f>
        <v>3</v>
      </c>
      <c r="CI92" s="41">
        <f>Daten!CI214</f>
        <v>5</v>
      </c>
      <c r="CJ92" s="41">
        <f>Daten!CJ214</f>
        <v>3</v>
      </c>
      <c r="CK92" s="41" t="str">
        <f>Daten!CK214</f>
        <v>&lt; 0,1</v>
      </c>
      <c r="CL92" s="41" t="str">
        <f>Daten!CL214</f>
        <v>&lt; 0,1</v>
      </c>
      <c r="CM92" s="41" t="str">
        <f>Daten!CM214</f>
        <v>&lt; 0,1</v>
      </c>
      <c r="CN92" s="41" t="str">
        <f>Daten!CN214</f>
        <v>&lt; 0,1</v>
      </c>
      <c r="CO92" s="41" t="str">
        <f>Daten!CO214</f>
        <v>-</v>
      </c>
      <c r="CP92" s="41">
        <f>Daten!CP214</f>
        <v>14</v>
      </c>
      <c r="CQ92" s="41">
        <f>Daten!CQ214</f>
        <v>11</v>
      </c>
      <c r="CR92" s="41">
        <f>Daten!CR214</f>
        <v>12</v>
      </c>
      <c r="CS92" s="41">
        <f>Daten!CS214</f>
        <v>11</v>
      </c>
      <c r="CT92" s="41">
        <f>Daten!CT214</f>
        <v>4</v>
      </c>
      <c r="CU92" s="41" t="str">
        <f>Daten!CU214</f>
        <v>&lt; 0,1</v>
      </c>
      <c r="CV92" s="41">
        <f>Daten!CV214</f>
        <v>2</v>
      </c>
      <c r="CW92" s="41" t="str">
        <f>Daten!CW214</f>
        <v>&lt; 0,1</v>
      </c>
      <c r="CX92" s="41" t="str">
        <f>Daten!CX214</f>
        <v>&lt; 0,1</v>
      </c>
      <c r="CY92" s="41">
        <f>Daten!CY214</f>
        <v>3</v>
      </c>
      <c r="CZ92" s="41" t="str">
        <f>Daten!CZ214</f>
        <v>-</v>
      </c>
      <c r="DA92" s="41" t="str">
        <f>Daten!DA214</f>
        <v>&lt; 0,1</v>
      </c>
      <c r="DB92" s="41">
        <f>Daten!DB214</f>
        <v>6</v>
      </c>
      <c r="DC92" s="41" t="str">
        <f>Daten!DC214</f>
        <v>&lt; 0,1</v>
      </c>
      <c r="DD92" s="41" t="str">
        <f>Daten!DD214</f>
        <v>-</v>
      </c>
      <c r="DE92" s="41">
        <f>Daten!DE214</f>
        <v>4</v>
      </c>
      <c r="DF92" s="41">
        <f>Daten!DF214</f>
        <v>2</v>
      </c>
      <c r="DG92" s="41">
        <f>Daten!DG214</f>
        <v>11</v>
      </c>
      <c r="DH92" s="41">
        <f>Daten!DH214</f>
        <v>82</v>
      </c>
      <c r="DI92" s="41">
        <f>Daten!DI214</f>
        <v>0.6</v>
      </c>
      <c r="DJ92" s="41">
        <f>Daten!DJ214</f>
        <v>5</v>
      </c>
      <c r="DK92" s="41">
        <f>Daten!DK214</f>
        <v>65</v>
      </c>
      <c r="DL92" s="41" t="str">
        <f>Daten!DL214</f>
        <v>-</v>
      </c>
      <c r="DM92" s="41" t="str">
        <f>Daten!DM214</f>
        <v>&lt; 0,1</v>
      </c>
      <c r="DN92" s="41">
        <f>Daten!DN214</f>
        <v>1.9</v>
      </c>
      <c r="DO92" s="41">
        <f>Daten!DO214</f>
        <v>84</v>
      </c>
      <c r="DP92" s="41">
        <f>Daten!DP214</f>
        <v>110</v>
      </c>
      <c r="DQ92" s="41">
        <f>Daten!DQ214</f>
        <v>200</v>
      </c>
      <c r="DR92" s="41">
        <f>Daten!DR214</f>
        <v>8</v>
      </c>
      <c r="DS92" s="41">
        <f>Daten!DS214</f>
        <v>1</v>
      </c>
      <c r="DT92" s="41">
        <f t="shared" si="6"/>
        <v>2</v>
      </c>
      <c r="DU92" s="41" t="str">
        <f>Daten!DT214</f>
        <v>&lt; 0,1</v>
      </c>
      <c r="DV92" s="41" t="str">
        <f t="shared" si="7"/>
        <v>&lt; 0,1</v>
      </c>
      <c r="DW92" s="41" t="str">
        <f>Daten!DU214</f>
        <v>&lt; 0,1</v>
      </c>
      <c r="DX92" s="41" t="str">
        <f>Daten!DV214</f>
        <v>-</v>
      </c>
    </row>
    <row r="93" spans="1:128" x14ac:dyDescent="0.15">
      <c r="A93" s="29" t="s">
        <v>339</v>
      </c>
      <c r="B93" s="30"/>
      <c r="C93" s="31" t="s">
        <v>224</v>
      </c>
      <c r="D93" s="31">
        <v>0.1</v>
      </c>
      <c r="E93" s="41" t="str">
        <f>Daten!E215</f>
        <v>-</v>
      </c>
      <c r="F93" s="41" t="str">
        <f>Daten!F215</f>
        <v>-</v>
      </c>
      <c r="G93" s="41" t="str">
        <f>Daten!G215</f>
        <v>-</v>
      </c>
      <c r="H93" s="41" t="str">
        <f>Daten!H215</f>
        <v>-</v>
      </c>
      <c r="I93" s="41" t="str">
        <f>Daten!I215</f>
        <v>-</v>
      </c>
      <c r="J93" s="41" t="str">
        <f>Daten!J215</f>
        <v>-</v>
      </c>
      <c r="K93" s="41" t="str">
        <f>Daten!K215</f>
        <v>-</v>
      </c>
      <c r="L93" s="41" t="str">
        <f>Daten!L215</f>
        <v>-</v>
      </c>
      <c r="M93" s="41" t="str">
        <f>Daten!M215</f>
        <v>-</v>
      </c>
      <c r="N93" s="41" t="str">
        <f>Daten!N215</f>
        <v>-</v>
      </c>
      <c r="O93" s="41" t="str">
        <f>Daten!O215</f>
        <v>-</v>
      </c>
      <c r="P93" s="41" t="str">
        <f>Daten!P215</f>
        <v>-</v>
      </c>
      <c r="Q93" s="41" t="str">
        <f>Daten!Q215</f>
        <v>-</v>
      </c>
      <c r="R93" s="41" t="str">
        <f>Daten!R215</f>
        <v>-</v>
      </c>
      <c r="S93" s="41" t="str">
        <f>Daten!S215</f>
        <v>-</v>
      </c>
      <c r="T93" s="41" t="str">
        <f>Daten!T215</f>
        <v>-</v>
      </c>
      <c r="U93" s="41" t="str">
        <f>Daten!U215</f>
        <v>-</v>
      </c>
      <c r="V93" s="41" t="str">
        <f>Daten!V215</f>
        <v>-</v>
      </c>
      <c r="W93" s="41" t="str">
        <f>Daten!W215</f>
        <v>-</v>
      </c>
      <c r="X93" s="41" t="str">
        <f>Daten!X215</f>
        <v>-</v>
      </c>
      <c r="Y93" s="41" t="str">
        <f>Daten!Y215</f>
        <v>-</v>
      </c>
      <c r="Z93" s="41" t="str">
        <f>Daten!Z215</f>
        <v>-</v>
      </c>
      <c r="AA93" s="41" t="str">
        <f>Daten!AA215</f>
        <v>-</v>
      </c>
      <c r="AB93" s="41" t="str">
        <f>Daten!AB215</f>
        <v>-</v>
      </c>
      <c r="AC93" s="41" t="str">
        <f>Daten!AC215</f>
        <v>-</v>
      </c>
      <c r="AD93" s="41" t="str">
        <f>Daten!AD215</f>
        <v>-</v>
      </c>
      <c r="AE93" s="41" t="str">
        <f>Daten!AE215</f>
        <v>-</v>
      </c>
      <c r="AF93" s="41" t="str">
        <f>Daten!AF215</f>
        <v>-</v>
      </c>
      <c r="AG93" s="41" t="str">
        <f>Daten!AG215</f>
        <v>-</v>
      </c>
      <c r="AH93" s="41" t="str">
        <f>Daten!AH215</f>
        <v>-</v>
      </c>
      <c r="AI93" s="41" t="str">
        <f>Daten!AI215</f>
        <v>-</v>
      </c>
      <c r="AJ93" s="41" t="str">
        <f>Daten!AJ215</f>
        <v>-</v>
      </c>
      <c r="AK93" s="41" t="str">
        <f>Daten!AK215</f>
        <v>-</v>
      </c>
      <c r="AL93" s="41" t="str">
        <f>Daten!AL215</f>
        <v>-</v>
      </c>
      <c r="AM93" s="41" t="str">
        <f>Daten!AM215</f>
        <v>-</v>
      </c>
      <c r="AN93" s="41" t="str">
        <f>Daten!AN215</f>
        <v>-</v>
      </c>
      <c r="AO93" s="41" t="str">
        <f>Daten!AO215</f>
        <v>-</v>
      </c>
      <c r="AP93" s="41" t="str">
        <f>Daten!AP215</f>
        <v>-</v>
      </c>
      <c r="AQ93" s="41" t="str">
        <f>Daten!AQ215</f>
        <v>-</v>
      </c>
      <c r="AR93" s="41" t="str">
        <f>Daten!AR215</f>
        <v>-</v>
      </c>
      <c r="AS93" s="41" t="str">
        <f>Daten!AS215</f>
        <v>-</v>
      </c>
      <c r="AT93" s="41" t="str">
        <f>Daten!AT215</f>
        <v>-</v>
      </c>
      <c r="AU93" s="41" t="str">
        <f>Daten!AU215</f>
        <v>-</v>
      </c>
      <c r="AV93" s="41" t="str">
        <f>Daten!AV215</f>
        <v>-</v>
      </c>
      <c r="AW93" s="41" t="str">
        <f>Daten!AW215</f>
        <v>-</v>
      </c>
      <c r="AX93" s="41" t="str">
        <f>Daten!AX215</f>
        <v>-</v>
      </c>
      <c r="AY93" s="41" t="str">
        <f>Daten!AY215</f>
        <v>-</v>
      </c>
      <c r="AZ93" s="41" t="str">
        <f>Daten!AZ215</f>
        <v>-</v>
      </c>
      <c r="BA93" s="41" t="str">
        <f>Daten!BA215</f>
        <v>-</v>
      </c>
      <c r="BB93" s="41" t="str">
        <f>Daten!BB215</f>
        <v>-</v>
      </c>
      <c r="BC93" s="41" t="str">
        <f>Daten!BC215</f>
        <v>-</v>
      </c>
      <c r="BD93" s="41" t="str">
        <f>Daten!BD215</f>
        <v>-</v>
      </c>
      <c r="BE93" s="41" t="str">
        <f>Daten!BE215</f>
        <v>-</v>
      </c>
      <c r="BF93" s="41" t="str">
        <f>Daten!BF215</f>
        <v>-</v>
      </c>
      <c r="BG93" s="41" t="str">
        <f>Daten!BG215</f>
        <v>-</v>
      </c>
      <c r="BH93" s="41" t="str">
        <f>Daten!BH215</f>
        <v>&lt; 0,1</v>
      </c>
      <c r="BI93" s="41" t="str">
        <f>Daten!BI215</f>
        <v>&lt; 0,1</v>
      </c>
      <c r="BJ93" s="41" t="str">
        <f>Daten!BJ215</f>
        <v>&lt; 0,1</v>
      </c>
      <c r="BK93" s="41" t="str">
        <f>Daten!BK215</f>
        <v>&lt; 0,1</v>
      </c>
      <c r="BL93" s="41" t="str">
        <f>Daten!BL215</f>
        <v>&lt; 0,1</v>
      </c>
      <c r="BM93" s="41" t="str">
        <f>Daten!BM215</f>
        <v>&lt; 0,1</v>
      </c>
      <c r="BN93" s="41" t="str">
        <f>Daten!BN215</f>
        <v>&lt; 0,1</v>
      </c>
      <c r="BO93" s="41" t="str">
        <f>Daten!BO215</f>
        <v>&lt; 0,1</v>
      </c>
      <c r="BP93" s="41" t="str">
        <f>Daten!BP215</f>
        <v>&lt; 0,1</v>
      </c>
      <c r="BQ93" s="41" t="str">
        <f>Daten!BQ215</f>
        <v>&lt; 0,1</v>
      </c>
      <c r="BR93" s="41" t="str">
        <f>Daten!BR215</f>
        <v>&lt; 0,1</v>
      </c>
      <c r="BS93" s="41">
        <f>Daten!BS215</f>
        <v>66</v>
      </c>
      <c r="BT93" s="41">
        <f>Daten!BT215</f>
        <v>38</v>
      </c>
      <c r="BU93" s="41" t="str">
        <f>Daten!BU215</f>
        <v>&lt; 0,1</v>
      </c>
      <c r="BV93" s="41" t="str">
        <f>Daten!BV215</f>
        <v>&lt; 0,1</v>
      </c>
      <c r="BW93" s="41" t="str">
        <f>Daten!BW215</f>
        <v>&lt; 0,1</v>
      </c>
      <c r="BX93" s="41">
        <f>Daten!BX215</f>
        <v>35</v>
      </c>
      <c r="BY93" s="41" t="str">
        <f>Daten!BY215</f>
        <v>&lt; 0,1</v>
      </c>
      <c r="BZ93" s="41" t="str">
        <f>Daten!BZ215</f>
        <v>&lt; 0,1</v>
      </c>
      <c r="CA93" s="41" t="str">
        <f>Daten!CA215</f>
        <v>&lt; 0,1</v>
      </c>
      <c r="CB93" s="41" t="str">
        <f>Daten!CB215</f>
        <v>&lt; 0,1</v>
      </c>
      <c r="CC93" s="41" t="str">
        <f>Daten!CC215</f>
        <v>&lt; 0,1</v>
      </c>
      <c r="CD93" s="41">
        <f>Daten!CD215</f>
        <v>0.2</v>
      </c>
      <c r="CE93" s="41">
        <f>Daten!CE215</f>
        <v>0.7</v>
      </c>
      <c r="CF93" s="41" t="str">
        <f>Daten!CF215</f>
        <v>&lt; 0,1</v>
      </c>
      <c r="CG93" s="41" t="str">
        <f>Daten!CG215</f>
        <v>&lt; 0,1</v>
      </c>
      <c r="CH93" s="41">
        <f>Daten!CH215</f>
        <v>78</v>
      </c>
      <c r="CI93" s="41">
        <f>Daten!CI215</f>
        <v>15</v>
      </c>
      <c r="CJ93" s="41">
        <f>Daten!CJ215</f>
        <v>2.2999999999999998</v>
      </c>
      <c r="CK93" s="41" t="str">
        <f>Daten!CK215</f>
        <v>&lt; 0,1</v>
      </c>
      <c r="CL93" s="41" t="str">
        <f>Daten!CL215</f>
        <v>&lt; 0,1</v>
      </c>
      <c r="CM93" s="41" t="str">
        <f>Daten!CM215</f>
        <v>&lt; 0,1</v>
      </c>
      <c r="CN93" s="41" t="str">
        <f>Daten!CN215</f>
        <v>&lt; 0,1</v>
      </c>
      <c r="CO93" s="41" t="str">
        <f>Daten!CO215</f>
        <v>-</v>
      </c>
      <c r="CP93" s="41">
        <f>Daten!CP215</f>
        <v>33</v>
      </c>
      <c r="CQ93" s="41">
        <f>Daten!CQ215</f>
        <v>33</v>
      </c>
      <c r="CR93" s="41">
        <f>Daten!CR215</f>
        <v>140</v>
      </c>
      <c r="CS93" s="41" t="str">
        <f>Daten!CS215</f>
        <v>&lt; 0,1</v>
      </c>
      <c r="CT93" s="41" t="str">
        <f>Daten!CT215</f>
        <v>&lt; 0,1</v>
      </c>
      <c r="CU93" s="41" t="str">
        <f>Daten!CU215</f>
        <v>&lt; 0,1</v>
      </c>
      <c r="CV93" s="41">
        <f>Daten!CV215</f>
        <v>12</v>
      </c>
      <c r="CW93" s="41">
        <f>Daten!CW215</f>
        <v>5</v>
      </c>
      <c r="CX93" s="41" t="str">
        <f>Daten!CX215</f>
        <v>&lt; 0,1</v>
      </c>
      <c r="CY93" s="41">
        <f>Daten!CY215</f>
        <v>94</v>
      </c>
      <c r="CZ93" s="41" t="str">
        <f>Daten!CZ215</f>
        <v>-</v>
      </c>
      <c r="DA93" s="41" t="str">
        <f>Daten!DA215</f>
        <v>&lt; 0,1</v>
      </c>
      <c r="DB93" s="41">
        <f>Daten!DB215</f>
        <v>12</v>
      </c>
      <c r="DC93" s="41" t="str">
        <f>Daten!DC215</f>
        <v>&lt; 0,1</v>
      </c>
      <c r="DD93" s="41" t="str">
        <f>Daten!DD215</f>
        <v>-</v>
      </c>
      <c r="DE93" s="41">
        <f>Daten!DE215</f>
        <v>2</v>
      </c>
      <c r="DF93" s="41" t="str">
        <f>Daten!DF215</f>
        <v>&lt; 0,1</v>
      </c>
      <c r="DG93" s="41">
        <f>Daten!DG215</f>
        <v>26</v>
      </c>
      <c r="DH93" s="41">
        <f>Daten!DH215</f>
        <v>150</v>
      </c>
      <c r="DI93" s="41" t="str">
        <f>Daten!DI215</f>
        <v>&lt; 0,1</v>
      </c>
      <c r="DJ93" s="41">
        <f>Daten!DJ215</f>
        <v>1</v>
      </c>
      <c r="DK93" s="41">
        <f>Daten!DK215</f>
        <v>200</v>
      </c>
      <c r="DL93" s="41" t="str">
        <f>Daten!DL215</f>
        <v>-</v>
      </c>
      <c r="DM93" s="41" t="str">
        <f>Daten!DM215</f>
        <v>&lt; 0,1</v>
      </c>
      <c r="DN93" s="41">
        <f>Daten!DN215</f>
        <v>6</v>
      </c>
      <c r="DO93" s="41">
        <f>Daten!DO215</f>
        <v>190</v>
      </c>
      <c r="DP93" s="41">
        <f>Daten!DP215</f>
        <v>310</v>
      </c>
      <c r="DQ93" s="41">
        <f>Daten!DQ215</f>
        <v>800</v>
      </c>
      <c r="DR93" s="41">
        <f>Daten!DR215</f>
        <v>92</v>
      </c>
      <c r="DS93" s="41">
        <f>Daten!DS215</f>
        <v>3</v>
      </c>
      <c r="DT93" s="41">
        <f t="shared" si="6"/>
        <v>12</v>
      </c>
      <c r="DU93" s="41" t="str">
        <f>Daten!DT215</f>
        <v>&lt; 0,1</v>
      </c>
      <c r="DV93" s="41" t="str">
        <f t="shared" si="7"/>
        <v>&lt; 0,1</v>
      </c>
      <c r="DW93" s="41" t="str">
        <f>Daten!DU215</f>
        <v>&lt; 0,1</v>
      </c>
      <c r="DX93" s="41" t="str">
        <f>Daten!DV215</f>
        <v>-</v>
      </c>
    </row>
    <row r="94" spans="1:128" x14ac:dyDescent="0.15">
      <c r="A94" s="29" t="s">
        <v>340</v>
      </c>
      <c r="B94" s="30"/>
      <c r="C94" s="31" t="s">
        <v>224</v>
      </c>
      <c r="D94" s="31">
        <v>0.1</v>
      </c>
      <c r="E94" s="41" t="str">
        <f>Daten!E216</f>
        <v>-</v>
      </c>
      <c r="F94" s="41" t="str">
        <f>Daten!F216</f>
        <v>-</v>
      </c>
      <c r="G94" s="41" t="str">
        <f>Daten!G216</f>
        <v>-</v>
      </c>
      <c r="H94" s="41" t="str">
        <f>Daten!H216</f>
        <v>-</v>
      </c>
      <c r="I94" s="41" t="str">
        <f>Daten!I216</f>
        <v>-</v>
      </c>
      <c r="J94" s="41" t="str">
        <f>Daten!J216</f>
        <v>-</v>
      </c>
      <c r="K94" s="41" t="str">
        <f>Daten!K216</f>
        <v>-</v>
      </c>
      <c r="L94" s="41" t="str">
        <f>Daten!L216</f>
        <v>-</v>
      </c>
      <c r="M94" s="41" t="str">
        <f>Daten!M216</f>
        <v>-</v>
      </c>
      <c r="N94" s="41" t="str">
        <f>Daten!N216</f>
        <v>-</v>
      </c>
      <c r="O94" s="41" t="str">
        <f>Daten!O216</f>
        <v>-</v>
      </c>
      <c r="P94" s="41" t="str">
        <f>Daten!P216</f>
        <v>-</v>
      </c>
      <c r="Q94" s="41" t="str">
        <f>Daten!Q216</f>
        <v>-</v>
      </c>
      <c r="R94" s="41" t="str">
        <f>Daten!R216</f>
        <v>-</v>
      </c>
      <c r="S94" s="41" t="str">
        <f>Daten!S216</f>
        <v>-</v>
      </c>
      <c r="T94" s="41" t="str">
        <f>Daten!T216</f>
        <v>-</v>
      </c>
      <c r="U94" s="41" t="str">
        <f>Daten!U216</f>
        <v>-</v>
      </c>
      <c r="V94" s="41" t="str">
        <f>Daten!V216</f>
        <v>-</v>
      </c>
      <c r="W94" s="41" t="str">
        <f>Daten!W216</f>
        <v>-</v>
      </c>
      <c r="X94" s="41" t="str">
        <f>Daten!X216</f>
        <v>-</v>
      </c>
      <c r="Y94" s="41" t="str">
        <f>Daten!Y216</f>
        <v>-</v>
      </c>
      <c r="Z94" s="41" t="str">
        <f>Daten!Z216</f>
        <v>-</v>
      </c>
      <c r="AA94" s="41" t="str">
        <f>Daten!AA216</f>
        <v>-</v>
      </c>
      <c r="AB94" s="41" t="str">
        <f>Daten!AB216</f>
        <v>-</v>
      </c>
      <c r="AC94" s="41" t="str">
        <f>Daten!AC216</f>
        <v>-</v>
      </c>
      <c r="AD94" s="41" t="str">
        <f>Daten!AD216</f>
        <v>-</v>
      </c>
      <c r="AE94" s="41" t="str">
        <f>Daten!AE216</f>
        <v>-</v>
      </c>
      <c r="AF94" s="41" t="str">
        <f>Daten!AF216</f>
        <v>-</v>
      </c>
      <c r="AG94" s="41" t="str">
        <f>Daten!AG216</f>
        <v>-</v>
      </c>
      <c r="AH94" s="41" t="str">
        <f>Daten!AH216</f>
        <v>-</v>
      </c>
      <c r="AI94" s="41" t="str">
        <f>Daten!AI216</f>
        <v>-</v>
      </c>
      <c r="AJ94" s="41" t="str">
        <f>Daten!AJ216</f>
        <v>-</v>
      </c>
      <c r="AK94" s="41" t="str">
        <f>Daten!AK216</f>
        <v>-</v>
      </c>
      <c r="AL94" s="41" t="str">
        <f>Daten!AL216</f>
        <v>-</v>
      </c>
      <c r="AM94" s="41" t="str">
        <f>Daten!AM216</f>
        <v>-</v>
      </c>
      <c r="AN94" s="41" t="str">
        <f>Daten!AN216</f>
        <v>-</v>
      </c>
      <c r="AO94" s="41" t="str">
        <f>Daten!AO216</f>
        <v>-</v>
      </c>
      <c r="AP94" s="41" t="str">
        <f>Daten!AP216</f>
        <v>-</v>
      </c>
      <c r="AQ94" s="41" t="str">
        <f>Daten!AQ216</f>
        <v>-</v>
      </c>
      <c r="AR94" s="41" t="str">
        <f>Daten!AR216</f>
        <v>-</v>
      </c>
      <c r="AS94" s="41" t="str">
        <f>Daten!AS216</f>
        <v>-</v>
      </c>
      <c r="AT94" s="41" t="str">
        <f>Daten!AT216</f>
        <v>-</v>
      </c>
      <c r="AU94" s="41" t="str">
        <f>Daten!AU216</f>
        <v>-</v>
      </c>
      <c r="AV94" s="41" t="str">
        <f>Daten!AV216</f>
        <v>-</v>
      </c>
      <c r="AW94" s="41" t="str">
        <f>Daten!AW216</f>
        <v>-</v>
      </c>
      <c r="AX94" s="41" t="str">
        <f>Daten!AX216</f>
        <v>-</v>
      </c>
      <c r="AY94" s="41" t="str">
        <f>Daten!AY216</f>
        <v>-</v>
      </c>
      <c r="AZ94" s="41" t="str">
        <f>Daten!AZ216</f>
        <v>-</v>
      </c>
      <c r="BA94" s="41" t="str">
        <f>Daten!BA216</f>
        <v>-</v>
      </c>
      <c r="BB94" s="41" t="str">
        <f>Daten!BB216</f>
        <v>-</v>
      </c>
      <c r="BC94" s="41" t="str">
        <f>Daten!BC216</f>
        <v>-</v>
      </c>
      <c r="BD94" s="41" t="str">
        <f>Daten!BD216</f>
        <v>-</v>
      </c>
      <c r="BE94" s="41" t="str">
        <f>Daten!BE216</f>
        <v>-</v>
      </c>
      <c r="BF94" s="41" t="str">
        <f>Daten!BF216</f>
        <v>-</v>
      </c>
      <c r="BG94" s="41" t="str">
        <f>Daten!BG216</f>
        <v>-</v>
      </c>
      <c r="BH94" s="41" t="str">
        <f>Daten!BH216</f>
        <v>&lt; 0,1</v>
      </c>
      <c r="BI94" s="41" t="str">
        <f>Daten!BI216</f>
        <v>&lt; 0,1</v>
      </c>
      <c r="BJ94" s="41" t="str">
        <f>Daten!BJ216</f>
        <v>&lt; 0,1</v>
      </c>
      <c r="BK94" s="41" t="str">
        <f>Daten!BK216</f>
        <v>&lt; 0,1</v>
      </c>
      <c r="BL94" s="41" t="str">
        <f>Daten!BL216</f>
        <v>&lt; 0,1</v>
      </c>
      <c r="BM94" s="41" t="str">
        <f>Daten!BM216</f>
        <v>&lt; 0,1</v>
      </c>
      <c r="BN94" s="41" t="str">
        <f>Daten!BN216</f>
        <v>&lt; 0,1</v>
      </c>
      <c r="BO94" s="41" t="str">
        <f>Daten!BO216</f>
        <v>&lt; 0,1</v>
      </c>
      <c r="BP94" s="41" t="str">
        <f>Daten!BP216</f>
        <v>&lt; 0,1</v>
      </c>
      <c r="BQ94" s="41" t="str">
        <f>Daten!BQ216</f>
        <v>&lt; 0,1</v>
      </c>
      <c r="BR94" s="41" t="str">
        <f>Daten!BR216</f>
        <v>&lt; 0,1</v>
      </c>
      <c r="BS94" s="41" t="str">
        <f>Daten!BS216</f>
        <v>&lt; 0,1</v>
      </c>
      <c r="BT94" s="41" t="str">
        <f>Daten!BT216</f>
        <v>&lt; 0,1</v>
      </c>
      <c r="BU94" s="41" t="str">
        <f>Daten!BU216</f>
        <v>&lt; 0,1</v>
      </c>
      <c r="BV94" s="41" t="str">
        <f>Daten!BV216</f>
        <v>&lt; 0,1</v>
      </c>
      <c r="BW94" s="41" t="str">
        <f>Daten!BW216</f>
        <v>&lt; 0,1</v>
      </c>
      <c r="BX94" s="41" t="str">
        <f>Daten!BX216</f>
        <v>&lt; 0,1</v>
      </c>
      <c r="BY94" s="41" t="str">
        <f>Daten!BY216</f>
        <v>&lt; 0,1</v>
      </c>
      <c r="BZ94" s="41" t="str">
        <f>Daten!BZ216</f>
        <v>&lt; 0,1</v>
      </c>
      <c r="CA94" s="41" t="str">
        <f>Daten!CA216</f>
        <v>&lt; 0,1</v>
      </c>
      <c r="CB94" s="41" t="str">
        <f>Daten!CB216</f>
        <v>&lt; 0,1</v>
      </c>
      <c r="CC94" s="41" t="str">
        <f>Daten!CC216</f>
        <v>&lt; 0,1</v>
      </c>
      <c r="CD94" s="41" t="str">
        <f>Daten!CD216</f>
        <v>&lt; 0,1</v>
      </c>
      <c r="CE94" s="41" t="str">
        <f>Daten!CE216</f>
        <v>&lt; 0,1</v>
      </c>
      <c r="CF94" s="41" t="str">
        <f>Daten!CF216</f>
        <v>&lt; 0,1</v>
      </c>
      <c r="CG94" s="41" t="str">
        <f>Daten!CG216</f>
        <v>&lt; 0,1</v>
      </c>
      <c r="CH94" s="41" t="str">
        <f>Daten!CH216</f>
        <v>&lt; 0,1</v>
      </c>
      <c r="CI94" s="41" t="str">
        <f>Daten!CI216</f>
        <v>&lt; 0,1</v>
      </c>
      <c r="CJ94" s="41" t="str">
        <f>Daten!CJ216</f>
        <v>&lt; 0,1</v>
      </c>
      <c r="CK94" s="41" t="str">
        <f>Daten!CK216</f>
        <v>&lt; 0,1</v>
      </c>
      <c r="CL94" s="41" t="str">
        <f>Daten!CL216</f>
        <v>&lt; 0,1</v>
      </c>
      <c r="CM94" s="41" t="str">
        <f>Daten!CM216</f>
        <v>&lt; 0,1</v>
      </c>
      <c r="CN94" s="41" t="str">
        <f>Daten!CN216</f>
        <v>&lt; 0,1</v>
      </c>
      <c r="CO94" s="41" t="str">
        <f>Daten!CO216</f>
        <v>-</v>
      </c>
      <c r="CP94" s="41" t="str">
        <f>Daten!CP216</f>
        <v>&lt; 0,1</v>
      </c>
      <c r="CQ94" s="41" t="str">
        <f>Daten!CQ216</f>
        <v>&lt; 0,1</v>
      </c>
      <c r="CR94" s="41" t="str">
        <f>Daten!CR216</f>
        <v>&lt; 0,1</v>
      </c>
      <c r="CS94" s="41" t="str">
        <f>Daten!CS216</f>
        <v>&lt; 0,1</v>
      </c>
      <c r="CT94" s="41" t="str">
        <f>Daten!CT216</f>
        <v>&lt; 0,1</v>
      </c>
      <c r="CU94" s="41" t="str">
        <f>Daten!CU216</f>
        <v>&lt; 0,1</v>
      </c>
      <c r="CV94" s="41" t="str">
        <f>Daten!CV216</f>
        <v>&lt; 0,1</v>
      </c>
      <c r="CW94" s="41" t="str">
        <f>Daten!CW216</f>
        <v>&lt; 0,1</v>
      </c>
      <c r="CX94" s="41" t="str">
        <f>Daten!CX216</f>
        <v>&lt; 0,1</v>
      </c>
      <c r="CY94" s="41" t="str">
        <f>Daten!CY216</f>
        <v>&lt; 0,1</v>
      </c>
      <c r="CZ94" s="41" t="str">
        <f>Daten!CZ216</f>
        <v>-</v>
      </c>
      <c r="DA94" s="41" t="str">
        <f>Daten!DA216</f>
        <v>&lt; 0,1</v>
      </c>
      <c r="DB94" s="41" t="str">
        <f>Daten!DB216</f>
        <v>&lt; 0,1</v>
      </c>
      <c r="DC94" s="41" t="str">
        <f>Daten!DC216</f>
        <v>&lt; 0,1</v>
      </c>
      <c r="DD94" s="41" t="str">
        <f>Daten!DD216</f>
        <v>-</v>
      </c>
      <c r="DE94" s="41" t="str">
        <f>Daten!DE216</f>
        <v>&lt; 0,1</v>
      </c>
      <c r="DF94" s="41" t="str">
        <f>Daten!DF216</f>
        <v>&lt; 0,1</v>
      </c>
      <c r="DG94" s="41" t="str">
        <f>Daten!DG216</f>
        <v>&lt; 0,1</v>
      </c>
      <c r="DH94" s="41" t="str">
        <f>Daten!DH216</f>
        <v>&lt; 0,1</v>
      </c>
      <c r="DI94" s="41" t="str">
        <f>Daten!DI216</f>
        <v>&lt; 0,1</v>
      </c>
      <c r="DJ94" s="41" t="str">
        <f>Daten!DJ216</f>
        <v>&lt; 0,1</v>
      </c>
      <c r="DK94" s="41">
        <f>Daten!DK216</f>
        <v>13</v>
      </c>
      <c r="DL94" s="41" t="str">
        <f>Daten!DL216</f>
        <v>-</v>
      </c>
      <c r="DM94" s="41" t="str">
        <f>Daten!DM216</f>
        <v>&lt; 0,1</v>
      </c>
      <c r="DN94" s="41" t="str">
        <f>Daten!DN216</f>
        <v>&lt; 0,1</v>
      </c>
      <c r="DO94" s="41" t="str">
        <f>Daten!DO216</f>
        <v>&lt; 0,1</v>
      </c>
      <c r="DP94" s="41" t="str">
        <f>Daten!DP216</f>
        <v>&lt; 0,1</v>
      </c>
      <c r="DQ94" s="41">
        <f>Daten!DQ216</f>
        <v>16</v>
      </c>
      <c r="DR94" s="41" t="str">
        <f>Daten!DR216</f>
        <v>&lt; 0,1</v>
      </c>
      <c r="DS94" s="41" t="str">
        <f>Daten!DS216</f>
        <v>&lt; 0,1</v>
      </c>
      <c r="DT94" s="41" t="str">
        <f t="shared" si="6"/>
        <v>&lt; 0,1</v>
      </c>
      <c r="DU94" s="41" t="str">
        <f>Daten!DT216</f>
        <v>&lt; 0,1</v>
      </c>
      <c r="DV94" s="41" t="str">
        <f t="shared" si="7"/>
        <v>&lt; 0,1</v>
      </c>
      <c r="DW94" s="41" t="str">
        <f>Daten!DU216</f>
        <v>&lt; 0,1</v>
      </c>
      <c r="DX94" s="41" t="str">
        <f>Daten!DV216</f>
        <v>-</v>
      </c>
    </row>
    <row r="95" spans="1:128" x14ac:dyDescent="0.15">
      <c r="A95" s="29" t="s">
        <v>341</v>
      </c>
      <c r="B95" s="30"/>
      <c r="C95" s="31" t="s">
        <v>224</v>
      </c>
      <c r="D95" s="31">
        <v>0.1</v>
      </c>
      <c r="E95" s="41" t="str">
        <f>Daten!E217</f>
        <v>-</v>
      </c>
      <c r="F95" s="41" t="str">
        <f>Daten!F217</f>
        <v>-</v>
      </c>
      <c r="G95" s="41" t="str">
        <f>Daten!G217</f>
        <v>-</v>
      </c>
      <c r="H95" s="41" t="str">
        <f>Daten!H217</f>
        <v>-</v>
      </c>
      <c r="I95" s="41" t="str">
        <f>Daten!I217</f>
        <v>-</v>
      </c>
      <c r="J95" s="41" t="str">
        <f>Daten!J217</f>
        <v>-</v>
      </c>
      <c r="K95" s="41" t="str">
        <f>Daten!K217</f>
        <v>-</v>
      </c>
      <c r="L95" s="41" t="str">
        <f>Daten!L217</f>
        <v>-</v>
      </c>
      <c r="M95" s="41" t="str">
        <f>Daten!M217</f>
        <v>-</v>
      </c>
      <c r="N95" s="41" t="str">
        <f>Daten!N217</f>
        <v>-</v>
      </c>
      <c r="O95" s="41" t="str">
        <f>Daten!O217</f>
        <v>-</v>
      </c>
      <c r="P95" s="41" t="str">
        <f>Daten!P217</f>
        <v>-</v>
      </c>
      <c r="Q95" s="41" t="str">
        <f>Daten!Q217</f>
        <v>-</v>
      </c>
      <c r="R95" s="41" t="str">
        <f>Daten!R217</f>
        <v>-</v>
      </c>
      <c r="S95" s="41" t="str">
        <f>Daten!S217</f>
        <v>-</v>
      </c>
      <c r="T95" s="41" t="str">
        <f>Daten!T217</f>
        <v>-</v>
      </c>
      <c r="U95" s="41" t="str">
        <f>Daten!U217</f>
        <v>-</v>
      </c>
      <c r="V95" s="41" t="str">
        <f>Daten!V217</f>
        <v>-</v>
      </c>
      <c r="W95" s="41" t="str">
        <f>Daten!W217</f>
        <v>-</v>
      </c>
      <c r="X95" s="41" t="str">
        <f>Daten!X217</f>
        <v>-</v>
      </c>
      <c r="Y95" s="41" t="str">
        <f>Daten!Y217</f>
        <v>-</v>
      </c>
      <c r="Z95" s="41" t="str">
        <f>Daten!Z217</f>
        <v>-</v>
      </c>
      <c r="AA95" s="41" t="str">
        <f>Daten!AA217</f>
        <v>-</v>
      </c>
      <c r="AB95" s="41" t="str">
        <f>Daten!AB217</f>
        <v>-</v>
      </c>
      <c r="AC95" s="41" t="str">
        <f>Daten!AC217</f>
        <v>-</v>
      </c>
      <c r="AD95" s="41" t="str">
        <f>Daten!AD217</f>
        <v>-</v>
      </c>
      <c r="AE95" s="41" t="str">
        <f>Daten!AE217</f>
        <v>-</v>
      </c>
      <c r="AF95" s="41" t="str">
        <f>Daten!AF217</f>
        <v>-</v>
      </c>
      <c r="AG95" s="41" t="str">
        <f>Daten!AG217</f>
        <v>-</v>
      </c>
      <c r="AH95" s="41" t="str">
        <f>Daten!AH217</f>
        <v>-</v>
      </c>
      <c r="AI95" s="41" t="str">
        <f>Daten!AI217</f>
        <v>-</v>
      </c>
      <c r="AJ95" s="41" t="str">
        <f>Daten!AJ217</f>
        <v>-</v>
      </c>
      <c r="AK95" s="41" t="str">
        <f>Daten!AK217</f>
        <v>-</v>
      </c>
      <c r="AL95" s="41" t="str">
        <f>Daten!AL217</f>
        <v>-</v>
      </c>
      <c r="AM95" s="41" t="str">
        <f>Daten!AM217</f>
        <v>-</v>
      </c>
      <c r="AN95" s="41" t="str">
        <f>Daten!AN217</f>
        <v>-</v>
      </c>
      <c r="AO95" s="41" t="str">
        <f>Daten!AO217</f>
        <v>-</v>
      </c>
      <c r="AP95" s="41" t="str">
        <f>Daten!AP217</f>
        <v>-</v>
      </c>
      <c r="AQ95" s="41" t="str">
        <f>Daten!AQ217</f>
        <v>-</v>
      </c>
      <c r="AR95" s="41" t="str">
        <f>Daten!AR217</f>
        <v>-</v>
      </c>
      <c r="AS95" s="41" t="str">
        <f>Daten!AS217</f>
        <v>-</v>
      </c>
      <c r="AT95" s="41" t="str">
        <f>Daten!AT217</f>
        <v>-</v>
      </c>
      <c r="AU95" s="41" t="str">
        <f>Daten!AU217</f>
        <v>-</v>
      </c>
      <c r="AV95" s="41" t="str">
        <f>Daten!AV217</f>
        <v>-</v>
      </c>
      <c r="AW95" s="41" t="str">
        <f>Daten!AW217</f>
        <v>-</v>
      </c>
      <c r="AX95" s="41" t="str">
        <f>Daten!AX217</f>
        <v>-</v>
      </c>
      <c r="AY95" s="41" t="str">
        <f>Daten!AY217</f>
        <v>-</v>
      </c>
      <c r="AZ95" s="41" t="str">
        <f>Daten!AZ217</f>
        <v>-</v>
      </c>
      <c r="BA95" s="41" t="str">
        <f>Daten!BA217</f>
        <v>-</v>
      </c>
      <c r="BB95" s="41" t="str">
        <f>Daten!BB217</f>
        <v>-</v>
      </c>
      <c r="BC95" s="41" t="str">
        <f>Daten!BC217</f>
        <v>-</v>
      </c>
      <c r="BD95" s="41" t="str">
        <f>Daten!BD217</f>
        <v>-</v>
      </c>
      <c r="BE95" s="41" t="str">
        <f>Daten!BE217</f>
        <v>-</v>
      </c>
      <c r="BF95" s="41" t="str">
        <f>Daten!BF217</f>
        <v>-</v>
      </c>
      <c r="BG95" s="41" t="str">
        <f>Daten!BG217</f>
        <v>-</v>
      </c>
      <c r="BH95" s="41" t="str">
        <f>Daten!BH217</f>
        <v>&lt; 0,1</v>
      </c>
      <c r="BI95" s="41" t="str">
        <f>Daten!BI217</f>
        <v>&lt; 0,1</v>
      </c>
      <c r="BJ95" s="41" t="str">
        <f>Daten!BJ217</f>
        <v>&lt; 0,1</v>
      </c>
      <c r="BK95" s="41" t="str">
        <f>Daten!BK217</f>
        <v>&lt; 0,1</v>
      </c>
      <c r="BL95" s="41" t="str">
        <f>Daten!BL217</f>
        <v>&lt; 0,1</v>
      </c>
      <c r="BM95" s="41" t="str">
        <f>Daten!BM217</f>
        <v>&lt; 0,1</v>
      </c>
      <c r="BN95" s="41" t="str">
        <f>Daten!BN217</f>
        <v>&lt; 0,1</v>
      </c>
      <c r="BO95" s="41" t="str">
        <f>Daten!BO217</f>
        <v>&lt; 0,1</v>
      </c>
      <c r="BP95" s="41" t="str">
        <f>Daten!BP217</f>
        <v>&lt; 0,1</v>
      </c>
      <c r="BQ95" s="41" t="str">
        <f>Daten!BQ217</f>
        <v>&lt; 0,1</v>
      </c>
      <c r="BR95" s="41" t="str">
        <f>Daten!BR217</f>
        <v>&lt; 0,1</v>
      </c>
      <c r="BS95" s="41" t="str">
        <f>Daten!BS217</f>
        <v>&lt; 0,1</v>
      </c>
      <c r="BT95" s="41">
        <f>Daten!BT217</f>
        <v>89</v>
      </c>
      <c r="BU95" s="41" t="str">
        <f>Daten!BU217</f>
        <v>&lt; 0,1</v>
      </c>
      <c r="BV95" s="41" t="str">
        <f>Daten!BV217</f>
        <v>&lt; 0,1</v>
      </c>
      <c r="BW95" s="41" t="str">
        <f>Daten!BW217</f>
        <v>&lt; 0,1</v>
      </c>
      <c r="BX95" s="41" t="str">
        <f>Daten!BX217</f>
        <v>&lt; 0,1</v>
      </c>
      <c r="BY95" s="41">
        <f>Daten!BY217</f>
        <v>0.7</v>
      </c>
      <c r="BZ95" s="41" t="str">
        <f>Daten!BZ217</f>
        <v>&lt; 0,1</v>
      </c>
      <c r="CA95" s="41" t="str">
        <f>Daten!CA217</f>
        <v>&lt; 0,1</v>
      </c>
      <c r="CB95" s="41" t="str">
        <f>Daten!CB217</f>
        <v>&lt; 0,1</v>
      </c>
      <c r="CC95" s="41" t="str">
        <f>Daten!CC217</f>
        <v>&lt; 0,1</v>
      </c>
      <c r="CD95" s="41" t="str">
        <f>Daten!CD217</f>
        <v>&lt; 0,1</v>
      </c>
      <c r="CE95" s="41">
        <f>Daten!CE217</f>
        <v>6</v>
      </c>
      <c r="CF95" s="41" t="str">
        <f>Daten!CF217</f>
        <v>&lt; 0,1</v>
      </c>
      <c r="CG95" s="41" t="str">
        <f>Daten!CG217</f>
        <v>&lt; 0,1</v>
      </c>
      <c r="CH95" s="41" t="str">
        <f>Daten!CH217</f>
        <v>&lt; 0,1</v>
      </c>
      <c r="CI95" s="41">
        <f>Daten!CI217</f>
        <v>65</v>
      </c>
      <c r="CJ95" s="41" t="str">
        <f>Daten!CJ217</f>
        <v>&lt; 0,1</v>
      </c>
      <c r="CK95" s="41" t="str">
        <f>Daten!CK217</f>
        <v>&lt; 0,1</v>
      </c>
      <c r="CL95" s="41" t="str">
        <f>Daten!CL217</f>
        <v>&lt; 0,1</v>
      </c>
      <c r="CM95" s="41" t="str">
        <f>Daten!CM217</f>
        <v>&lt; 0,1</v>
      </c>
      <c r="CN95" s="41" t="str">
        <f>Daten!CN217</f>
        <v>&lt; 0,1</v>
      </c>
      <c r="CO95" s="41" t="str">
        <f>Daten!CO217</f>
        <v>-</v>
      </c>
      <c r="CP95" s="41">
        <f>Daten!CP217</f>
        <v>130</v>
      </c>
      <c r="CQ95" s="41">
        <f>Daten!CQ217</f>
        <v>77</v>
      </c>
      <c r="CR95" s="41">
        <f>Daten!CR217</f>
        <v>5</v>
      </c>
      <c r="CS95" s="41">
        <f>Daten!CS217</f>
        <v>8</v>
      </c>
      <c r="CT95" s="41">
        <f>Daten!CT217</f>
        <v>8</v>
      </c>
      <c r="CU95" s="41" t="str">
        <f>Daten!CU217</f>
        <v>&lt; 0,1</v>
      </c>
      <c r="CV95" s="41" t="str">
        <f>Daten!CV217</f>
        <v>&lt; 0,1</v>
      </c>
      <c r="CW95" s="41" t="str">
        <f>Daten!CW217</f>
        <v>&lt; 0,1</v>
      </c>
      <c r="CX95" s="41" t="str">
        <f>Daten!CX217</f>
        <v>&lt; 0,1</v>
      </c>
      <c r="CY95" s="41" t="str">
        <f>Daten!CY217</f>
        <v>&lt; 0,1</v>
      </c>
      <c r="CZ95" s="41" t="str">
        <f>Daten!CZ217</f>
        <v>-</v>
      </c>
      <c r="DA95" s="41" t="str">
        <f>Daten!DA217</f>
        <v>&lt; 0,1</v>
      </c>
      <c r="DB95" s="41">
        <f>Daten!DB217</f>
        <v>330</v>
      </c>
      <c r="DC95" s="41" t="str">
        <f>Daten!DC217</f>
        <v>&lt; 0,1</v>
      </c>
      <c r="DD95" s="41" t="str">
        <f>Daten!DD217</f>
        <v>-</v>
      </c>
      <c r="DE95" s="41">
        <f>Daten!DE217</f>
        <v>10</v>
      </c>
      <c r="DF95" s="41" t="str">
        <f>Daten!DF217</f>
        <v>&lt; 0,1</v>
      </c>
      <c r="DG95" s="41">
        <f>Daten!DG217</f>
        <v>500</v>
      </c>
      <c r="DH95" s="41">
        <f>Daten!DH217</f>
        <v>4000</v>
      </c>
      <c r="DI95" s="41">
        <f>Daten!DI217</f>
        <v>0.9</v>
      </c>
      <c r="DJ95" s="41">
        <f>Daten!DJ217</f>
        <v>6</v>
      </c>
      <c r="DK95" s="41">
        <f>Daten!DK217</f>
        <v>5200</v>
      </c>
      <c r="DL95" s="41" t="str">
        <f>Daten!DL217</f>
        <v>-</v>
      </c>
      <c r="DM95" s="41" t="str">
        <f>Daten!DM217</f>
        <v>&lt; 0,1</v>
      </c>
      <c r="DN95" s="41">
        <f>Daten!DN217</f>
        <v>16</v>
      </c>
      <c r="DO95" s="41" t="str">
        <f>Daten!DO217</f>
        <v>&lt; 0,1</v>
      </c>
      <c r="DP95" s="41" t="str">
        <f>Daten!DP217</f>
        <v>&lt; 0,1</v>
      </c>
      <c r="DQ95" s="41">
        <f>Daten!DQ217</f>
        <v>3000</v>
      </c>
      <c r="DR95" s="41">
        <f>Daten!DR217</f>
        <v>72</v>
      </c>
      <c r="DS95" s="41">
        <f>Daten!DS217</f>
        <v>2</v>
      </c>
      <c r="DT95" s="41" t="str">
        <f t="shared" si="6"/>
        <v>&lt; 0,1</v>
      </c>
      <c r="DU95" s="41" t="str">
        <f>Daten!DT217</f>
        <v>&lt; 0,1</v>
      </c>
      <c r="DV95" s="41" t="str">
        <f t="shared" si="7"/>
        <v>&lt; 0,1</v>
      </c>
      <c r="DW95" s="41" t="str">
        <f>Daten!DU217</f>
        <v>&lt; 0,1</v>
      </c>
      <c r="DX95" s="41" t="str">
        <f>Daten!DV217</f>
        <v>-</v>
      </c>
    </row>
    <row r="96" spans="1:128" x14ac:dyDescent="0.15">
      <c r="A96" s="29" t="s">
        <v>342</v>
      </c>
      <c r="B96" s="30"/>
      <c r="C96" s="31" t="s">
        <v>224</v>
      </c>
      <c r="D96" s="31">
        <v>0.1</v>
      </c>
      <c r="E96" s="41" t="str">
        <f>Daten!E218</f>
        <v>-</v>
      </c>
      <c r="F96" s="41" t="str">
        <f>Daten!F218</f>
        <v>-</v>
      </c>
      <c r="G96" s="41" t="str">
        <f>Daten!G218</f>
        <v>-</v>
      </c>
      <c r="H96" s="41" t="str">
        <f>Daten!H218</f>
        <v>-</v>
      </c>
      <c r="I96" s="41" t="str">
        <f>Daten!I218</f>
        <v>-</v>
      </c>
      <c r="J96" s="41" t="str">
        <f>Daten!J218</f>
        <v>-</v>
      </c>
      <c r="K96" s="41" t="str">
        <f>Daten!K218</f>
        <v>-</v>
      </c>
      <c r="L96" s="41" t="str">
        <f>Daten!L218</f>
        <v>-</v>
      </c>
      <c r="M96" s="41" t="str">
        <f>Daten!M218</f>
        <v>-</v>
      </c>
      <c r="N96" s="41" t="str">
        <f>Daten!N218</f>
        <v>-</v>
      </c>
      <c r="O96" s="41" t="str">
        <f>Daten!O218</f>
        <v>-</v>
      </c>
      <c r="P96" s="41" t="str">
        <f>Daten!P218</f>
        <v>-</v>
      </c>
      <c r="Q96" s="41" t="str">
        <f>Daten!Q218</f>
        <v>-</v>
      </c>
      <c r="R96" s="41" t="str">
        <f>Daten!R218</f>
        <v>-</v>
      </c>
      <c r="S96" s="41" t="str">
        <f>Daten!S218</f>
        <v>-</v>
      </c>
      <c r="T96" s="41" t="str">
        <f>Daten!T218</f>
        <v>-</v>
      </c>
      <c r="U96" s="41" t="str">
        <f>Daten!U218</f>
        <v>-</v>
      </c>
      <c r="V96" s="41" t="str">
        <f>Daten!V218</f>
        <v>-</v>
      </c>
      <c r="W96" s="41" t="str">
        <f>Daten!W218</f>
        <v>-</v>
      </c>
      <c r="X96" s="41" t="str">
        <f>Daten!X218</f>
        <v>-</v>
      </c>
      <c r="Y96" s="41" t="str">
        <f>Daten!Y218</f>
        <v>-</v>
      </c>
      <c r="Z96" s="41" t="str">
        <f>Daten!Z218</f>
        <v>-</v>
      </c>
      <c r="AA96" s="41" t="str">
        <f>Daten!AA218</f>
        <v>-</v>
      </c>
      <c r="AB96" s="41" t="str">
        <f>Daten!AB218</f>
        <v>-</v>
      </c>
      <c r="AC96" s="41" t="str">
        <f>Daten!AC218</f>
        <v>-</v>
      </c>
      <c r="AD96" s="41" t="str">
        <f>Daten!AD218</f>
        <v>-</v>
      </c>
      <c r="AE96" s="41" t="str">
        <f>Daten!AE218</f>
        <v>-</v>
      </c>
      <c r="AF96" s="41" t="str">
        <f>Daten!AF218</f>
        <v>-</v>
      </c>
      <c r="AG96" s="41" t="str">
        <f>Daten!AG218</f>
        <v>-</v>
      </c>
      <c r="AH96" s="41" t="str">
        <f>Daten!AH218</f>
        <v>-</v>
      </c>
      <c r="AI96" s="41" t="str">
        <f>Daten!AI218</f>
        <v>-</v>
      </c>
      <c r="AJ96" s="41" t="str">
        <f>Daten!AJ218</f>
        <v>-</v>
      </c>
      <c r="AK96" s="41" t="str">
        <f>Daten!AK218</f>
        <v>-</v>
      </c>
      <c r="AL96" s="41" t="str">
        <f>Daten!AL218</f>
        <v>-</v>
      </c>
      <c r="AM96" s="41" t="str">
        <f>Daten!AM218</f>
        <v>-</v>
      </c>
      <c r="AN96" s="41" t="str">
        <f>Daten!AN218</f>
        <v>-</v>
      </c>
      <c r="AO96" s="41" t="str">
        <f>Daten!AO218</f>
        <v>-</v>
      </c>
      <c r="AP96" s="41" t="str">
        <f>Daten!AP218</f>
        <v>-</v>
      </c>
      <c r="AQ96" s="41" t="str">
        <f>Daten!AQ218</f>
        <v>-</v>
      </c>
      <c r="AR96" s="41" t="str">
        <f>Daten!AR218</f>
        <v>-</v>
      </c>
      <c r="AS96" s="41" t="str">
        <f>Daten!AS218</f>
        <v>-</v>
      </c>
      <c r="AT96" s="41" t="str">
        <f>Daten!AT218</f>
        <v>-</v>
      </c>
      <c r="AU96" s="41" t="str">
        <f>Daten!AU218</f>
        <v>-</v>
      </c>
      <c r="AV96" s="41" t="str">
        <f>Daten!AV218</f>
        <v>-</v>
      </c>
      <c r="AW96" s="41" t="str">
        <f>Daten!AW218</f>
        <v>-</v>
      </c>
      <c r="AX96" s="41" t="str">
        <f>Daten!AX218</f>
        <v>-</v>
      </c>
      <c r="AY96" s="41" t="str">
        <f>Daten!AY218</f>
        <v>-</v>
      </c>
      <c r="AZ96" s="41" t="str">
        <f>Daten!AZ218</f>
        <v>-</v>
      </c>
      <c r="BA96" s="41" t="str">
        <f>Daten!BA218</f>
        <v>-</v>
      </c>
      <c r="BB96" s="41" t="str">
        <f>Daten!BB218</f>
        <v>-</v>
      </c>
      <c r="BC96" s="41" t="str">
        <f>Daten!BC218</f>
        <v>-</v>
      </c>
      <c r="BD96" s="41" t="str">
        <f>Daten!BD218</f>
        <v>-</v>
      </c>
      <c r="BE96" s="41" t="str">
        <f>Daten!BE218</f>
        <v>-</v>
      </c>
      <c r="BF96" s="41" t="str">
        <f>Daten!BF218</f>
        <v>-</v>
      </c>
      <c r="BG96" s="41" t="str">
        <f>Daten!BG218</f>
        <v>-</v>
      </c>
      <c r="BH96" s="41" t="str">
        <f>Daten!BH218</f>
        <v>&lt; 0,1</v>
      </c>
      <c r="BI96" s="41" t="str">
        <f>Daten!BI218</f>
        <v>&lt; 0,1</v>
      </c>
      <c r="BJ96" s="41" t="str">
        <f>Daten!BJ218</f>
        <v>&lt; 0,1</v>
      </c>
      <c r="BK96" s="41" t="str">
        <f>Daten!BK218</f>
        <v>&lt; 0,1</v>
      </c>
      <c r="BL96" s="41" t="str">
        <f>Daten!BL218</f>
        <v>&lt; 0,1</v>
      </c>
      <c r="BM96" s="41" t="str">
        <f>Daten!BM218</f>
        <v>&lt; 0,1</v>
      </c>
      <c r="BN96" s="41" t="str">
        <f>Daten!BN218</f>
        <v>&lt; 0,1</v>
      </c>
      <c r="BO96" s="41" t="str">
        <f>Daten!BO218</f>
        <v>&lt; 0,1</v>
      </c>
      <c r="BP96" s="41" t="str">
        <f>Daten!BP218</f>
        <v>&lt; 0,1</v>
      </c>
      <c r="BQ96" s="41" t="str">
        <f>Daten!BQ218</f>
        <v>&lt; 0,1</v>
      </c>
      <c r="BR96" s="41" t="str">
        <f>Daten!BR218</f>
        <v>&lt; 0,1</v>
      </c>
      <c r="BS96" s="41" t="str">
        <f>Daten!BS218</f>
        <v>&lt; 0,1</v>
      </c>
      <c r="BT96" s="41">
        <f>Daten!BT218</f>
        <v>5</v>
      </c>
      <c r="BU96" s="41" t="str">
        <f>Daten!BU218</f>
        <v>&lt; 0,1</v>
      </c>
      <c r="BV96" s="41" t="str">
        <f>Daten!BV218</f>
        <v>&lt; 0,1</v>
      </c>
      <c r="BW96" s="41" t="str">
        <f>Daten!BW218</f>
        <v>&lt; 0,1</v>
      </c>
      <c r="BX96" s="41">
        <f>Daten!BX218</f>
        <v>4</v>
      </c>
      <c r="BY96" s="41" t="str">
        <f>Daten!BY218</f>
        <v>&lt; 0,1</v>
      </c>
      <c r="BZ96" s="41" t="str">
        <f>Daten!BZ218</f>
        <v>&lt; 0,1</v>
      </c>
      <c r="CA96" s="41" t="str">
        <f>Daten!CA218</f>
        <v>&lt; 0,1</v>
      </c>
      <c r="CB96" s="41" t="str">
        <f>Daten!CB218</f>
        <v>&lt; 0,1</v>
      </c>
      <c r="CC96" s="41" t="str">
        <f>Daten!CC218</f>
        <v>&lt; 0,1</v>
      </c>
      <c r="CD96" s="41" t="str">
        <f>Daten!CD218</f>
        <v>&lt; 0,1</v>
      </c>
      <c r="CE96" s="41" t="str">
        <f>Daten!CE218</f>
        <v>&lt; 0,1</v>
      </c>
      <c r="CF96" s="41" t="str">
        <f>Daten!CF218</f>
        <v>&lt; 0,1</v>
      </c>
      <c r="CG96" s="41" t="str">
        <f>Daten!CG218</f>
        <v>&lt; 0,1</v>
      </c>
      <c r="CH96" s="41">
        <f>Daten!CH218</f>
        <v>2</v>
      </c>
      <c r="CI96" s="41" t="str">
        <f>Daten!CI218</f>
        <v>&lt; 0,1</v>
      </c>
      <c r="CJ96" s="41" t="str">
        <f>Daten!CJ218</f>
        <v>&lt; 0,1</v>
      </c>
      <c r="CK96" s="41" t="str">
        <f>Daten!CK218</f>
        <v>&lt; 0,1</v>
      </c>
      <c r="CL96" s="41" t="str">
        <f>Daten!CL218</f>
        <v>&lt; 0,1</v>
      </c>
      <c r="CM96" s="41" t="str">
        <f>Daten!CM218</f>
        <v>&lt; 0,1</v>
      </c>
      <c r="CN96" s="41" t="str">
        <f>Daten!CN218</f>
        <v>&lt; 0,1</v>
      </c>
      <c r="CO96" s="41" t="str">
        <f>Daten!CO218</f>
        <v>-</v>
      </c>
      <c r="CP96" s="41">
        <f>Daten!CP218</f>
        <v>1</v>
      </c>
      <c r="CQ96" s="41">
        <f>Daten!CQ218</f>
        <v>1.3</v>
      </c>
      <c r="CR96" s="41">
        <f>Daten!CR218</f>
        <v>6</v>
      </c>
      <c r="CS96" s="41" t="str">
        <f>Daten!CS218</f>
        <v>&lt; 0,1</v>
      </c>
      <c r="CT96" s="41" t="str">
        <f>Daten!CT218</f>
        <v>&lt; 0,1</v>
      </c>
      <c r="CU96" s="41" t="str">
        <f>Daten!CU218</f>
        <v>&lt; 0,1</v>
      </c>
      <c r="CV96" s="41">
        <f>Daten!CV218</f>
        <v>5</v>
      </c>
      <c r="CW96" s="41" t="str">
        <f>Daten!CW218</f>
        <v>&lt; 0,1</v>
      </c>
      <c r="CX96" s="41" t="str">
        <f>Daten!CX218</f>
        <v>&lt; 0,1</v>
      </c>
      <c r="CY96" s="41" t="str">
        <f>Daten!CY218</f>
        <v>&lt; 0,1</v>
      </c>
      <c r="CZ96" s="41" t="str">
        <f>Daten!CZ218</f>
        <v>-</v>
      </c>
      <c r="DA96" s="41" t="str">
        <f>Daten!DA218</f>
        <v>&lt; 0,1</v>
      </c>
      <c r="DB96" s="41">
        <f>Daten!DB218</f>
        <v>0.7</v>
      </c>
      <c r="DC96" s="41" t="str">
        <f>Daten!DC218</f>
        <v>&lt; 0,1</v>
      </c>
      <c r="DD96" s="41" t="str">
        <f>Daten!DD218</f>
        <v>-</v>
      </c>
      <c r="DE96" s="41">
        <f>Daten!DE218</f>
        <v>3</v>
      </c>
      <c r="DF96" s="41" t="str">
        <f>Daten!DF218</f>
        <v>&lt; 0,1</v>
      </c>
      <c r="DG96" s="41">
        <f>Daten!DG218</f>
        <v>9</v>
      </c>
      <c r="DH96" s="41" t="str">
        <f>Daten!DH218</f>
        <v>&lt; 0,1</v>
      </c>
      <c r="DI96" s="41" t="str">
        <f>Daten!DI218</f>
        <v>&lt; 0,1</v>
      </c>
      <c r="DJ96" s="41">
        <f>Daten!DJ218</f>
        <v>1</v>
      </c>
      <c r="DK96" s="41">
        <f>Daten!DK218</f>
        <v>7</v>
      </c>
      <c r="DL96" s="41" t="str">
        <f>Daten!DL218</f>
        <v>-</v>
      </c>
      <c r="DM96" s="41" t="str">
        <f>Daten!DM218</f>
        <v>&lt; 0,1</v>
      </c>
      <c r="DN96" s="41">
        <f>Daten!DN218</f>
        <v>6</v>
      </c>
      <c r="DO96" s="41">
        <f>Daten!DO218</f>
        <v>26</v>
      </c>
      <c r="DP96" s="41">
        <f>Daten!DP218</f>
        <v>12</v>
      </c>
      <c r="DQ96" s="41">
        <f>Daten!DQ218</f>
        <v>19</v>
      </c>
      <c r="DR96" s="41">
        <f>Daten!DR218</f>
        <v>13</v>
      </c>
      <c r="DS96" s="41" t="str">
        <f>Daten!DS218</f>
        <v>&lt; 0,1</v>
      </c>
      <c r="DT96" s="41">
        <f t="shared" si="6"/>
        <v>5</v>
      </c>
      <c r="DU96" s="41" t="str">
        <f>Daten!DT218</f>
        <v>&lt; 0,1</v>
      </c>
      <c r="DV96" s="41" t="str">
        <f t="shared" si="7"/>
        <v>&lt; 0,1</v>
      </c>
      <c r="DW96" s="41" t="str">
        <f>Daten!DU218</f>
        <v>&lt; 0,1</v>
      </c>
      <c r="DX96" s="41" t="str">
        <f>Daten!DV218</f>
        <v>-</v>
      </c>
    </row>
    <row r="97" spans="1:128" x14ac:dyDescent="0.15">
      <c r="A97" s="29" t="s">
        <v>343</v>
      </c>
      <c r="B97" s="30"/>
      <c r="C97" s="31" t="s">
        <v>224</v>
      </c>
      <c r="D97" s="31">
        <v>0.1</v>
      </c>
      <c r="E97" s="41" t="str">
        <f>Daten!E219</f>
        <v>-</v>
      </c>
      <c r="F97" s="41" t="str">
        <f>Daten!F219</f>
        <v>-</v>
      </c>
      <c r="G97" s="41" t="str">
        <f>Daten!G219</f>
        <v>-</v>
      </c>
      <c r="H97" s="41" t="str">
        <f>Daten!H219</f>
        <v>-</v>
      </c>
      <c r="I97" s="41" t="str">
        <f>Daten!I219</f>
        <v>-</v>
      </c>
      <c r="J97" s="41" t="str">
        <f>Daten!J219</f>
        <v>-</v>
      </c>
      <c r="K97" s="41" t="str">
        <f>Daten!K219</f>
        <v>-</v>
      </c>
      <c r="L97" s="41" t="str">
        <f>Daten!L219</f>
        <v>-</v>
      </c>
      <c r="M97" s="41" t="str">
        <f>Daten!M219</f>
        <v>-</v>
      </c>
      <c r="N97" s="41" t="str">
        <f>Daten!N219</f>
        <v>-</v>
      </c>
      <c r="O97" s="41" t="str">
        <f>Daten!O219</f>
        <v>-</v>
      </c>
      <c r="P97" s="41" t="str">
        <f>Daten!P219</f>
        <v>-</v>
      </c>
      <c r="Q97" s="41" t="str">
        <f>Daten!Q219</f>
        <v>-</v>
      </c>
      <c r="R97" s="41" t="str">
        <f>Daten!R219</f>
        <v>-</v>
      </c>
      <c r="S97" s="41" t="str">
        <f>Daten!S219</f>
        <v>-</v>
      </c>
      <c r="T97" s="41" t="str">
        <f>Daten!T219</f>
        <v>-</v>
      </c>
      <c r="U97" s="41" t="str">
        <f>Daten!U219</f>
        <v>-</v>
      </c>
      <c r="V97" s="41" t="str">
        <f>Daten!V219</f>
        <v>-</v>
      </c>
      <c r="W97" s="41" t="str">
        <f>Daten!W219</f>
        <v>-</v>
      </c>
      <c r="X97" s="41" t="str">
        <f>Daten!X219</f>
        <v>-</v>
      </c>
      <c r="Y97" s="41" t="str">
        <f>Daten!Y219</f>
        <v>-</v>
      </c>
      <c r="Z97" s="41" t="str">
        <f>Daten!Z219</f>
        <v>-</v>
      </c>
      <c r="AA97" s="41" t="str">
        <f>Daten!AA219</f>
        <v>-</v>
      </c>
      <c r="AB97" s="41" t="str">
        <f>Daten!AB219</f>
        <v>-</v>
      </c>
      <c r="AC97" s="41" t="str">
        <f>Daten!AC219</f>
        <v>-</v>
      </c>
      <c r="AD97" s="41" t="str">
        <f>Daten!AD219</f>
        <v>-</v>
      </c>
      <c r="AE97" s="41" t="str">
        <f>Daten!AE219</f>
        <v>-</v>
      </c>
      <c r="AF97" s="41" t="str">
        <f>Daten!AF219</f>
        <v>-</v>
      </c>
      <c r="AG97" s="41" t="str">
        <f>Daten!AG219</f>
        <v>-</v>
      </c>
      <c r="AH97" s="41" t="str">
        <f>Daten!AH219</f>
        <v>-</v>
      </c>
      <c r="AI97" s="41" t="str">
        <f>Daten!AI219</f>
        <v>-</v>
      </c>
      <c r="AJ97" s="41" t="str">
        <f>Daten!AJ219</f>
        <v>-</v>
      </c>
      <c r="AK97" s="41" t="str">
        <f>Daten!AK219</f>
        <v>-</v>
      </c>
      <c r="AL97" s="41" t="str">
        <f>Daten!AL219</f>
        <v>-</v>
      </c>
      <c r="AM97" s="41" t="str">
        <f>Daten!AM219</f>
        <v>-</v>
      </c>
      <c r="AN97" s="41" t="str">
        <f>Daten!AN219</f>
        <v>-</v>
      </c>
      <c r="AO97" s="41" t="str">
        <f>Daten!AO219</f>
        <v>-</v>
      </c>
      <c r="AP97" s="41" t="str">
        <f>Daten!AP219</f>
        <v>-</v>
      </c>
      <c r="AQ97" s="41" t="str">
        <f>Daten!AQ219</f>
        <v>-</v>
      </c>
      <c r="AR97" s="41" t="str">
        <f>Daten!AR219</f>
        <v>-</v>
      </c>
      <c r="AS97" s="41" t="str">
        <f>Daten!AS219</f>
        <v>-</v>
      </c>
      <c r="AT97" s="41" t="str">
        <f>Daten!AT219</f>
        <v>-</v>
      </c>
      <c r="AU97" s="41" t="str">
        <f>Daten!AU219</f>
        <v>-</v>
      </c>
      <c r="AV97" s="41" t="str">
        <f>Daten!AV219</f>
        <v>-</v>
      </c>
      <c r="AW97" s="41" t="str">
        <f>Daten!AW219</f>
        <v>-</v>
      </c>
      <c r="AX97" s="41" t="str">
        <f>Daten!AX219</f>
        <v>-</v>
      </c>
      <c r="AY97" s="41" t="str">
        <f>Daten!AY219</f>
        <v>-</v>
      </c>
      <c r="AZ97" s="41" t="str">
        <f>Daten!AZ219</f>
        <v>-</v>
      </c>
      <c r="BA97" s="41" t="str">
        <f>Daten!BA219</f>
        <v>-</v>
      </c>
      <c r="BB97" s="41" t="str">
        <f>Daten!BB219</f>
        <v>-</v>
      </c>
      <c r="BC97" s="41" t="str">
        <f>Daten!BC219</f>
        <v>-</v>
      </c>
      <c r="BD97" s="41" t="str">
        <f>Daten!BD219</f>
        <v>-</v>
      </c>
      <c r="BE97" s="41" t="str">
        <f>Daten!BE219</f>
        <v>-</v>
      </c>
      <c r="BF97" s="41" t="str">
        <f>Daten!BF219</f>
        <v>-</v>
      </c>
      <c r="BG97" s="41" t="str">
        <f>Daten!BG219</f>
        <v>-</v>
      </c>
      <c r="BH97" s="41" t="str">
        <f>Daten!BH219</f>
        <v>&lt; 0,1</v>
      </c>
      <c r="BI97" s="41" t="str">
        <f>Daten!BI219</f>
        <v>&lt; 0,1</v>
      </c>
      <c r="BJ97" s="41" t="str">
        <f>Daten!BJ219</f>
        <v>&lt; 0,1</v>
      </c>
      <c r="BK97" s="41" t="str">
        <f>Daten!BK219</f>
        <v>&lt; 0,1</v>
      </c>
      <c r="BL97" s="41" t="str">
        <f>Daten!BL219</f>
        <v>&lt; 0,1</v>
      </c>
      <c r="BM97" s="41" t="str">
        <f>Daten!BM219</f>
        <v>&lt; 0,1</v>
      </c>
      <c r="BN97" s="41" t="str">
        <f>Daten!BN219</f>
        <v>&lt; 0,1</v>
      </c>
      <c r="BO97" s="41" t="str">
        <f>Daten!BO219</f>
        <v>&lt; 0,1</v>
      </c>
      <c r="BP97" s="41" t="str">
        <f>Daten!BP219</f>
        <v>&lt; 0,1</v>
      </c>
      <c r="BQ97" s="41" t="str">
        <f>Daten!BQ219</f>
        <v>&lt; 0,1</v>
      </c>
      <c r="BR97" s="41" t="str">
        <f>Daten!BR219</f>
        <v>&lt; 0,1</v>
      </c>
      <c r="BS97" s="41" t="str">
        <f>Daten!BS219</f>
        <v>&lt; 0,1</v>
      </c>
      <c r="BT97" s="41" t="str">
        <f>Daten!BT219</f>
        <v>&lt; 0,1</v>
      </c>
      <c r="BU97" s="41" t="str">
        <f>Daten!BU219</f>
        <v>&lt; 0,1</v>
      </c>
      <c r="BV97" s="41" t="str">
        <f>Daten!BV219</f>
        <v>&lt; 0,1</v>
      </c>
      <c r="BW97" s="41" t="str">
        <f>Daten!BW219</f>
        <v>&lt; 0,1</v>
      </c>
      <c r="BX97" s="41" t="str">
        <f>Daten!BX219</f>
        <v>&lt; 0,1</v>
      </c>
      <c r="BY97" s="41" t="str">
        <f>Daten!BY219</f>
        <v>&lt; 0,1</v>
      </c>
      <c r="BZ97" s="41" t="str">
        <f>Daten!BZ219</f>
        <v>&lt; 0,1</v>
      </c>
      <c r="CA97" s="41" t="str">
        <f>Daten!CA219</f>
        <v>&lt; 0,1</v>
      </c>
      <c r="CB97" s="41" t="str">
        <f>Daten!CB219</f>
        <v>&lt; 0,1</v>
      </c>
      <c r="CC97" s="41" t="str">
        <f>Daten!CC219</f>
        <v>&lt; 0,1</v>
      </c>
      <c r="CD97" s="41" t="str">
        <f>Daten!CD219</f>
        <v>&lt; 0,1</v>
      </c>
      <c r="CE97" s="41" t="str">
        <f>Daten!CE219</f>
        <v>&lt; 0,1</v>
      </c>
      <c r="CF97" s="41" t="str">
        <f>Daten!CF219</f>
        <v>&lt; 0,1</v>
      </c>
      <c r="CG97" s="41" t="str">
        <f>Daten!CG219</f>
        <v>&lt; 0,1</v>
      </c>
      <c r="CH97" s="41" t="str">
        <f>Daten!CH219</f>
        <v>&lt; 0,1</v>
      </c>
      <c r="CI97" s="41" t="str">
        <f>Daten!CI219</f>
        <v>&lt; 0,1</v>
      </c>
      <c r="CJ97" s="41" t="str">
        <f>Daten!CJ219</f>
        <v>&lt; 0,1</v>
      </c>
      <c r="CK97" s="41" t="str">
        <f>Daten!CK219</f>
        <v>&lt; 0,1</v>
      </c>
      <c r="CL97" s="41" t="str">
        <f>Daten!CL219</f>
        <v>&lt; 0,1</v>
      </c>
      <c r="CM97" s="41" t="str">
        <f>Daten!CM219</f>
        <v>&lt; 0,1</v>
      </c>
      <c r="CN97" s="41" t="str">
        <f>Daten!CN219</f>
        <v>&lt; 0,1</v>
      </c>
      <c r="CO97" s="41" t="str">
        <f>Daten!CO219</f>
        <v>-</v>
      </c>
      <c r="CP97" s="41" t="str">
        <f>Daten!CP219</f>
        <v>&lt; 0,1</v>
      </c>
      <c r="CQ97" s="41" t="str">
        <f>Daten!CQ219</f>
        <v>&lt; 0,1</v>
      </c>
      <c r="CR97" s="41" t="str">
        <f>Daten!CR219</f>
        <v>&lt; 0,1</v>
      </c>
      <c r="CS97" s="41" t="str">
        <f>Daten!CS219</f>
        <v>&lt; 0,1</v>
      </c>
      <c r="CT97" s="41" t="str">
        <f>Daten!CT219</f>
        <v>&lt; 0,1</v>
      </c>
      <c r="CU97" s="41" t="str">
        <f>Daten!CU219</f>
        <v>&lt; 0,1</v>
      </c>
      <c r="CV97" s="41" t="str">
        <f>Daten!CV219</f>
        <v>&lt; 0,1</v>
      </c>
      <c r="CW97" s="41" t="str">
        <f>Daten!CW219</f>
        <v>&lt; 0,1</v>
      </c>
      <c r="CX97" s="41" t="str">
        <f>Daten!CX219</f>
        <v>&lt; 0,1</v>
      </c>
      <c r="CY97" s="41">
        <f>Daten!CY219</f>
        <v>11</v>
      </c>
      <c r="CZ97" s="41" t="str">
        <f>Daten!CZ219</f>
        <v>-</v>
      </c>
      <c r="DA97" s="41" t="str">
        <f>Daten!DA219</f>
        <v>&lt; 0,1</v>
      </c>
      <c r="DB97" s="41" t="str">
        <f>Daten!DB219</f>
        <v>&lt; 0,1</v>
      </c>
      <c r="DC97" s="41" t="str">
        <f>Daten!DC219</f>
        <v>&lt; 0,1</v>
      </c>
      <c r="DD97" s="41" t="str">
        <f>Daten!DD219</f>
        <v>-</v>
      </c>
      <c r="DE97" s="41" t="str">
        <f>Daten!DE219</f>
        <v>&lt; 0,1</v>
      </c>
      <c r="DF97" s="41" t="str">
        <f>Daten!DF219</f>
        <v>&lt; 0,1</v>
      </c>
      <c r="DG97" s="41" t="str">
        <f>Daten!DG219</f>
        <v>&lt; 0,1</v>
      </c>
      <c r="DH97" s="41" t="str">
        <f>Daten!DH219</f>
        <v>&lt; 0,1</v>
      </c>
      <c r="DI97" s="41" t="str">
        <f>Daten!DI219</f>
        <v>&lt; 0,1</v>
      </c>
      <c r="DJ97" s="41" t="str">
        <f>Daten!DJ219</f>
        <v>&lt; 0,1</v>
      </c>
      <c r="DK97" s="41" t="str">
        <f>Daten!DK219</f>
        <v>&lt; 0,1</v>
      </c>
      <c r="DL97" s="41" t="str">
        <f>Daten!DL219</f>
        <v>-</v>
      </c>
      <c r="DM97" s="41" t="str">
        <f>Daten!DM219</f>
        <v>&lt; 0,1</v>
      </c>
      <c r="DN97" s="41" t="str">
        <f>Daten!DN219</f>
        <v>&lt; 0,1</v>
      </c>
      <c r="DO97" s="41" t="str">
        <f>Daten!DO219</f>
        <v>&lt; 0,1</v>
      </c>
      <c r="DP97" s="41" t="str">
        <f>Daten!DP219</f>
        <v>&lt; 0,1</v>
      </c>
      <c r="DQ97" s="41" t="str">
        <f>Daten!DQ219</f>
        <v>&lt; 0,1</v>
      </c>
      <c r="DR97" s="41" t="str">
        <f>Daten!DR219</f>
        <v>&lt; 0,1</v>
      </c>
      <c r="DS97" s="41" t="str">
        <f>Daten!DS219</f>
        <v>&lt; 0,1</v>
      </c>
      <c r="DT97" s="41" t="str">
        <f t="shared" si="6"/>
        <v>&lt; 0,1</v>
      </c>
      <c r="DU97" s="41" t="str">
        <f>Daten!DT219</f>
        <v>&lt; 0,1</v>
      </c>
      <c r="DV97" s="41" t="str">
        <f t="shared" si="7"/>
        <v>&lt; 0,1</v>
      </c>
      <c r="DW97" s="41" t="str">
        <f>Daten!DU219</f>
        <v>&lt; 0,1</v>
      </c>
      <c r="DX97" s="41" t="str">
        <f>Daten!DV219</f>
        <v>-</v>
      </c>
    </row>
    <row r="98" spans="1:128" x14ac:dyDescent="0.15">
      <c r="A98" s="29" t="s">
        <v>344</v>
      </c>
      <c r="B98" s="30"/>
      <c r="C98" s="31" t="s">
        <v>224</v>
      </c>
      <c r="D98" s="31">
        <v>0.1</v>
      </c>
      <c r="E98" s="41" t="str">
        <f>Daten!E220</f>
        <v>-</v>
      </c>
      <c r="F98" s="41" t="str">
        <f>Daten!F220</f>
        <v>-</v>
      </c>
      <c r="G98" s="41" t="str">
        <f>Daten!G220</f>
        <v>-</v>
      </c>
      <c r="H98" s="41" t="str">
        <f>Daten!H220</f>
        <v>-</v>
      </c>
      <c r="I98" s="41" t="str">
        <f>Daten!I220</f>
        <v>-</v>
      </c>
      <c r="J98" s="41" t="str">
        <f>Daten!J220</f>
        <v>-</v>
      </c>
      <c r="K98" s="41" t="str">
        <f>Daten!K220</f>
        <v>-</v>
      </c>
      <c r="L98" s="41" t="str">
        <f>Daten!L220</f>
        <v>-</v>
      </c>
      <c r="M98" s="41" t="str">
        <f>Daten!M220</f>
        <v>-</v>
      </c>
      <c r="N98" s="41" t="str">
        <f>Daten!N220</f>
        <v>-</v>
      </c>
      <c r="O98" s="41" t="str">
        <f>Daten!O220</f>
        <v>-</v>
      </c>
      <c r="P98" s="41" t="str">
        <f>Daten!P220</f>
        <v>-</v>
      </c>
      <c r="Q98" s="41" t="str">
        <f>Daten!Q220</f>
        <v>-</v>
      </c>
      <c r="R98" s="41" t="str">
        <f>Daten!R220</f>
        <v>-</v>
      </c>
      <c r="S98" s="41" t="str">
        <f>Daten!S220</f>
        <v>-</v>
      </c>
      <c r="T98" s="41" t="str">
        <f>Daten!T220</f>
        <v>-</v>
      </c>
      <c r="U98" s="41" t="str">
        <f>Daten!U220</f>
        <v>-</v>
      </c>
      <c r="V98" s="41" t="str">
        <f>Daten!V220</f>
        <v>-</v>
      </c>
      <c r="W98" s="41" t="str">
        <f>Daten!W220</f>
        <v>-</v>
      </c>
      <c r="X98" s="41" t="str">
        <f>Daten!X220</f>
        <v>-</v>
      </c>
      <c r="Y98" s="41" t="str">
        <f>Daten!Y220</f>
        <v>-</v>
      </c>
      <c r="Z98" s="41" t="str">
        <f>Daten!Z220</f>
        <v>-</v>
      </c>
      <c r="AA98" s="41" t="str">
        <f>Daten!AA220</f>
        <v>-</v>
      </c>
      <c r="AB98" s="41" t="str">
        <f>Daten!AB220</f>
        <v>-</v>
      </c>
      <c r="AC98" s="41" t="str">
        <f>Daten!AC220</f>
        <v>-</v>
      </c>
      <c r="AD98" s="41" t="str">
        <f>Daten!AD220</f>
        <v>-</v>
      </c>
      <c r="AE98" s="41" t="str">
        <f>Daten!AE220</f>
        <v>-</v>
      </c>
      <c r="AF98" s="41" t="str">
        <f>Daten!AF220</f>
        <v>-</v>
      </c>
      <c r="AG98" s="41" t="str">
        <f>Daten!AG220</f>
        <v>-</v>
      </c>
      <c r="AH98" s="41" t="str">
        <f>Daten!AH220</f>
        <v>-</v>
      </c>
      <c r="AI98" s="41" t="str">
        <f>Daten!AI220</f>
        <v>-</v>
      </c>
      <c r="AJ98" s="41" t="str">
        <f>Daten!AJ220</f>
        <v>-</v>
      </c>
      <c r="AK98" s="41" t="str">
        <f>Daten!AK220</f>
        <v>-</v>
      </c>
      <c r="AL98" s="41" t="str">
        <f>Daten!AL220</f>
        <v>-</v>
      </c>
      <c r="AM98" s="41" t="str">
        <f>Daten!AM220</f>
        <v>-</v>
      </c>
      <c r="AN98" s="41" t="str">
        <f>Daten!AN220</f>
        <v>-</v>
      </c>
      <c r="AO98" s="41" t="str">
        <f>Daten!AO220</f>
        <v>-</v>
      </c>
      <c r="AP98" s="41" t="str">
        <f>Daten!AP220</f>
        <v>-</v>
      </c>
      <c r="AQ98" s="41" t="str">
        <f>Daten!AQ220</f>
        <v>-</v>
      </c>
      <c r="AR98" s="41" t="str">
        <f>Daten!AR220</f>
        <v>-</v>
      </c>
      <c r="AS98" s="41" t="str">
        <f>Daten!AS220</f>
        <v>-</v>
      </c>
      <c r="AT98" s="41" t="str">
        <f>Daten!AT220</f>
        <v>-</v>
      </c>
      <c r="AU98" s="41" t="str">
        <f>Daten!AU220</f>
        <v>-</v>
      </c>
      <c r="AV98" s="41" t="str">
        <f>Daten!AV220</f>
        <v>-</v>
      </c>
      <c r="AW98" s="41" t="str">
        <f>Daten!AW220</f>
        <v>-</v>
      </c>
      <c r="AX98" s="41" t="str">
        <f>Daten!AX220</f>
        <v>-</v>
      </c>
      <c r="AY98" s="41" t="str">
        <f>Daten!AY220</f>
        <v>-</v>
      </c>
      <c r="AZ98" s="41" t="str">
        <f>Daten!AZ220</f>
        <v>-</v>
      </c>
      <c r="BA98" s="41" t="str">
        <f>Daten!BA220</f>
        <v>-</v>
      </c>
      <c r="BB98" s="41" t="str">
        <f>Daten!BB220</f>
        <v>-</v>
      </c>
      <c r="BC98" s="41" t="str">
        <f>Daten!BC220</f>
        <v>-</v>
      </c>
      <c r="BD98" s="41" t="str">
        <f>Daten!BD220</f>
        <v>-</v>
      </c>
      <c r="BE98" s="41" t="str">
        <f>Daten!BE220</f>
        <v>-</v>
      </c>
      <c r="BF98" s="41" t="str">
        <f>Daten!BF220</f>
        <v>-</v>
      </c>
      <c r="BG98" s="41" t="str">
        <f>Daten!BG220</f>
        <v>-</v>
      </c>
      <c r="BH98" s="41" t="str">
        <f>Daten!BH220</f>
        <v>&lt; 0,1</v>
      </c>
      <c r="BI98" s="41" t="str">
        <f>Daten!BI220</f>
        <v>&lt; 0,1</v>
      </c>
      <c r="BJ98" s="41" t="str">
        <f>Daten!BJ220</f>
        <v>&lt; 0,1</v>
      </c>
      <c r="BK98" s="41" t="str">
        <f>Daten!BK220</f>
        <v>&lt; 0,1</v>
      </c>
      <c r="BL98" s="41" t="str">
        <f>Daten!BL220</f>
        <v>&lt; 0,1</v>
      </c>
      <c r="BM98" s="41" t="str">
        <f>Daten!BM220</f>
        <v>&lt; 0,1</v>
      </c>
      <c r="BN98" s="41" t="str">
        <f>Daten!BN220</f>
        <v>&lt; 0,1</v>
      </c>
      <c r="BO98" s="41" t="str">
        <f>Daten!BO220</f>
        <v>&lt; 0,1</v>
      </c>
      <c r="BP98" s="41" t="str">
        <f>Daten!BP220</f>
        <v>&lt; 0,1</v>
      </c>
      <c r="BQ98" s="41" t="str">
        <f>Daten!BQ220</f>
        <v>&lt; 0,1</v>
      </c>
      <c r="BR98" s="41" t="str">
        <f>Daten!BR220</f>
        <v>&lt; 0,1</v>
      </c>
      <c r="BS98" s="41" t="str">
        <f>Daten!BS220</f>
        <v>&lt; 0,1</v>
      </c>
      <c r="BT98" s="41" t="str">
        <f>Daten!BT220</f>
        <v>&lt; 0,1</v>
      </c>
      <c r="BU98" s="41" t="str">
        <f>Daten!BU220</f>
        <v>&lt; 0,1</v>
      </c>
      <c r="BV98" s="41" t="str">
        <f>Daten!BV220</f>
        <v>&lt; 0,1</v>
      </c>
      <c r="BW98" s="41" t="str">
        <f>Daten!BW220</f>
        <v>&lt; 0,1</v>
      </c>
      <c r="BX98" s="41" t="str">
        <f>Daten!BX220</f>
        <v>&lt; 0,1</v>
      </c>
      <c r="BY98" s="41" t="str">
        <f>Daten!BY220</f>
        <v>&lt; 0,1</v>
      </c>
      <c r="BZ98" s="41" t="str">
        <f>Daten!BZ220</f>
        <v>&lt; 0,1</v>
      </c>
      <c r="CA98" s="41" t="str">
        <f>Daten!CA220</f>
        <v>&lt; 0,1</v>
      </c>
      <c r="CB98" s="41" t="str">
        <f>Daten!CB220</f>
        <v>&lt; 0,1</v>
      </c>
      <c r="CC98" s="41" t="str">
        <f>Daten!CC220</f>
        <v>&lt; 0,1</v>
      </c>
      <c r="CD98" s="41" t="str">
        <f>Daten!CD220</f>
        <v>&lt; 0,1</v>
      </c>
      <c r="CE98" s="41" t="str">
        <f>Daten!CE220</f>
        <v>&lt; 0,1</v>
      </c>
      <c r="CF98" s="41" t="str">
        <f>Daten!CF220</f>
        <v>&lt; 0,1</v>
      </c>
      <c r="CG98" s="41" t="str">
        <f>Daten!CG220</f>
        <v>&lt; 0,1</v>
      </c>
      <c r="CH98" s="41" t="str">
        <f>Daten!CH220</f>
        <v>&lt; 0,1</v>
      </c>
      <c r="CI98" s="41" t="str">
        <f>Daten!CI220</f>
        <v>&lt; 0,1</v>
      </c>
      <c r="CJ98" s="41" t="str">
        <f>Daten!CJ220</f>
        <v>&lt; 0,1</v>
      </c>
      <c r="CK98" s="41" t="str">
        <f>Daten!CK220</f>
        <v>&lt; 0,1</v>
      </c>
      <c r="CL98" s="41" t="str">
        <f>Daten!CL220</f>
        <v>&lt; 0,1</v>
      </c>
      <c r="CM98" s="41" t="str">
        <f>Daten!CM220</f>
        <v>&lt; 0,1</v>
      </c>
      <c r="CN98" s="41" t="str">
        <f>Daten!CN220</f>
        <v>&lt; 0,1</v>
      </c>
      <c r="CO98" s="41" t="str">
        <f>Daten!CO220</f>
        <v>-</v>
      </c>
      <c r="CP98" s="41" t="str">
        <f>Daten!CP220</f>
        <v>&lt; 0,1</v>
      </c>
      <c r="CQ98" s="41" t="str">
        <f>Daten!CQ220</f>
        <v>&lt; 0,1</v>
      </c>
      <c r="CR98" s="41" t="str">
        <f>Daten!CR220</f>
        <v>&lt; 0,1</v>
      </c>
      <c r="CS98" s="41" t="str">
        <f>Daten!CS220</f>
        <v>&lt; 0,1</v>
      </c>
      <c r="CT98" s="41" t="str">
        <f>Daten!CT220</f>
        <v>&lt; 0,1</v>
      </c>
      <c r="CU98" s="41" t="str">
        <f>Daten!CU220</f>
        <v>&lt; 0,1</v>
      </c>
      <c r="CV98" s="41" t="str">
        <f>Daten!CV220</f>
        <v>&lt; 0,1</v>
      </c>
      <c r="CW98" s="41" t="str">
        <f>Daten!CW220</f>
        <v>&lt; 0,1</v>
      </c>
      <c r="CX98" s="41" t="str">
        <f>Daten!CX220</f>
        <v>&lt; 0,1</v>
      </c>
      <c r="CY98" s="41" t="str">
        <f>Daten!CY220</f>
        <v>&lt; 0,1</v>
      </c>
      <c r="CZ98" s="41" t="str">
        <f>Daten!CZ220</f>
        <v>-</v>
      </c>
      <c r="DA98" s="41" t="str">
        <f>Daten!DA220</f>
        <v>&lt; 0,1</v>
      </c>
      <c r="DB98" s="41" t="str">
        <f>Daten!DB220</f>
        <v>&lt; 0,1</v>
      </c>
      <c r="DC98" s="41" t="str">
        <f>Daten!DC220</f>
        <v>&lt; 0,1</v>
      </c>
      <c r="DD98" s="41" t="str">
        <f>Daten!DD220</f>
        <v>-</v>
      </c>
      <c r="DE98" s="41" t="str">
        <f>Daten!DE220</f>
        <v>&lt; 0,1</v>
      </c>
      <c r="DF98" s="41" t="str">
        <f>Daten!DF220</f>
        <v>&lt; 0,1</v>
      </c>
      <c r="DG98" s="41" t="str">
        <f>Daten!DG220</f>
        <v>&lt; 0,1</v>
      </c>
      <c r="DH98" s="41" t="str">
        <f>Daten!DH220</f>
        <v>&lt; 0,1</v>
      </c>
      <c r="DI98" s="41" t="str">
        <f>Daten!DI220</f>
        <v>&lt; 0,1</v>
      </c>
      <c r="DJ98" s="41" t="str">
        <f>Daten!DJ220</f>
        <v>&lt; 0,1</v>
      </c>
      <c r="DK98" s="41" t="str">
        <f>Daten!DK220</f>
        <v>&lt; 0,1</v>
      </c>
      <c r="DL98" s="41" t="str">
        <f>Daten!DL220</f>
        <v>-</v>
      </c>
      <c r="DM98" s="41" t="str">
        <f>Daten!DM220</f>
        <v>&lt; 0,1</v>
      </c>
      <c r="DN98" s="41" t="str">
        <f>Daten!DN220</f>
        <v>&lt; 0,1</v>
      </c>
      <c r="DO98" s="41" t="str">
        <f>Daten!DO220</f>
        <v>&lt; 0,1</v>
      </c>
      <c r="DP98" s="41" t="str">
        <f>Daten!DP220</f>
        <v>&lt; 0,1</v>
      </c>
      <c r="DQ98" s="41" t="str">
        <f>Daten!DQ220</f>
        <v>&lt; 0,1</v>
      </c>
      <c r="DR98" s="41" t="str">
        <f>Daten!DR220</f>
        <v>&lt; 0,1</v>
      </c>
      <c r="DS98" s="41" t="str">
        <f>Daten!DS220</f>
        <v>&lt; 0,1</v>
      </c>
      <c r="DT98" s="41" t="str">
        <f t="shared" si="6"/>
        <v>&lt; 0,1</v>
      </c>
      <c r="DU98" s="41" t="str">
        <f>Daten!DT220</f>
        <v>&lt; 0,1</v>
      </c>
      <c r="DV98" s="41" t="str">
        <f t="shared" si="7"/>
        <v>&lt; 0,1</v>
      </c>
      <c r="DW98" s="41" t="str">
        <f>Daten!DU220</f>
        <v>&lt; 0,1</v>
      </c>
      <c r="DX98" s="41" t="str">
        <f>Daten!DV220</f>
        <v>-</v>
      </c>
    </row>
    <row r="99" spans="1:128" x14ac:dyDescent="0.15">
      <c r="A99" s="29" t="s">
        <v>345</v>
      </c>
      <c r="B99" s="30"/>
      <c r="C99" s="31" t="s">
        <v>224</v>
      </c>
      <c r="D99" s="31">
        <v>0.1</v>
      </c>
      <c r="E99" s="41" t="str">
        <f>Daten!E221</f>
        <v>-</v>
      </c>
      <c r="F99" s="41" t="str">
        <f>Daten!F221</f>
        <v>-</v>
      </c>
      <c r="G99" s="41" t="str">
        <f>Daten!G221</f>
        <v>-</v>
      </c>
      <c r="H99" s="41" t="str">
        <f>Daten!H221</f>
        <v>-</v>
      </c>
      <c r="I99" s="41" t="str">
        <f>Daten!I221</f>
        <v>-</v>
      </c>
      <c r="J99" s="41" t="str">
        <f>Daten!J221</f>
        <v>-</v>
      </c>
      <c r="K99" s="41" t="str">
        <f>Daten!K221</f>
        <v>-</v>
      </c>
      <c r="L99" s="41" t="str">
        <f>Daten!L221</f>
        <v>-</v>
      </c>
      <c r="M99" s="41" t="str">
        <f>Daten!M221</f>
        <v>-</v>
      </c>
      <c r="N99" s="41" t="str">
        <f>Daten!N221</f>
        <v>-</v>
      </c>
      <c r="O99" s="41" t="str">
        <f>Daten!O221</f>
        <v>-</v>
      </c>
      <c r="P99" s="41" t="str">
        <f>Daten!P221</f>
        <v>-</v>
      </c>
      <c r="Q99" s="41" t="str">
        <f>Daten!Q221</f>
        <v>-</v>
      </c>
      <c r="R99" s="41" t="str">
        <f>Daten!R221</f>
        <v>-</v>
      </c>
      <c r="S99" s="41" t="str">
        <f>Daten!S221</f>
        <v>-</v>
      </c>
      <c r="T99" s="41" t="str">
        <f>Daten!T221</f>
        <v>-</v>
      </c>
      <c r="U99" s="41" t="str">
        <f>Daten!U221</f>
        <v>-</v>
      </c>
      <c r="V99" s="41" t="str">
        <f>Daten!V221</f>
        <v>-</v>
      </c>
      <c r="W99" s="41" t="str">
        <f>Daten!W221</f>
        <v>-</v>
      </c>
      <c r="X99" s="41" t="str">
        <f>Daten!X221</f>
        <v>-</v>
      </c>
      <c r="Y99" s="41" t="str">
        <f>Daten!Y221</f>
        <v>-</v>
      </c>
      <c r="Z99" s="41" t="str">
        <f>Daten!Z221</f>
        <v>-</v>
      </c>
      <c r="AA99" s="41" t="str">
        <f>Daten!AA221</f>
        <v>-</v>
      </c>
      <c r="AB99" s="41" t="str">
        <f>Daten!AB221</f>
        <v>-</v>
      </c>
      <c r="AC99" s="41" t="str">
        <f>Daten!AC221</f>
        <v>-</v>
      </c>
      <c r="AD99" s="41" t="str">
        <f>Daten!AD221</f>
        <v>-</v>
      </c>
      <c r="AE99" s="41" t="str">
        <f>Daten!AE221</f>
        <v>-</v>
      </c>
      <c r="AF99" s="41" t="str">
        <f>Daten!AF221</f>
        <v>-</v>
      </c>
      <c r="AG99" s="41" t="str">
        <f>Daten!AG221</f>
        <v>-</v>
      </c>
      <c r="AH99" s="41" t="str">
        <f>Daten!AH221</f>
        <v>-</v>
      </c>
      <c r="AI99" s="41" t="str">
        <f>Daten!AI221</f>
        <v>-</v>
      </c>
      <c r="AJ99" s="41" t="str">
        <f>Daten!AJ221</f>
        <v>-</v>
      </c>
      <c r="AK99" s="41" t="str">
        <f>Daten!AK221</f>
        <v>-</v>
      </c>
      <c r="AL99" s="41" t="str">
        <f>Daten!AL221</f>
        <v>-</v>
      </c>
      <c r="AM99" s="41" t="str">
        <f>Daten!AM221</f>
        <v>-</v>
      </c>
      <c r="AN99" s="41" t="str">
        <f>Daten!AN221</f>
        <v>-</v>
      </c>
      <c r="AO99" s="41" t="str">
        <f>Daten!AO221</f>
        <v>-</v>
      </c>
      <c r="AP99" s="41" t="str">
        <f>Daten!AP221</f>
        <v>-</v>
      </c>
      <c r="AQ99" s="41" t="str">
        <f>Daten!AQ221</f>
        <v>-</v>
      </c>
      <c r="AR99" s="41" t="str">
        <f>Daten!AR221</f>
        <v>-</v>
      </c>
      <c r="AS99" s="41" t="str">
        <f>Daten!AS221</f>
        <v>-</v>
      </c>
      <c r="AT99" s="41" t="str">
        <f>Daten!AT221</f>
        <v>-</v>
      </c>
      <c r="AU99" s="41" t="str">
        <f>Daten!AU221</f>
        <v>-</v>
      </c>
      <c r="AV99" s="41" t="str">
        <f>Daten!AV221</f>
        <v>-</v>
      </c>
      <c r="AW99" s="41" t="str">
        <f>Daten!AW221</f>
        <v>-</v>
      </c>
      <c r="AX99" s="41" t="str">
        <f>Daten!AX221</f>
        <v>-</v>
      </c>
      <c r="AY99" s="41" t="str">
        <f>Daten!AY221</f>
        <v>-</v>
      </c>
      <c r="AZ99" s="41" t="str">
        <f>Daten!AZ221</f>
        <v>-</v>
      </c>
      <c r="BA99" s="41" t="str">
        <f>Daten!BA221</f>
        <v>-</v>
      </c>
      <c r="BB99" s="41" t="str">
        <f>Daten!BB221</f>
        <v>-</v>
      </c>
      <c r="BC99" s="41" t="str">
        <f>Daten!BC221</f>
        <v>-</v>
      </c>
      <c r="BD99" s="41" t="str">
        <f>Daten!BD221</f>
        <v>-</v>
      </c>
      <c r="BE99" s="41" t="str">
        <f>Daten!BE221</f>
        <v>-</v>
      </c>
      <c r="BF99" s="41" t="str">
        <f>Daten!BF221</f>
        <v>-</v>
      </c>
      <c r="BG99" s="41" t="str">
        <f>Daten!BG221</f>
        <v>-</v>
      </c>
      <c r="BH99" s="41" t="str">
        <f>Daten!BH221</f>
        <v>&lt; 0,1</v>
      </c>
      <c r="BI99" s="41" t="str">
        <f>Daten!BI221</f>
        <v>&lt; 0,1</v>
      </c>
      <c r="BJ99" s="41" t="str">
        <f>Daten!BJ221</f>
        <v>&lt; 0,1</v>
      </c>
      <c r="BK99" s="41" t="str">
        <f>Daten!BK221</f>
        <v>&lt; 0,1</v>
      </c>
      <c r="BL99" s="41" t="str">
        <f>Daten!BL221</f>
        <v>&lt; 0,1</v>
      </c>
      <c r="BM99" s="41" t="str">
        <f>Daten!BM221</f>
        <v>&lt; 0,1</v>
      </c>
      <c r="BN99" s="41" t="str">
        <f>Daten!BN221</f>
        <v>&lt; 0,1</v>
      </c>
      <c r="BO99" s="41" t="str">
        <f>Daten!BO221</f>
        <v>&lt; 0,1</v>
      </c>
      <c r="BP99" s="41" t="str">
        <f>Daten!BP221</f>
        <v>&lt; 0,1</v>
      </c>
      <c r="BQ99" s="41" t="str">
        <f>Daten!BQ221</f>
        <v>&lt; 0,1</v>
      </c>
      <c r="BR99" s="41" t="str">
        <f>Daten!BR221</f>
        <v>&lt; 0,1</v>
      </c>
      <c r="BS99" s="41">
        <f>Daten!BS221</f>
        <v>3</v>
      </c>
      <c r="BT99" s="41">
        <f>Daten!BT221</f>
        <v>2</v>
      </c>
      <c r="BU99" s="41" t="str">
        <f>Daten!BU221</f>
        <v>&lt; 0,1</v>
      </c>
      <c r="BV99" s="41" t="str">
        <f>Daten!BV221</f>
        <v>&lt; 0,1</v>
      </c>
      <c r="BW99" s="41" t="str">
        <f>Daten!BW221</f>
        <v>&lt; 0,1</v>
      </c>
      <c r="BX99" s="41">
        <f>Daten!BX221</f>
        <v>3</v>
      </c>
      <c r="BY99" s="41" t="str">
        <f>Daten!BY221</f>
        <v>&lt; 0,1</v>
      </c>
      <c r="BZ99" s="41" t="str">
        <f>Daten!BZ221</f>
        <v>&lt; 0,1</v>
      </c>
      <c r="CA99" s="41" t="str">
        <f>Daten!CA221</f>
        <v>&lt; 0,1</v>
      </c>
      <c r="CB99" s="41" t="str">
        <f>Daten!CB221</f>
        <v>&lt; 0,1</v>
      </c>
      <c r="CC99" s="41" t="str">
        <f>Daten!CC221</f>
        <v>&lt; 0,1</v>
      </c>
      <c r="CD99" s="41" t="str">
        <f>Daten!CD221</f>
        <v>&lt; 0,1</v>
      </c>
      <c r="CE99" s="41" t="str">
        <f>Daten!CE221</f>
        <v>&lt; 0,1</v>
      </c>
      <c r="CF99" s="41" t="str">
        <f>Daten!CF221</f>
        <v>&lt; 0,1</v>
      </c>
      <c r="CG99" s="41" t="str">
        <f>Daten!CG221</f>
        <v>&lt; 0,1</v>
      </c>
      <c r="CH99" s="41">
        <f>Daten!CH221</f>
        <v>4</v>
      </c>
      <c r="CI99" s="41">
        <f>Daten!CI221</f>
        <v>14</v>
      </c>
      <c r="CJ99" s="41">
        <f>Daten!CJ221</f>
        <v>2.6</v>
      </c>
      <c r="CK99" s="41" t="str">
        <f>Daten!CK221</f>
        <v>&lt; 0,1</v>
      </c>
      <c r="CL99" s="41" t="str">
        <f>Daten!CL221</f>
        <v>&lt; 0,1</v>
      </c>
      <c r="CM99" s="41" t="str">
        <f>Daten!CM221</f>
        <v>&lt; 0,1</v>
      </c>
      <c r="CN99" s="41" t="str">
        <f>Daten!CN221</f>
        <v>&lt; 0,1</v>
      </c>
      <c r="CO99" s="41" t="str">
        <f>Daten!CO221</f>
        <v>-</v>
      </c>
      <c r="CP99" s="41">
        <f>Daten!CP221</f>
        <v>5</v>
      </c>
      <c r="CQ99" s="41">
        <f>Daten!CQ221</f>
        <v>6</v>
      </c>
      <c r="CR99" s="41">
        <f>Daten!CR221</f>
        <v>12</v>
      </c>
      <c r="CS99" s="41">
        <f>Daten!CS221</f>
        <v>0.6</v>
      </c>
      <c r="CT99" s="41" t="str">
        <f>Daten!CT221</f>
        <v>&lt; 0,1</v>
      </c>
      <c r="CU99" s="41" t="str">
        <f>Daten!CU221</f>
        <v>&lt; 0,1</v>
      </c>
      <c r="CV99" s="41">
        <f>Daten!CV221</f>
        <v>3</v>
      </c>
      <c r="CW99" s="41" t="str">
        <f>Daten!CW221</f>
        <v>&lt; 0,1</v>
      </c>
      <c r="CX99" s="41" t="str">
        <f>Daten!CX221</f>
        <v>&lt; 0,1</v>
      </c>
      <c r="CY99" s="41" t="str">
        <f>Daten!CY221</f>
        <v>&lt; 0,1</v>
      </c>
      <c r="CZ99" s="41" t="str">
        <f>Daten!CZ221</f>
        <v>-</v>
      </c>
      <c r="DA99" s="41" t="str">
        <f>Daten!DA221</f>
        <v>&lt; 0,1</v>
      </c>
      <c r="DB99" s="41">
        <f>Daten!DB221</f>
        <v>3</v>
      </c>
      <c r="DC99" s="41" t="str">
        <f>Daten!DC221</f>
        <v>&lt; 0,1</v>
      </c>
      <c r="DD99" s="41" t="str">
        <f>Daten!DD221</f>
        <v>-</v>
      </c>
      <c r="DE99" s="41">
        <f>Daten!DE221</f>
        <v>0.4</v>
      </c>
      <c r="DF99" s="41" t="str">
        <f>Daten!DF221</f>
        <v>&lt; 0,1</v>
      </c>
      <c r="DG99" s="41" t="str">
        <f>Daten!DG221</f>
        <v>&lt; 0,1</v>
      </c>
      <c r="DH99" s="41" t="str">
        <f>Daten!DH221</f>
        <v>&lt; 0,1</v>
      </c>
      <c r="DI99" s="41" t="str">
        <f>Daten!DI221</f>
        <v>&lt; 0,1</v>
      </c>
      <c r="DJ99" s="41">
        <f>Daten!DJ221</f>
        <v>1</v>
      </c>
      <c r="DK99" s="41">
        <f>Daten!DK221</f>
        <v>14</v>
      </c>
      <c r="DL99" s="41" t="str">
        <f>Daten!DL221</f>
        <v>-</v>
      </c>
      <c r="DM99" s="41" t="str">
        <f>Daten!DM221</f>
        <v>&lt; 0,1</v>
      </c>
      <c r="DN99" s="41">
        <f>Daten!DN221</f>
        <v>6</v>
      </c>
      <c r="DO99" s="41">
        <f>Daten!DO221</f>
        <v>24</v>
      </c>
      <c r="DP99" s="41">
        <f>Daten!DP221</f>
        <v>24</v>
      </c>
      <c r="DQ99" s="41">
        <f>Daten!DQ221</f>
        <v>8</v>
      </c>
      <c r="DR99" s="41" t="str">
        <f>Daten!DR221</f>
        <v>&lt; 0,1</v>
      </c>
      <c r="DS99" s="41">
        <f>Daten!DS221</f>
        <v>1.2</v>
      </c>
      <c r="DT99" s="41">
        <f t="shared" si="6"/>
        <v>3</v>
      </c>
      <c r="DU99" s="41" t="str">
        <f>Daten!DT221</f>
        <v>&lt; 0,1</v>
      </c>
      <c r="DV99" s="41" t="str">
        <f t="shared" si="7"/>
        <v>&lt; 0,1</v>
      </c>
      <c r="DW99" s="41" t="str">
        <f>Daten!DU221</f>
        <v>&lt; 0,1</v>
      </c>
      <c r="DX99" s="41" t="str">
        <f>Daten!DV221</f>
        <v>-</v>
      </c>
    </row>
    <row r="100" spans="1:128" x14ac:dyDescent="0.15">
      <c r="A100" s="29" t="s">
        <v>346</v>
      </c>
      <c r="B100" s="30"/>
      <c r="C100" s="31" t="s">
        <v>224</v>
      </c>
      <c r="D100" s="31">
        <v>0.1</v>
      </c>
      <c r="E100" s="41" t="str">
        <f>Daten!E222</f>
        <v>-</v>
      </c>
      <c r="F100" s="41" t="str">
        <f>Daten!F222</f>
        <v>-</v>
      </c>
      <c r="G100" s="41" t="str">
        <f>Daten!G222</f>
        <v>-</v>
      </c>
      <c r="H100" s="41" t="str">
        <f>Daten!H222</f>
        <v>-</v>
      </c>
      <c r="I100" s="41" t="str">
        <f>Daten!I222</f>
        <v>-</v>
      </c>
      <c r="J100" s="41" t="str">
        <f>Daten!J222</f>
        <v>-</v>
      </c>
      <c r="K100" s="41" t="str">
        <f>Daten!K222</f>
        <v>-</v>
      </c>
      <c r="L100" s="41" t="str">
        <f>Daten!L222</f>
        <v>-</v>
      </c>
      <c r="M100" s="41" t="str">
        <f>Daten!M222</f>
        <v>-</v>
      </c>
      <c r="N100" s="41" t="str">
        <f>Daten!N222</f>
        <v>-</v>
      </c>
      <c r="O100" s="41" t="str">
        <f>Daten!O222</f>
        <v>-</v>
      </c>
      <c r="P100" s="41" t="str">
        <f>Daten!P222</f>
        <v>-</v>
      </c>
      <c r="Q100" s="41" t="str">
        <f>Daten!Q222</f>
        <v>-</v>
      </c>
      <c r="R100" s="41" t="str">
        <f>Daten!R222</f>
        <v>-</v>
      </c>
      <c r="S100" s="41" t="str">
        <f>Daten!S222</f>
        <v>-</v>
      </c>
      <c r="T100" s="41" t="str">
        <f>Daten!T222</f>
        <v>-</v>
      </c>
      <c r="U100" s="41" t="str">
        <f>Daten!U222</f>
        <v>-</v>
      </c>
      <c r="V100" s="41" t="str">
        <f>Daten!V222</f>
        <v>-</v>
      </c>
      <c r="W100" s="41" t="str">
        <f>Daten!W222</f>
        <v>-</v>
      </c>
      <c r="X100" s="41" t="str">
        <f>Daten!X222</f>
        <v>-</v>
      </c>
      <c r="Y100" s="41" t="str">
        <f>Daten!Y222</f>
        <v>-</v>
      </c>
      <c r="Z100" s="41" t="str">
        <f>Daten!Z222</f>
        <v>-</v>
      </c>
      <c r="AA100" s="41" t="str">
        <f>Daten!AA222</f>
        <v>-</v>
      </c>
      <c r="AB100" s="41" t="str">
        <f>Daten!AB222</f>
        <v>-</v>
      </c>
      <c r="AC100" s="41" t="str">
        <f>Daten!AC222</f>
        <v>-</v>
      </c>
      <c r="AD100" s="41" t="str">
        <f>Daten!AD222</f>
        <v>-</v>
      </c>
      <c r="AE100" s="41" t="str">
        <f>Daten!AE222</f>
        <v>-</v>
      </c>
      <c r="AF100" s="41" t="str">
        <f>Daten!AF222</f>
        <v>-</v>
      </c>
      <c r="AG100" s="41" t="str">
        <f>Daten!AG222</f>
        <v>-</v>
      </c>
      <c r="AH100" s="41" t="str">
        <f>Daten!AH222</f>
        <v>-</v>
      </c>
      <c r="AI100" s="41" t="str">
        <f>Daten!AI222</f>
        <v>-</v>
      </c>
      <c r="AJ100" s="41" t="str">
        <f>Daten!AJ222</f>
        <v>-</v>
      </c>
      <c r="AK100" s="41" t="str">
        <f>Daten!AK222</f>
        <v>-</v>
      </c>
      <c r="AL100" s="41" t="str">
        <f>Daten!AL222</f>
        <v>-</v>
      </c>
      <c r="AM100" s="41" t="str">
        <f>Daten!AM222</f>
        <v>-</v>
      </c>
      <c r="AN100" s="41" t="str">
        <f>Daten!AN222</f>
        <v>-</v>
      </c>
      <c r="AO100" s="41" t="str">
        <f>Daten!AO222</f>
        <v>-</v>
      </c>
      <c r="AP100" s="41" t="str">
        <f>Daten!AP222</f>
        <v>-</v>
      </c>
      <c r="AQ100" s="41" t="str">
        <f>Daten!AQ222</f>
        <v>-</v>
      </c>
      <c r="AR100" s="41" t="str">
        <f>Daten!AR222</f>
        <v>-</v>
      </c>
      <c r="AS100" s="41" t="str">
        <f>Daten!AS222</f>
        <v>-</v>
      </c>
      <c r="AT100" s="41" t="str">
        <f>Daten!AT222</f>
        <v>-</v>
      </c>
      <c r="AU100" s="41" t="str">
        <f>Daten!AU222</f>
        <v>-</v>
      </c>
      <c r="AV100" s="41" t="str">
        <f>Daten!AV222</f>
        <v>-</v>
      </c>
      <c r="AW100" s="41" t="str">
        <f>Daten!AW222</f>
        <v>-</v>
      </c>
      <c r="AX100" s="41" t="str">
        <f>Daten!AX222</f>
        <v>-</v>
      </c>
      <c r="AY100" s="41" t="str">
        <f>Daten!AY222</f>
        <v>-</v>
      </c>
      <c r="AZ100" s="41" t="str">
        <f>Daten!AZ222</f>
        <v>-</v>
      </c>
      <c r="BA100" s="41" t="str">
        <f>Daten!BA222</f>
        <v>-</v>
      </c>
      <c r="BB100" s="41" t="str">
        <f>Daten!BB222</f>
        <v>-</v>
      </c>
      <c r="BC100" s="41" t="str">
        <f>Daten!BC222</f>
        <v>-</v>
      </c>
      <c r="BD100" s="41" t="str">
        <f>Daten!BD222</f>
        <v>-</v>
      </c>
      <c r="BE100" s="41" t="str">
        <f>Daten!BE222</f>
        <v>-</v>
      </c>
      <c r="BF100" s="41" t="str">
        <f>Daten!BF222</f>
        <v>-</v>
      </c>
      <c r="BG100" s="41" t="str">
        <f>Daten!BG222</f>
        <v>-</v>
      </c>
      <c r="BH100" s="41" t="str">
        <f>Daten!BH222</f>
        <v>&lt; 0,1</v>
      </c>
      <c r="BI100" s="41" t="str">
        <f>Daten!BI222</f>
        <v>&lt; 0,1</v>
      </c>
      <c r="BJ100" s="41" t="str">
        <f>Daten!BJ222</f>
        <v>&lt; 0,1</v>
      </c>
      <c r="BK100" s="41" t="str">
        <f>Daten!BK222</f>
        <v>&lt; 0,1</v>
      </c>
      <c r="BL100" s="41" t="str">
        <f>Daten!BL222</f>
        <v>&lt; 0,1</v>
      </c>
      <c r="BM100" s="41" t="str">
        <f>Daten!BM222</f>
        <v>&lt; 0,1</v>
      </c>
      <c r="BN100" s="41" t="str">
        <f>Daten!BN222</f>
        <v>&lt; 0,1</v>
      </c>
      <c r="BO100" s="41" t="str">
        <f>Daten!BO222</f>
        <v>&lt; 0,1</v>
      </c>
      <c r="BP100" s="41" t="str">
        <f>Daten!BP222</f>
        <v>&lt; 0,1</v>
      </c>
      <c r="BQ100" s="41" t="str">
        <f>Daten!BQ222</f>
        <v>&lt; 0,1</v>
      </c>
      <c r="BR100" s="41" t="str">
        <f>Daten!BR222</f>
        <v>&lt; 0,1</v>
      </c>
      <c r="BS100" s="41">
        <f>Daten!BS222</f>
        <v>96</v>
      </c>
      <c r="BT100" s="41" t="str">
        <f>Daten!BT222</f>
        <v>&lt; 0,1</v>
      </c>
      <c r="BU100" s="41" t="str">
        <f>Daten!BU222</f>
        <v>&lt; 0,1</v>
      </c>
      <c r="BV100" s="41" t="str">
        <f>Daten!BV222</f>
        <v>&lt; 0,1</v>
      </c>
      <c r="BW100" s="41" t="str">
        <f>Daten!BW222</f>
        <v>&lt; 0,1</v>
      </c>
      <c r="BX100" s="41" t="str">
        <f>Daten!BX222</f>
        <v>&lt; 0,1</v>
      </c>
      <c r="BY100" s="41" t="str">
        <f>Daten!BY222</f>
        <v>&lt; 0,1</v>
      </c>
      <c r="BZ100" s="41" t="str">
        <f>Daten!BZ222</f>
        <v>&lt; 0,1</v>
      </c>
      <c r="CA100" s="41" t="str">
        <f>Daten!CA222</f>
        <v>&lt; 0,1</v>
      </c>
      <c r="CB100" s="41" t="str">
        <f>Daten!CB222</f>
        <v>&lt; 0,1</v>
      </c>
      <c r="CC100" s="41" t="str">
        <f>Daten!CC222</f>
        <v>&lt; 0,1</v>
      </c>
      <c r="CD100" s="41" t="str">
        <f>Daten!CD222</f>
        <v>&lt; 0,1</v>
      </c>
      <c r="CE100" s="41" t="str">
        <f>Daten!CE222</f>
        <v>&lt; 0,1</v>
      </c>
      <c r="CF100" s="41" t="str">
        <f>Daten!CF222</f>
        <v>&lt; 0,1</v>
      </c>
      <c r="CG100" s="41" t="str">
        <f>Daten!CG222</f>
        <v>&lt; 0,1</v>
      </c>
      <c r="CH100" s="41" t="str">
        <f>Daten!CH222</f>
        <v>&lt; 0,1</v>
      </c>
      <c r="CI100" s="41">
        <f>Daten!CI222</f>
        <v>25</v>
      </c>
      <c r="CJ100" s="41" t="str">
        <f>Daten!CJ222</f>
        <v>&lt; 0,1</v>
      </c>
      <c r="CK100" s="41" t="str">
        <f>Daten!CK222</f>
        <v>&lt; 0,1</v>
      </c>
      <c r="CL100" s="41" t="str">
        <f>Daten!CL222</f>
        <v>&lt; 0,1</v>
      </c>
      <c r="CM100" s="41" t="str">
        <f>Daten!CM222</f>
        <v>&lt; 0,1</v>
      </c>
      <c r="CN100" s="41" t="str">
        <f>Daten!CN222</f>
        <v>&lt; 0,1</v>
      </c>
      <c r="CO100" s="41" t="str">
        <f>Daten!CO222</f>
        <v>-</v>
      </c>
      <c r="CP100" s="41">
        <f>Daten!CP222</f>
        <v>32</v>
      </c>
      <c r="CQ100" s="41">
        <f>Daten!CQ222</f>
        <v>21</v>
      </c>
      <c r="CR100" s="41" t="str">
        <f>Daten!CR222</f>
        <v>&lt; 0,1</v>
      </c>
      <c r="CS100" s="41">
        <f>Daten!CS222</f>
        <v>14</v>
      </c>
      <c r="CT100" s="41" t="str">
        <f>Daten!CT222</f>
        <v>&lt; 0,1</v>
      </c>
      <c r="CU100" s="41" t="str">
        <f>Daten!CU222</f>
        <v>&lt; 0,1</v>
      </c>
      <c r="CV100" s="41" t="str">
        <f>Daten!CV222</f>
        <v>&lt; 0,1</v>
      </c>
      <c r="CW100" s="41" t="str">
        <f>Daten!CW222</f>
        <v>&lt; 0,1</v>
      </c>
      <c r="CX100" s="41" t="str">
        <f>Daten!CX222</f>
        <v>&lt; 0,1</v>
      </c>
      <c r="CY100" s="41" t="str">
        <f>Daten!CY222</f>
        <v>&lt; 0,1</v>
      </c>
      <c r="CZ100" s="41" t="str">
        <f>Daten!CZ222</f>
        <v>-</v>
      </c>
      <c r="DA100" s="41" t="str">
        <f>Daten!DA222</f>
        <v>&lt; 0,1</v>
      </c>
      <c r="DB100" s="41" t="str">
        <f>Daten!DB222</f>
        <v>&lt; 0,1</v>
      </c>
      <c r="DC100" s="41" t="str">
        <f>Daten!DC222</f>
        <v>&lt; 0,1</v>
      </c>
      <c r="DD100" s="41" t="str">
        <f>Daten!DD222</f>
        <v>-</v>
      </c>
      <c r="DE100" s="41">
        <f>Daten!DE222</f>
        <v>9</v>
      </c>
      <c r="DF100" s="41" t="str">
        <f>Daten!DF222</f>
        <v>&lt; 0,1</v>
      </c>
      <c r="DG100" s="41">
        <f>Daten!DG222</f>
        <v>18</v>
      </c>
      <c r="DH100" s="41" t="str">
        <f>Daten!DH222</f>
        <v>&lt; 0,1</v>
      </c>
      <c r="DI100" s="41" t="str">
        <f>Daten!DI222</f>
        <v>&lt; 0,1</v>
      </c>
      <c r="DJ100" s="41">
        <f>Daten!DJ222</f>
        <v>18</v>
      </c>
      <c r="DK100" s="41">
        <f>Daten!DK222</f>
        <v>170</v>
      </c>
      <c r="DL100" s="41" t="str">
        <f>Daten!DL222</f>
        <v>-</v>
      </c>
      <c r="DM100" s="41" t="str">
        <f>Daten!DM222</f>
        <v>&lt; 0,1</v>
      </c>
      <c r="DN100" s="41" t="str">
        <f>Daten!DN222</f>
        <v>&lt; 0,1</v>
      </c>
      <c r="DO100" s="41" t="str">
        <f>Daten!DO222</f>
        <v>&lt; 0,1</v>
      </c>
      <c r="DP100" s="41" t="str">
        <f>Daten!DP222</f>
        <v>&lt; 0,1</v>
      </c>
      <c r="DQ100" s="41">
        <f>Daten!DQ222</f>
        <v>300</v>
      </c>
      <c r="DR100" s="41" t="str">
        <f>Daten!DR222</f>
        <v>&lt; 0,1</v>
      </c>
      <c r="DS100" s="41" t="str">
        <f>Daten!DS222</f>
        <v>&lt; 0,1</v>
      </c>
      <c r="DT100" s="41" t="str">
        <f t="shared" si="6"/>
        <v>&lt; 0,1</v>
      </c>
      <c r="DU100" s="41" t="str">
        <f>Daten!DT222</f>
        <v>&lt; 0,1</v>
      </c>
      <c r="DV100" s="41" t="str">
        <f t="shared" si="7"/>
        <v>&lt; 0,1</v>
      </c>
      <c r="DW100" s="41" t="str">
        <f>Daten!DU222</f>
        <v>&lt; 0,1</v>
      </c>
      <c r="DX100" s="41" t="str">
        <f>Daten!DV222</f>
        <v>-</v>
      </c>
    </row>
    <row r="101" spans="1:128" x14ac:dyDescent="0.15">
      <c r="B101" s="30"/>
      <c r="C101" s="30"/>
      <c r="D101" s="3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</row>
    <row r="102" spans="1:128" x14ac:dyDescent="0.15">
      <c r="A102" s="29" t="s">
        <v>347</v>
      </c>
      <c r="B102" s="39" t="s">
        <v>348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</row>
    <row r="103" spans="1:128" x14ac:dyDescent="0.15">
      <c r="A103" s="29" t="s">
        <v>349</v>
      </c>
      <c r="C103" s="31" t="s">
        <v>224</v>
      </c>
      <c r="D103" s="31">
        <v>0.1</v>
      </c>
      <c r="E103" s="41" t="str">
        <f>Daten!E227</f>
        <v>-</v>
      </c>
      <c r="F103" s="41" t="str">
        <f>Daten!F227</f>
        <v>-</v>
      </c>
      <c r="G103" s="41" t="str">
        <f>Daten!G227</f>
        <v>-</v>
      </c>
      <c r="H103" s="41" t="str">
        <f>Daten!H227</f>
        <v>-</v>
      </c>
      <c r="I103" s="41" t="str">
        <f>Daten!I227</f>
        <v>-</v>
      </c>
      <c r="J103" s="41" t="str">
        <f>Daten!J227</f>
        <v>-</v>
      </c>
      <c r="K103" s="41" t="str">
        <f>Daten!K227</f>
        <v>-</v>
      </c>
      <c r="L103" s="41" t="str">
        <f>Daten!L227</f>
        <v>-</v>
      </c>
      <c r="M103" s="41" t="str">
        <f>Daten!M227</f>
        <v>-</v>
      </c>
      <c r="N103" s="41" t="str">
        <f>Daten!N227</f>
        <v>-</v>
      </c>
      <c r="O103" s="41" t="str">
        <f>Daten!O227</f>
        <v>-</v>
      </c>
      <c r="P103" s="41" t="str">
        <f>Daten!P227</f>
        <v>-</v>
      </c>
      <c r="Q103" s="41" t="str">
        <f>Daten!Q227</f>
        <v>-</v>
      </c>
      <c r="R103" s="41" t="str">
        <f>Daten!R227</f>
        <v>-</v>
      </c>
      <c r="S103" s="41" t="str">
        <f>Daten!S227</f>
        <v>-</v>
      </c>
      <c r="T103" s="41" t="str">
        <f>Daten!T227</f>
        <v>-</v>
      </c>
      <c r="U103" s="41" t="str">
        <f>Daten!U227</f>
        <v>-</v>
      </c>
      <c r="V103" s="41" t="str">
        <f>Daten!V227</f>
        <v>-</v>
      </c>
      <c r="W103" s="41" t="str">
        <f>Daten!W227</f>
        <v>-</v>
      </c>
      <c r="X103" s="41" t="str">
        <f>Daten!X227</f>
        <v>-</v>
      </c>
      <c r="Y103" s="41" t="str">
        <f>Daten!Y227</f>
        <v>-</v>
      </c>
      <c r="Z103" s="41" t="str">
        <f>Daten!Z227</f>
        <v>-</v>
      </c>
      <c r="AA103" s="41" t="str">
        <f>Daten!AA227</f>
        <v>-</v>
      </c>
      <c r="AB103" s="41" t="str">
        <f>Daten!AB227</f>
        <v>-</v>
      </c>
      <c r="AC103" s="41" t="str">
        <f>Daten!AC227</f>
        <v>-</v>
      </c>
      <c r="AD103" s="41" t="str">
        <f>Daten!AD227</f>
        <v>-</v>
      </c>
      <c r="AE103" s="41" t="str">
        <f>Daten!AE227</f>
        <v>-</v>
      </c>
      <c r="AF103" s="41" t="str">
        <f>Daten!AF227</f>
        <v>-</v>
      </c>
      <c r="AG103" s="41" t="str">
        <f>Daten!AG227</f>
        <v>-</v>
      </c>
      <c r="AH103" s="41" t="str">
        <f>Daten!AH227</f>
        <v>-</v>
      </c>
      <c r="AI103" s="41" t="str">
        <f>Daten!AI227</f>
        <v>-</v>
      </c>
      <c r="AJ103" s="41" t="str">
        <f>Daten!AJ227</f>
        <v>-</v>
      </c>
      <c r="AK103" s="41" t="str">
        <f>Daten!AK227</f>
        <v>-</v>
      </c>
      <c r="AL103" s="41" t="str">
        <f>Daten!AL227</f>
        <v>-</v>
      </c>
      <c r="AM103" s="41" t="str">
        <f>Daten!AM227</f>
        <v>-</v>
      </c>
      <c r="AN103" s="41" t="str">
        <f>Daten!AN227</f>
        <v>-</v>
      </c>
      <c r="AO103" s="41" t="str">
        <f>Daten!AO227</f>
        <v>-</v>
      </c>
      <c r="AP103" s="41" t="str">
        <f>Daten!AP227</f>
        <v>-</v>
      </c>
      <c r="AQ103" s="41" t="str">
        <f>Daten!AQ227</f>
        <v>-</v>
      </c>
      <c r="AR103" s="41" t="str">
        <f>Daten!AR227</f>
        <v>-</v>
      </c>
      <c r="AS103" s="41" t="str">
        <f>Daten!AS227</f>
        <v>-</v>
      </c>
      <c r="AT103" s="41" t="str">
        <f>Daten!AT227</f>
        <v>-</v>
      </c>
      <c r="AU103" s="41" t="str">
        <f>Daten!AU227</f>
        <v>-</v>
      </c>
      <c r="AV103" s="41" t="str">
        <f>Daten!AV227</f>
        <v>-</v>
      </c>
      <c r="AW103" s="41" t="str">
        <f>Daten!AW227</f>
        <v>-</v>
      </c>
      <c r="AX103" s="41" t="str">
        <f>Daten!AX227</f>
        <v>-</v>
      </c>
      <c r="AY103" s="41" t="str">
        <f>Daten!AY227</f>
        <v>-</v>
      </c>
      <c r="AZ103" s="41" t="str">
        <f>Daten!AZ227</f>
        <v>-</v>
      </c>
      <c r="BA103" s="41" t="str">
        <f>Daten!BA227</f>
        <v>-</v>
      </c>
      <c r="BB103" s="41" t="str">
        <f>Daten!BB227</f>
        <v>-</v>
      </c>
      <c r="BC103" s="41" t="str">
        <f>Daten!BC227</f>
        <v>-</v>
      </c>
      <c r="BD103" s="41" t="str">
        <f>Daten!BD227</f>
        <v>-</v>
      </c>
      <c r="BE103" s="41" t="str">
        <f>Daten!BE227</f>
        <v>-</v>
      </c>
      <c r="BF103" s="41" t="str">
        <f>Daten!BF227</f>
        <v>-</v>
      </c>
      <c r="BG103" s="41" t="str">
        <f>Daten!BG227</f>
        <v>-</v>
      </c>
      <c r="BH103" s="41" t="str">
        <f>Daten!BH227</f>
        <v>&lt; 0,1</v>
      </c>
      <c r="BI103" s="41" t="str">
        <f>Daten!BI227</f>
        <v>&lt; 0,1</v>
      </c>
      <c r="BJ103" s="41" t="str">
        <f>Daten!BJ227</f>
        <v>&lt; 0,1</v>
      </c>
      <c r="BK103" s="41" t="str">
        <f>Daten!BK227</f>
        <v>&lt; 0,1</v>
      </c>
      <c r="BL103" s="41" t="str">
        <f>Daten!BL227</f>
        <v>&lt; 0,1</v>
      </c>
      <c r="BM103" s="41" t="str">
        <f>Daten!BM227</f>
        <v>&lt; 0,1</v>
      </c>
      <c r="BN103" s="41" t="str">
        <f>Daten!BN227</f>
        <v>&lt; 0,1</v>
      </c>
      <c r="BO103" s="41" t="str">
        <f>Daten!BO227</f>
        <v>&lt; 0,1</v>
      </c>
      <c r="BP103" s="41" t="str">
        <f>Daten!BP227</f>
        <v>&lt; 0,1</v>
      </c>
      <c r="BQ103" s="41" t="str">
        <f>Daten!BQ227</f>
        <v>&lt; 0,1</v>
      </c>
      <c r="BR103" s="41">
        <f>Daten!BR227</f>
        <v>1.6</v>
      </c>
      <c r="BS103" s="41">
        <f>Daten!BS227</f>
        <v>100</v>
      </c>
      <c r="BT103" s="41">
        <f>Daten!BT227</f>
        <v>12</v>
      </c>
      <c r="BU103" s="41" t="str">
        <f>Daten!BU227</f>
        <v>&lt; 0,1</v>
      </c>
      <c r="BV103" s="41" t="str">
        <f>Daten!BV227</f>
        <v>&lt; 0,1</v>
      </c>
      <c r="BW103" s="41" t="str">
        <f>Daten!BW227</f>
        <v>&lt; 0,1</v>
      </c>
      <c r="BX103" s="41">
        <f>Daten!BX227</f>
        <v>24</v>
      </c>
      <c r="BY103" s="41" t="str">
        <f>Daten!BY227</f>
        <v>&lt; 0,1</v>
      </c>
      <c r="BZ103" s="41" t="str">
        <f>Daten!BZ227</f>
        <v>&lt; 0,1</v>
      </c>
      <c r="CA103" s="41" t="str">
        <f>Daten!CA227</f>
        <v>&lt; 0,1</v>
      </c>
      <c r="CB103" s="41" t="str">
        <f>Daten!CB227</f>
        <v>&lt; 0,1</v>
      </c>
      <c r="CC103" s="41" t="str">
        <f>Daten!CC227</f>
        <v>&lt; 0,1</v>
      </c>
      <c r="CD103" s="41">
        <f>Daten!CD227</f>
        <v>0.3</v>
      </c>
      <c r="CE103" s="41">
        <f>Daten!CE227</f>
        <v>3</v>
      </c>
      <c r="CF103" s="41" t="str">
        <f>Daten!CF227</f>
        <v>&lt; 0,1</v>
      </c>
      <c r="CG103" s="41" t="str">
        <f>Daten!CG227</f>
        <v>&lt; 0,1</v>
      </c>
      <c r="CH103" s="41">
        <f>Daten!CH227</f>
        <v>10</v>
      </c>
      <c r="CI103" s="41">
        <f>Daten!CI227</f>
        <v>45</v>
      </c>
      <c r="CJ103" s="41">
        <f>Daten!CJ227</f>
        <v>0.9</v>
      </c>
      <c r="CK103" s="41" t="str">
        <f>Daten!CK227</f>
        <v>&lt; 0,1</v>
      </c>
      <c r="CL103" s="41" t="str">
        <f>Daten!CL227</f>
        <v>&lt; 0,1</v>
      </c>
      <c r="CM103" s="41" t="str">
        <f>Daten!CM227</f>
        <v>&lt; 0,1</v>
      </c>
      <c r="CN103" s="41" t="str">
        <f>Daten!CN227</f>
        <v>&lt; 0,1</v>
      </c>
      <c r="CO103" s="41" t="str">
        <f>Daten!CO227</f>
        <v>-</v>
      </c>
      <c r="CP103" s="41">
        <f>Daten!CP227</f>
        <v>30</v>
      </c>
      <c r="CQ103" s="41">
        <f>Daten!CQ227</f>
        <v>100</v>
      </c>
      <c r="CR103" s="41">
        <f>Daten!CR227</f>
        <v>57</v>
      </c>
      <c r="CS103" s="41">
        <f>Daten!CS227</f>
        <v>28</v>
      </c>
      <c r="CT103" s="41">
        <f>Daten!CT227</f>
        <v>11</v>
      </c>
      <c r="CU103" s="41" t="str">
        <f>Daten!CU227</f>
        <v>&lt; 0,1</v>
      </c>
      <c r="CV103" s="41">
        <f>Daten!CV227</f>
        <v>7</v>
      </c>
      <c r="CW103" s="41" t="str">
        <f>Daten!CW227</f>
        <v>&lt; 0,1</v>
      </c>
      <c r="CX103" s="41" t="str">
        <f>Daten!CX227</f>
        <v>&lt; 0,1</v>
      </c>
      <c r="CY103" s="41" t="str">
        <f>Daten!CY227</f>
        <v>&lt; 0,1</v>
      </c>
      <c r="CZ103" s="41" t="str">
        <f>Daten!CZ227</f>
        <v>-</v>
      </c>
      <c r="DA103" s="41" t="str">
        <f>Daten!DA227</f>
        <v>&lt; 0,1</v>
      </c>
      <c r="DB103" s="41">
        <f>Daten!DB227</f>
        <v>160</v>
      </c>
      <c r="DC103" s="41" t="str">
        <f>Daten!DC227</f>
        <v>&lt; 0,1</v>
      </c>
      <c r="DD103" s="41" t="str">
        <f>Daten!DD227</f>
        <v>-</v>
      </c>
      <c r="DE103" s="41">
        <f>Daten!DE227</f>
        <v>14</v>
      </c>
      <c r="DF103" s="41" t="str">
        <f>Daten!DF227</f>
        <v>&lt; 0,1</v>
      </c>
      <c r="DG103" s="41">
        <f>Daten!DG227</f>
        <v>68</v>
      </c>
      <c r="DH103" s="41">
        <f>Daten!DH227</f>
        <v>380</v>
      </c>
      <c r="DI103" s="41" t="str">
        <f>Daten!DI227</f>
        <v>&lt; 0,1</v>
      </c>
      <c r="DJ103" s="41">
        <f>Daten!DJ227</f>
        <v>6</v>
      </c>
      <c r="DK103" s="41">
        <f>Daten!DK227</f>
        <v>370</v>
      </c>
      <c r="DL103" s="41" t="str">
        <f>Daten!DL227</f>
        <v>-</v>
      </c>
      <c r="DM103" s="41" t="str">
        <f>Daten!DM227</f>
        <v>&lt; 0,1</v>
      </c>
      <c r="DN103" s="41">
        <f>Daten!DN227</f>
        <v>34</v>
      </c>
      <c r="DO103" s="41">
        <f>Daten!DO227</f>
        <v>150</v>
      </c>
      <c r="DP103" s="41">
        <f>Daten!DP227</f>
        <v>230</v>
      </c>
      <c r="DQ103" s="41">
        <f>Daten!DQ227</f>
        <v>810</v>
      </c>
      <c r="DR103" s="41">
        <f>Daten!DR227</f>
        <v>22</v>
      </c>
      <c r="DS103" s="41">
        <f>Daten!DS227</f>
        <v>10</v>
      </c>
      <c r="DT103" s="41">
        <f>CV103</f>
        <v>7</v>
      </c>
      <c r="DU103" s="41" t="str">
        <f>Daten!DT227</f>
        <v>&lt; 0,1</v>
      </c>
      <c r="DV103" s="41" t="str">
        <f t="shared" ref="DV103:DV120" si="8">BV103</f>
        <v>&lt; 0,1</v>
      </c>
      <c r="DW103" s="41" t="str">
        <f>Daten!DU227</f>
        <v>&lt; 0,1</v>
      </c>
      <c r="DX103" s="41" t="str">
        <f>Daten!DV227</f>
        <v>-</v>
      </c>
    </row>
    <row r="104" spans="1:128" x14ac:dyDescent="0.15">
      <c r="A104" s="29" t="s">
        <v>350</v>
      </c>
      <c r="C104" s="31" t="s">
        <v>224</v>
      </c>
      <c r="D104" s="31">
        <v>0.1</v>
      </c>
      <c r="E104" s="41" t="str">
        <f>Daten!E228</f>
        <v>-</v>
      </c>
      <c r="F104" s="41" t="str">
        <f>Daten!F228</f>
        <v>-</v>
      </c>
      <c r="G104" s="41" t="str">
        <f>Daten!G228</f>
        <v>-</v>
      </c>
      <c r="H104" s="41" t="str">
        <f>Daten!H228</f>
        <v>-</v>
      </c>
      <c r="I104" s="41" t="str">
        <f>Daten!I228</f>
        <v>-</v>
      </c>
      <c r="J104" s="41" t="str">
        <f>Daten!J228</f>
        <v>-</v>
      </c>
      <c r="K104" s="41" t="str">
        <f>Daten!K228</f>
        <v>-</v>
      </c>
      <c r="L104" s="41" t="str">
        <f>Daten!L228</f>
        <v>-</v>
      </c>
      <c r="M104" s="41" t="str">
        <f>Daten!M228</f>
        <v>-</v>
      </c>
      <c r="N104" s="41" t="str">
        <f>Daten!N228</f>
        <v>-</v>
      </c>
      <c r="O104" s="41" t="str">
        <f>Daten!O228</f>
        <v>-</v>
      </c>
      <c r="P104" s="41" t="str">
        <f>Daten!P228</f>
        <v>-</v>
      </c>
      <c r="Q104" s="41" t="str">
        <f>Daten!Q228</f>
        <v>-</v>
      </c>
      <c r="R104" s="41" t="str">
        <f>Daten!R228</f>
        <v>-</v>
      </c>
      <c r="S104" s="41" t="str">
        <f>Daten!S228</f>
        <v>-</v>
      </c>
      <c r="T104" s="41" t="str">
        <f>Daten!T228</f>
        <v>-</v>
      </c>
      <c r="U104" s="41" t="str">
        <f>Daten!U228</f>
        <v>-</v>
      </c>
      <c r="V104" s="41" t="str">
        <f>Daten!V228</f>
        <v>-</v>
      </c>
      <c r="W104" s="41" t="str">
        <f>Daten!W228</f>
        <v>-</v>
      </c>
      <c r="X104" s="41" t="str">
        <f>Daten!X228</f>
        <v>-</v>
      </c>
      <c r="Y104" s="41" t="str">
        <f>Daten!Y228</f>
        <v>-</v>
      </c>
      <c r="Z104" s="41" t="str">
        <f>Daten!Z228</f>
        <v>-</v>
      </c>
      <c r="AA104" s="41" t="str">
        <f>Daten!AA228</f>
        <v>-</v>
      </c>
      <c r="AB104" s="41" t="str">
        <f>Daten!AB228</f>
        <v>-</v>
      </c>
      <c r="AC104" s="41" t="str">
        <f>Daten!AC228</f>
        <v>-</v>
      </c>
      <c r="AD104" s="41" t="str">
        <f>Daten!AD228</f>
        <v>-</v>
      </c>
      <c r="AE104" s="41" t="str">
        <f>Daten!AE228</f>
        <v>-</v>
      </c>
      <c r="AF104" s="41" t="str">
        <f>Daten!AF228</f>
        <v>-</v>
      </c>
      <c r="AG104" s="41" t="str">
        <f>Daten!AG228</f>
        <v>-</v>
      </c>
      <c r="AH104" s="41" t="str">
        <f>Daten!AH228</f>
        <v>-</v>
      </c>
      <c r="AI104" s="41" t="str">
        <f>Daten!AI228</f>
        <v>-</v>
      </c>
      <c r="AJ104" s="41" t="str">
        <f>Daten!AJ228</f>
        <v>-</v>
      </c>
      <c r="AK104" s="41" t="str">
        <f>Daten!AK228</f>
        <v>-</v>
      </c>
      <c r="AL104" s="41" t="str">
        <f>Daten!AL228</f>
        <v>-</v>
      </c>
      <c r="AM104" s="41" t="str">
        <f>Daten!AM228</f>
        <v>-</v>
      </c>
      <c r="AN104" s="41" t="str">
        <f>Daten!AN228</f>
        <v>-</v>
      </c>
      <c r="AO104" s="41" t="str">
        <f>Daten!AO228</f>
        <v>-</v>
      </c>
      <c r="AP104" s="41" t="str">
        <f>Daten!AP228</f>
        <v>-</v>
      </c>
      <c r="AQ104" s="41" t="str">
        <f>Daten!AQ228</f>
        <v>-</v>
      </c>
      <c r="AR104" s="41" t="str">
        <f>Daten!AR228</f>
        <v>-</v>
      </c>
      <c r="AS104" s="41" t="str">
        <f>Daten!AS228</f>
        <v>-</v>
      </c>
      <c r="AT104" s="41" t="str">
        <f>Daten!AT228</f>
        <v>-</v>
      </c>
      <c r="AU104" s="41" t="str">
        <f>Daten!AU228</f>
        <v>-</v>
      </c>
      <c r="AV104" s="41" t="str">
        <f>Daten!AV228</f>
        <v>-</v>
      </c>
      <c r="AW104" s="41" t="str">
        <f>Daten!AW228</f>
        <v>-</v>
      </c>
      <c r="AX104" s="41" t="str">
        <f>Daten!AX228</f>
        <v>-</v>
      </c>
      <c r="AY104" s="41" t="str">
        <f>Daten!AY228</f>
        <v>-</v>
      </c>
      <c r="AZ104" s="41" t="str">
        <f>Daten!AZ228</f>
        <v>-</v>
      </c>
      <c r="BA104" s="41" t="str">
        <f>Daten!BA228</f>
        <v>-</v>
      </c>
      <c r="BB104" s="41" t="str">
        <f>Daten!BB228</f>
        <v>-</v>
      </c>
      <c r="BC104" s="41" t="str">
        <f>Daten!BC228</f>
        <v>-</v>
      </c>
      <c r="BD104" s="41" t="str">
        <f>Daten!BD228</f>
        <v>-</v>
      </c>
      <c r="BE104" s="41" t="str">
        <f>Daten!BE228</f>
        <v>-</v>
      </c>
      <c r="BF104" s="41" t="str">
        <f>Daten!BF228</f>
        <v>-</v>
      </c>
      <c r="BG104" s="41" t="str">
        <f>Daten!BG228</f>
        <v>-</v>
      </c>
      <c r="BH104" s="41" t="str">
        <f>Daten!BH228</f>
        <v>&lt; 0,1</v>
      </c>
      <c r="BI104" s="41" t="str">
        <f>Daten!BI228</f>
        <v>&lt; 0,1</v>
      </c>
      <c r="BJ104" s="41" t="str">
        <f>Daten!BJ228</f>
        <v>&lt; 0,1</v>
      </c>
      <c r="BK104" s="41" t="str">
        <f>Daten!BK228</f>
        <v>&lt; 0,1</v>
      </c>
      <c r="BL104" s="41" t="str">
        <f>Daten!BL228</f>
        <v>&lt; 0,1</v>
      </c>
      <c r="BM104" s="41" t="str">
        <f>Daten!BM228</f>
        <v>&lt; 0,1</v>
      </c>
      <c r="BN104" s="41" t="str">
        <f>Daten!BN228</f>
        <v>&lt; 0,1</v>
      </c>
      <c r="BO104" s="41" t="str">
        <f>Daten!BO228</f>
        <v>&lt; 0,1</v>
      </c>
      <c r="BP104" s="41" t="str">
        <f>Daten!BP228</f>
        <v>&lt; 0,1</v>
      </c>
      <c r="BQ104" s="41" t="str">
        <f>Daten!BQ228</f>
        <v>&lt; 0,1</v>
      </c>
      <c r="BR104" s="41">
        <f>Daten!BR228</f>
        <v>4.5</v>
      </c>
      <c r="BS104" s="41">
        <f>Daten!BS228</f>
        <v>4</v>
      </c>
      <c r="BT104" s="41">
        <f>Daten!BT228</f>
        <v>6</v>
      </c>
      <c r="BU104" s="41" t="str">
        <f>Daten!BU228</f>
        <v>&lt; 0,1</v>
      </c>
      <c r="BV104" s="41" t="str">
        <f>Daten!BV228</f>
        <v>&lt; 0,1</v>
      </c>
      <c r="BW104" s="41" t="str">
        <f>Daten!BW228</f>
        <v>&lt; 0,1</v>
      </c>
      <c r="BX104" s="41">
        <f>Daten!BX228</f>
        <v>1.7</v>
      </c>
      <c r="BY104" s="41" t="str">
        <f>Daten!BY228</f>
        <v>&lt; 0,1</v>
      </c>
      <c r="BZ104" s="41" t="str">
        <f>Daten!BZ228</f>
        <v>&lt; 0,1</v>
      </c>
      <c r="CA104" s="41" t="str">
        <f>Daten!CA228</f>
        <v>&lt; 0,1</v>
      </c>
      <c r="CB104" s="41" t="str">
        <f>Daten!CB228</f>
        <v>&lt; 0,1</v>
      </c>
      <c r="CC104" s="41" t="str">
        <f>Daten!CC228</f>
        <v>&lt; 0,1</v>
      </c>
      <c r="CD104" s="41">
        <f>Daten!CD228</f>
        <v>0.2</v>
      </c>
      <c r="CE104" s="41">
        <f>Daten!CE228</f>
        <v>0.6</v>
      </c>
      <c r="CF104" s="41" t="str">
        <f>Daten!CF228</f>
        <v>&lt; 0,1</v>
      </c>
      <c r="CG104" s="41" t="str">
        <f>Daten!CG228</f>
        <v>&lt; 0,1</v>
      </c>
      <c r="CH104" s="41">
        <f>Daten!CH228</f>
        <v>6</v>
      </c>
      <c r="CI104" s="41">
        <f>Daten!CI228</f>
        <v>5</v>
      </c>
      <c r="CJ104" s="41">
        <f>Daten!CJ228</f>
        <v>4</v>
      </c>
      <c r="CK104" s="41" t="str">
        <f>Daten!CK228</f>
        <v>&lt; 0,1</v>
      </c>
      <c r="CL104" s="41" t="str">
        <f>Daten!CL228</f>
        <v>&lt; 0,1</v>
      </c>
      <c r="CM104" s="41" t="str">
        <f>Daten!CM228</f>
        <v>&lt; 0,1</v>
      </c>
      <c r="CN104" s="41" t="str">
        <f>Daten!CN228</f>
        <v>&lt; 0,1</v>
      </c>
      <c r="CO104" s="41" t="str">
        <f>Daten!CO228</f>
        <v>-</v>
      </c>
      <c r="CP104" s="41">
        <f>Daten!CP228</f>
        <v>7</v>
      </c>
      <c r="CQ104" s="41">
        <f>Daten!CQ228</f>
        <v>4.2</v>
      </c>
      <c r="CR104" s="41">
        <f>Daten!CR228</f>
        <v>6</v>
      </c>
      <c r="CS104" s="41">
        <f>Daten!CS228</f>
        <v>3</v>
      </c>
      <c r="CT104" s="41">
        <f>Daten!CT228</f>
        <v>2.5</v>
      </c>
      <c r="CU104" s="41" t="str">
        <f>Daten!CU228</f>
        <v>&lt; 0,1</v>
      </c>
      <c r="CV104" s="41">
        <f>Daten!CV228</f>
        <v>3</v>
      </c>
      <c r="CW104" s="41" t="str">
        <f>Daten!CW228</f>
        <v>&lt; 0,1</v>
      </c>
      <c r="CX104" s="41" t="str">
        <f>Daten!CX228</f>
        <v>&lt; 0,1</v>
      </c>
      <c r="CY104" s="41">
        <f>Daten!CY228</f>
        <v>4</v>
      </c>
      <c r="CZ104" s="41" t="str">
        <f>Daten!CZ228</f>
        <v>-</v>
      </c>
      <c r="DA104" s="41" t="str">
        <f>Daten!DA228</f>
        <v>&lt; 0,1</v>
      </c>
      <c r="DB104" s="41">
        <f>Daten!DB228</f>
        <v>5</v>
      </c>
      <c r="DC104" s="41">
        <f>Daten!DC228</f>
        <v>6</v>
      </c>
      <c r="DD104" s="41" t="str">
        <f>Daten!DD228</f>
        <v>-</v>
      </c>
      <c r="DE104" s="41">
        <f>Daten!DE228</f>
        <v>3</v>
      </c>
      <c r="DF104" s="41">
        <f>Daten!DF228</f>
        <v>6</v>
      </c>
      <c r="DG104" s="41">
        <f>Daten!DG228</f>
        <v>16</v>
      </c>
      <c r="DH104" s="41">
        <f>Daten!DH228</f>
        <v>71</v>
      </c>
      <c r="DI104" s="41">
        <f>Daten!DI228</f>
        <v>0.8</v>
      </c>
      <c r="DJ104" s="41">
        <f>Daten!DJ228</f>
        <v>15</v>
      </c>
      <c r="DK104" s="41">
        <f>Daten!DK228</f>
        <v>50</v>
      </c>
      <c r="DL104" s="41" t="str">
        <f>Daten!DL228</f>
        <v>-</v>
      </c>
      <c r="DM104" s="41">
        <f>Daten!DM228</f>
        <v>3</v>
      </c>
      <c r="DN104" s="41">
        <f>Daten!DN228</f>
        <v>20</v>
      </c>
      <c r="DO104" s="41">
        <f>Daten!DO228</f>
        <v>49</v>
      </c>
      <c r="DP104" s="41">
        <f>Daten!DP228</f>
        <v>29</v>
      </c>
      <c r="DQ104" s="41">
        <f>Daten!DQ228</f>
        <v>160</v>
      </c>
      <c r="DR104" s="41">
        <f>Daten!DR228</f>
        <v>26</v>
      </c>
      <c r="DS104" s="41">
        <f>Daten!DS228</f>
        <v>4</v>
      </c>
      <c r="DT104" s="41">
        <f t="shared" ref="DT104:DT120" si="9">CV104</f>
        <v>3</v>
      </c>
      <c r="DU104" s="41" t="str">
        <f>Daten!DT228</f>
        <v>&lt; 0,1</v>
      </c>
      <c r="DV104" s="41" t="str">
        <f t="shared" si="8"/>
        <v>&lt; 0,1</v>
      </c>
      <c r="DW104" s="41" t="str">
        <f>Daten!DU228</f>
        <v>&lt; 0,1</v>
      </c>
      <c r="DX104" s="41" t="str">
        <f>Daten!DV228</f>
        <v>-</v>
      </c>
    </row>
    <row r="105" spans="1:128" x14ac:dyDescent="0.15">
      <c r="A105" s="29" t="s">
        <v>351</v>
      </c>
      <c r="C105" s="31" t="s">
        <v>224</v>
      </c>
      <c r="D105" s="31">
        <v>0.1</v>
      </c>
      <c r="E105" s="41" t="str">
        <f>Daten!E229</f>
        <v>-</v>
      </c>
      <c r="F105" s="41" t="str">
        <f>Daten!F229</f>
        <v>-</v>
      </c>
      <c r="G105" s="41" t="str">
        <f>Daten!G229</f>
        <v>-</v>
      </c>
      <c r="H105" s="41" t="str">
        <f>Daten!H229</f>
        <v>-</v>
      </c>
      <c r="I105" s="41" t="str">
        <f>Daten!I229</f>
        <v>-</v>
      </c>
      <c r="J105" s="41" t="str">
        <f>Daten!J229</f>
        <v>-</v>
      </c>
      <c r="K105" s="41" t="str">
        <f>Daten!K229</f>
        <v>-</v>
      </c>
      <c r="L105" s="41" t="str">
        <f>Daten!L229</f>
        <v>-</v>
      </c>
      <c r="M105" s="41" t="str">
        <f>Daten!M229</f>
        <v>-</v>
      </c>
      <c r="N105" s="41" t="str">
        <f>Daten!N229</f>
        <v>-</v>
      </c>
      <c r="O105" s="41" t="str">
        <f>Daten!O229</f>
        <v>-</v>
      </c>
      <c r="P105" s="41" t="str">
        <f>Daten!P229</f>
        <v>-</v>
      </c>
      <c r="Q105" s="41" t="str">
        <f>Daten!Q229</f>
        <v>-</v>
      </c>
      <c r="R105" s="41" t="str">
        <f>Daten!R229</f>
        <v>-</v>
      </c>
      <c r="S105" s="41" t="str">
        <f>Daten!S229</f>
        <v>-</v>
      </c>
      <c r="T105" s="41" t="str">
        <f>Daten!T229</f>
        <v>-</v>
      </c>
      <c r="U105" s="41" t="str">
        <f>Daten!U229</f>
        <v>-</v>
      </c>
      <c r="V105" s="41" t="str">
        <f>Daten!V229</f>
        <v>-</v>
      </c>
      <c r="W105" s="41" t="str">
        <f>Daten!W229</f>
        <v>-</v>
      </c>
      <c r="X105" s="41" t="str">
        <f>Daten!X229</f>
        <v>-</v>
      </c>
      <c r="Y105" s="41" t="str">
        <f>Daten!Y229</f>
        <v>-</v>
      </c>
      <c r="Z105" s="41" t="str">
        <f>Daten!Z229</f>
        <v>-</v>
      </c>
      <c r="AA105" s="41" t="str">
        <f>Daten!AA229</f>
        <v>-</v>
      </c>
      <c r="AB105" s="41" t="str">
        <f>Daten!AB229</f>
        <v>-</v>
      </c>
      <c r="AC105" s="41" t="str">
        <f>Daten!AC229</f>
        <v>-</v>
      </c>
      <c r="AD105" s="41" t="str">
        <f>Daten!AD229</f>
        <v>-</v>
      </c>
      <c r="AE105" s="41" t="str">
        <f>Daten!AE229</f>
        <v>-</v>
      </c>
      <c r="AF105" s="41" t="str">
        <f>Daten!AF229</f>
        <v>-</v>
      </c>
      <c r="AG105" s="41" t="str">
        <f>Daten!AG229</f>
        <v>-</v>
      </c>
      <c r="AH105" s="41" t="str">
        <f>Daten!AH229</f>
        <v>-</v>
      </c>
      <c r="AI105" s="41" t="str">
        <f>Daten!AI229</f>
        <v>-</v>
      </c>
      <c r="AJ105" s="41" t="str">
        <f>Daten!AJ229</f>
        <v>-</v>
      </c>
      <c r="AK105" s="41" t="str">
        <f>Daten!AK229</f>
        <v>-</v>
      </c>
      <c r="AL105" s="41" t="str">
        <f>Daten!AL229</f>
        <v>-</v>
      </c>
      <c r="AM105" s="41" t="str">
        <f>Daten!AM229</f>
        <v>-</v>
      </c>
      <c r="AN105" s="41" t="str">
        <f>Daten!AN229</f>
        <v>-</v>
      </c>
      <c r="AO105" s="41" t="str">
        <f>Daten!AO229</f>
        <v>-</v>
      </c>
      <c r="AP105" s="41" t="str">
        <f>Daten!AP229</f>
        <v>-</v>
      </c>
      <c r="AQ105" s="41" t="str">
        <f>Daten!AQ229</f>
        <v>-</v>
      </c>
      <c r="AR105" s="41" t="str">
        <f>Daten!AR229</f>
        <v>-</v>
      </c>
      <c r="AS105" s="41" t="str">
        <f>Daten!AS229</f>
        <v>-</v>
      </c>
      <c r="AT105" s="41" t="str">
        <f>Daten!AT229</f>
        <v>-</v>
      </c>
      <c r="AU105" s="41" t="str">
        <f>Daten!AU229</f>
        <v>-</v>
      </c>
      <c r="AV105" s="41" t="str">
        <f>Daten!AV229</f>
        <v>-</v>
      </c>
      <c r="AW105" s="41" t="str">
        <f>Daten!AW229</f>
        <v>-</v>
      </c>
      <c r="AX105" s="41" t="str">
        <f>Daten!AX229</f>
        <v>-</v>
      </c>
      <c r="AY105" s="41" t="str">
        <f>Daten!AY229</f>
        <v>-</v>
      </c>
      <c r="AZ105" s="41" t="str">
        <f>Daten!AZ229</f>
        <v>-</v>
      </c>
      <c r="BA105" s="41" t="str">
        <f>Daten!BA229</f>
        <v>-</v>
      </c>
      <c r="BB105" s="41" t="str">
        <f>Daten!BB229</f>
        <v>-</v>
      </c>
      <c r="BC105" s="41" t="str">
        <f>Daten!BC229</f>
        <v>-</v>
      </c>
      <c r="BD105" s="41" t="str">
        <f>Daten!BD229</f>
        <v>-</v>
      </c>
      <c r="BE105" s="41" t="str">
        <f>Daten!BE229</f>
        <v>-</v>
      </c>
      <c r="BF105" s="41" t="str">
        <f>Daten!BF229</f>
        <v>-</v>
      </c>
      <c r="BG105" s="41" t="str">
        <f>Daten!BG229</f>
        <v>-</v>
      </c>
      <c r="BH105" s="41" t="str">
        <f>Daten!BH229</f>
        <v>&lt; 0,1</v>
      </c>
      <c r="BI105" s="41" t="str">
        <f>Daten!BI229</f>
        <v>&lt; 0,1</v>
      </c>
      <c r="BJ105" s="41" t="str">
        <f>Daten!BJ229</f>
        <v>&lt; 0,1</v>
      </c>
      <c r="BK105" s="41" t="str">
        <f>Daten!BK229</f>
        <v>&lt; 0,1</v>
      </c>
      <c r="BL105" s="41" t="str">
        <f>Daten!BL229</f>
        <v>&lt; 0,1</v>
      </c>
      <c r="BM105" s="41" t="str">
        <f>Daten!BM229</f>
        <v>&lt; 0,1</v>
      </c>
      <c r="BN105" s="41" t="str">
        <f>Daten!BN229</f>
        <v>&lt; 0,1</v>
      </c>
      <c r="BO105" s="41" t="str">
        <f>Daten!BO229</f>
        <v>&lt; 0,1</v>
      </c>
      <c r="BP105" s="41" t="str">
        <f>Daten!BP229</f>
        <v>&lt; 0,1</v>
      </c>
      <c r="BQ105" s="41" t="str">
        <f>Daten!BQ229</f>
        <v>&lt; 0,1</v>
      </c>
      <c r="BR105" s="41" t="str">
        <f>Daten!BR229</f>
        <v>&lt; 0,1</v>
      </c>
      <c r="BS105" s="41">
        <f>Daten!BS229</f>
        <v>21</v>
      </c>
      <c r="BT105" s="41">
        <f>Daten!BT229</f>
        <v>16</v>
      </c>
      <c r="BU105" s="41" t="str">
        <f>Daten!BU229</f>
        <v>&lt; 0,1</v>
      </c>
      <c r="BV105" s="41" t="str">
        <f>Daten!BV229</f>
        <v>&lt; 0,1</v>
      </c>
      <c r="BW105" s="41" t="str">
        <f>Daten!BW229</f>
        <v>&lt; 0,1</v>
      </c>
      <c r="BX105" s="41">
        <f>Daten!BX229</f>
        <v>9</v>
      </c>
      <c r="BY105" s="41" t="str">
        <f>Daten!BY229</f>
        <v>&lt; 0,1</v>
      </c>
      <c r="BZ105" s="41" t="str">
        <f>Daten!BZ229</f>
        <v>&lt; 0,1</v>
      </c>
      <c r="CA105" s="41" t="str">
        <f>Daten!CA229</f>
        <v>&lt; 0,1</v>
      </c>
      <c r="CB105" s="41" t="str">
        <f>Daten!CB229</f>
        <v>&lt; 0,1</v>
      </c>
      <c r="CC105" s="41" t="str">
        <f>Daten!CC229</f>
        <v>&lt; 0,1</v>
      </c>
      <c r="CD105" s="41">
        <f>Daten!CD229</f>
        <v>0.2</v>
      </c>
      <c r="CE105" s="41">
        <f>Daten!CE229</f>
        <v>2</v>
      </c>
      <c r="CF105" s="41" t="str">
        <f>Daten!CF229</f>
        <v>&lt; 0,1</v>
      </c>
      <c r="CG105" s="41" t="str">
        <f>Daten!CG229</f>
        <v>&lt; 0,1</v>
      </c>
      <c r="CH105" s="41">
        <f>Daten!CH229</f>
        <v>19</v>
      </c>
      <c r="CI105" s="41">
        <f>Daten!CI229</f>
        <v>14</v>
      </c>
      <c r="CJ105" s="41">
        <f>Daten!CJ229</f>
        <v>1.2</v>
      </c>
      <c r="CK105" s="41" t="str">
        <f>Daten!CK229</f>
        <v>&lt; 0,1</v>
      </c>
      <c r="CL105" s="41" t="str">
        <f>Daten!CL229</f>
        <v>&lt; 0,1</v>
      </c>
      <c r="CM105" s="41" t="str">
        <f>Daten!CM229</f>
        <v>&lt; 0,1</v>
      </c>
      <c r="CN105" s="41" t="str">
        <f>Daten!CN229</f>
        <v>&lt; 0,1</v>
      </c>
      <c r="CO105" s="41" t="str">
        <f>Daten!CO229</f>
        <v>-</v>
      </c>
      <c r="CP105" s="41">
        <f>Daten!CP229</f>
        <v>21</v>
      </c>
      <c r="CQ105" s="41">
        <f>Daten!CQ229</f>
        <v>26</v>
      </c>
      <c r="CR105" s="41">
        <f>Daten!CR229</f>
        <v>28</v>
      </c>
      <c r="CS105" s="41">
        <f>Daten!CS229</f>
        <v>14</v>
      </c>
      <c r="CT105" s="41">
        <f>Daten!CT229</f>
        <v>6</v>
      </c>
      <c r="CU105" s="41" t="str">
        <f>Daten!CU229</f>
        <v>&lt; 0,1</v>
      </c>
      <c r="CV105" s="41">
        <f>Daten!CV229</f>
        <v>9</v>
      </c>
      <c r="CW105" s="41" t="str">
        <f>Daten!CW229</f>
        <v>&lt; 0,1</v>
      </c>
      <c r="CX105" s="41" t="str">
        <f>Daten!CX229</f>
        <v>&lt; 0,1</v>
      </c>
      <c r="CY105" s="41">
        <f>Daten!CY229</f>
        <v>3</v>
      </c>
      <c r="CZ105" s="41" t="str">
        <f>Daten!CZ229</f>
        <v>-</v>
      </c>
      <c r="DA105" s="41" t="str">
        <f>Daten!DA229</f>
        <v>&lt; 0,1</v>
      </c>
      <c r="DB105" s="41">
        <f>Daten!DB229</f>
        <v>30</v>
      </c>
      <c r="DC105" s="41" t="str">
        <f>Daten!DC229</f>
        <v>&lt; 0,1</v>
      </c>
      <c r="DD105" s="41" t="str">
        <f>Daten!DD229</f>
        <v>-</v>
      </c>
      <c r="DE105" s="41">
        <f>Daten!DE229</f>
        <v>4</v>
      </c>
      <c r="DF105" s="41">
        <f>Daten!DF229</f>
        <v>7</v>
      </c>
      <c r="DG105" s="41">
        <f>Daten!DG229</f>
        <v>100</v>
      </c>
      <c r="DH105" s="41">
        <f>Daten!DH229</f>
        <v>130</v>
      </c>
      <c r="DI105" s="41">
        <f>Daten!DI229</f>
        <v>0.8</v>
      </c>
      <c r="DJ105" s="41">
        <f>Daten!DJ229</f>
        <v>9</v>
      </c>
      <c r="DK105" s="41">
        <f>Daten!DK229</f>
        <v>220</v>
      </c>
      <c r="DL105" s="41" t="str">
        <f>Daten!DL229</f>
        <v>-</v>
      </c>
      <c r="DM105" s="41" t="str">
        <f>Daten!DM229</f>
        <v>&lt; 0,1</v>
      </c>
      <c r="DN105" s="41">
        <f>Daten!DN229</f>
        <v>0.8</v>
      </c>
      <c r="DO105" s="41">
        <f>Daten!DO229</f>
        <v>140</v>
      </c>
      <c r="DP105" s="41">
        <f>Daten!DP229</f>
        <v>160</v>
      </c>
      <c r="DQ105" s="41">
        <f>Daten!DQ229</f>
        <v>520</v>
      </c>
      <c r="DR105" s="41">
        <f>Daten!DR229</f>
        <v>400</v>
      </c>
      <c r="DS105" s="41">
        <f>Daten!DS229</f>
        <v>9</v>
      </c>
      <c r="DT105" s="41">
        <f t="shared" si="9"/>
        <v>9</v>
      </c>
      <c r="DU105" s="41" t="str">
        <f>Daten!DT229</f>
        <v>&lt; 0,1</v>
      </c>
      <c r="DV105" s="41" t="str">
        <f t="shared" si="8"/>
        <v>&lt; 0,1</v>
      </c>
      <c r="DW105" s="41" t="str">
        <f>Daten!DU229</f>
        <v>&lt; 0,1</v>
      </c>
      <c r="DX105" s="41" t="str">
        <f>Daten!DV229</f>
        <v>-</v>
      </c>
    </row>
    <row r="106" spans="1:128" x14ac:dyDescent="0.15">
      <c r="A106" s="29" t="s">
        <v>352</v>
      </c>
      <c r="C106" s="31" t="s">
        <v>224</v>
      </c>
      <c r="D106" s="31">
        <v>0.1</v>
      </c>
      <c r="E106" s="41" t="str">
        <f>Daten!E230</f>
        <v>-</v>
      </c>
      <c r="F106" s="41" t="str">
        <f>Daten!F230</f>
        <v>-</v>
      </c>
      <c r="G106" s="41" t="str">
        <f>Daten!G230</f>
        <v>-</v>
      </c>
      <c r="H106" s="41" t="str">
        <f>Daten!H230</f>
        <v>-</v>
      </c>
      <c r="I106" s="41" t="str">
        <f>Daten!I230</f>
        <v>-</v>
      </c>
      <c r="J106" s="41" t="str">
        <f>Daten!J230</f>
        <v>-</v>
      </c>
      <c r="K106" s="41" t="str">
        <f>Daten!K230</f>
        <v>-</v>
      </c>
      <c r="L106" s="41" t="str">
        <f>Daten!L230</f>
        <v>-</v>
      </c>
      <c r="M106" s="41" t="str">
        <f>Daten!M230</f>
        <v>-</v>
      </c>
      <c r="N106" s="41" t="str">
        <f>Daten!N230</f>
        <v>-</v>
      </c>
      <c r="O106" s="41" t="str">
        <f>Daten!O230</f>
        <v>-</v>
      </c>
      <c r="P106" s="41" t="str">
        <f>Daten!P230</f>
        <v>-</v>
      </c>
      <c r="Q106" s="41" t="str">
        <f>Daten!Q230</f>
        <v>-</v>
      </c>
      <c r="R106" s="41" t="str">
        <f>Daten!R230</f>
        <v>-</v>
      </c>
      <c r="S106" s="41" t="str">
        <f>Daten!S230</f>
        <v>-</v>
      </c>
      <c r="T106" s="41" t="str">
        <f>Daten!T230</f>
        <v>-</v>
      </c>
      <c r="U106" s="41" t="str">
        <f>Daten!U230</f>
        <v>-</v>
      </c>
      <c r="V106" s="41" t="str">
        <f>Daten!V230</f>
        <v>-</v>
      </c>
      <c r="W106" s="41" t="str">
        <f>Daten!W230</f>
        <v>-</v>
      </c>
      <c r="X106" s="41" t="str">
        <f>Daten!X230</f>
        <v>-</v>
      </c>
      <c r="Y106" s="41" t="str">
        <f>Daten!Y230</f>
        <v>-</v>
      </c>
      <c r="Z106" s="41" t="str">
        <f>Daten!Z230</f>
        <v>-</v>
      </c>
      <c r="AA106" s="41" t="str">
        <f>Daten!AA230</f>
        <v>-</v>
      </c>
      <c r="AB106" s="41" t="str">
        <f>Daten!AB230</f>
        <v>-</v>
      </c>
      <c r="AC106" s="41" t="str">
        <f>Daten!AC230</f>
        <v>-</v>
      </c>
      <c r="AD106" s="41" t="str">
        <f>Daten!AD230</f>
        <v>-</v>
      </c>
      <c r="AE106" s="41" t="str">
        <f>Daten!AE230</f>
        <v>-</v>
      </c>
      <c r="AF106" s="41" t="str">
        <f>Daten!AF230</f>
        <v>-</v>
      </c>
      <c r="AG106" s="41" t="str">
        <f>Daten!AG230</f>
        <v>-</v>
      </c>
      <c r="AH106" s="41" t="str">
        <f>Daten!AH230</f>
        <v>-</v>
      </c>
      <c r="AI106" s="41" t="str">
        <f>Daten!AI230</f>
        <v>-</v>
      </c>
      <c r="AJ106" s="41" t="str">
        <f>Daten!AJ230</f>
        <v>-</v>
      </c>
      <c r="AK106" s="41" t="str">
        <f>Daten!AK230</f>
        <v>-</v>
      </c>
      <c r="AL106" s="41" t="str">
        <f>Daten!AL230</f>
        <v>-</v>
      </c>
      <c r="AM106" s="41" t="str">
        <f>Daten!AM230</f>
        <v>-</v>
      </c>
      <c r="AN106" s="41" t="str">
        <f>Daten!AN230</f>
        <v>-</v>
      </c>
      <c r="AO106" s="41" t="str">
        <f>Daten!AO230</f>
        <v>-</v>
      </c>
      <c r="AP106" s="41" t="str">
        <f>Daten!AP230</f>
        <v>-</v>
      </c>
      <c r="AQ106" s="41" t="str">
        <f>Daten!AQ230</f>
        <v>-</v>
      </c>
      <c r="AR106" s="41" t="str">
        <f>Daten!AR230</f>
        <v>-</v>
      </c>
      <c r="AS106" s="41" t="str">
        <f>Daten!AS230</f>
        <v>-</v>
      </c>
      <c r="AT106" s="41" t="str">
        <f>Daten!AT230</f>
        <v>-</v>
      </c>
      <c r="AU106" s="41" t="str">
        <f>Daten!AU230</f>
        <v>-</v>
      </c>
      <c r="AV106" s="41" t="str">
        <f>Daten!AV230</f>
        <v>-</v>
      </c>
      <c r="AW106" s="41" t="str">
        <f>Daten!AW230</f>
        <v>-</v>
      </c>
      <c r="AX106" s="41" t="str">
        <f>Daten!AX230</f>
        <v>-</v>
      </c>
      <c r="AY106" s="41" t="str">
        <f>Daten!AY230</f>
        <v>-</v>
      </c>
      <c r="AZ106" s="41" t="str">
        <f>Daten!AZ230</f>
        <v>-</v>
      </c>
      <c r="BA106" s="41" t="str">
        <f>Daten!BA230</f>
        <v>-</v>
      </c>
      <c r="BB106" s="41" t="str">
        <f>Daten!BB230</f>
        <v>-</v>
      </c>
      <c r="BC106" s="41" t="str">
        <f>Daten!BC230</f>
        <v>-</v>
      </c>
      <c r="BD106" s="41" t="str">
        <f>Daten!BD230</f>
        <v>-</v>
      </c>
      <c r="BE106" s="41" t="str">
        <f>Daten!BE230</f>
        <v>-</v>
      </c>
      <c r="BF106" s="41" t="str">
        <f>Daten!BF230</f>
        <v>-</v>
      </c>
      <c r="BG106" s="41" t="str">
        <f>Daten!BG230</f>
        <v>-</v>
      </c>
      <c r="BH106" s="41" t="str">
        <f>Daten!BH230</f>
        <v>&lt; 0,1</v>
      </c>
      <c r="BI106" s="41" t="str">
        <f>Daten!BI230</f>
        <v>&lt; 0,1</v>
      </c>
      <c r="BJ106" s="41" t="str">
        <f>Daten!BJ230</f>
        <v>&lt; 0,1</v>
      </c>
      <c r="BK106" s="41" t="str">
        <f>Daten!BK230</f>
        <v>&lt; 0,1</v>
      </c>
      <c r="BL106" s="41" t="str">
        <f>Daten!BL230</f>
        <v>&lt; 0,1</v>
      </c>
      <c r="BM106" s="41" t="str">
        <f>Daten!BM230</f>
        <v>&lt; 0,1</v>
      </c>
      <c r="BN106" s="41" t="str">
        <f>Daten!BN230</f>
        <v>&lt; 0,1</v>
      </c>
      <c r="BO106" s="41" t="str">
        <f>Daten!BO230</f>
        <v>&lt; 0,1</v>
      </c>
      <c r="BP106" s="41" t="str">
        <f>Daten!BP230</f>
        <v>&lt; 0,1</v>
      </c>
      <c r="BQ106" s="41" t="str">
        <f>Daten!BQ230</f>
        <v>&lt; 0,1</v>
      </c>
      <c r="BR106" s="41">
        <f>Daten!BR230</f>
        <v>4</v>
      </c>
      <c r="BS106" s="41">
        <f>Daten!BS230</f>
        <v>30</v>
      </c>
      <c r="BT106" s="41">
        <f>Daten!BT230</f>
        <v>6</v>
      </c>
      <c r="BU106" s="41" t="str">
        <f>Daten!BU230</f>
        <v>&lt; 0,1</v>
      </c>
      <c r="BV106" s="41" t="str">
        <f>Daten!BV230</f>
        <v>&lt; 0,1</v>
      </c>
      <c r="BW106" s="41" t="str">
        <f>Daten!BW230</f>
        <v>&lt; 0,1</v>
      </c>
      <c r="BX106" s="41">
        <f>Daten!BX230</f>
        <v>18</v>
      </c>
      <c r="BY106" s="41" t="str">
        <f>Daten!BY230</f>
        <v>&lt; 0,1</v>
      </c>
      <c r="BZ106" s="41" t="str">
        <f>Daten!BZ230</f>
        <v>&lt; 0,1</v>
      </c>
      <c r="CA106" s="41" t="str">
        <f>Daten!CA230</f>
        <v>&lt; 0,1</v>
      </c>
      <c r="CB106" s="41" t="str">
        <f>Daten!CB230</f>
        <v>&lt; 0,1</v>
      </c>
      <c r="CC106" s="41" t="str">
        <f>Daten!CC230</f>
        <v>&lt; 0,1</v>
      </c>
      <c r="CD106" s="41">
        <f>Daten!CD230</f>
        <v>0.5</v>
      </c>
      <c r="CE106" s="41">
        <f>Daten!CE230</f>
        <v>2</v>
      </c>
      <c r="CF106" s="41" t="str">
        <f>Daten!CF230</f>
        <v>&lt; 0,1</v>
      </c>
      <c r="CG106" s="41" t="str">
        <f>Daten!CG230</f>
        <v>&lt; 0,1</v>
      </c>
      <c r="CH106" s="41">
        <f>Daten!CH230</f>
        <v>8</v>
      </c>
      <c r="CI106" s="41">
        <f>Daten!CI230</f>
        <v>23</v>
      </c>
      <c r="CJ106" s="41">
        <f>Daten!CJ230</f>
        <v>5</v>
      </c>
      <c r="CK106" s="41" t="str">
        <f>Daten!CK230</f>
        <v>&lt; 0,1</v>
      </c>
      <c r="CL106" s="41" t="str">
        <f>Daten!CL230</f>
        <v>&lt; 0,1</v>
      </c>
      <c r="CM106" s="41" t="str">
        <f>Daten!CM230</f>
        <v>&lt; 0,1</v>
      </c>
      <c r="CN106" s="41" t="str">
        <f>Daten!CN230</f>
        <v>&lt; 0,1</v>
      </c>
      <c r="CO106" s="41" t="str">
        <f>Daten!CO230</f>
        <v>-</v>
      </c>
      <c r="CP106" s="41">
        <f>Daten!CP230</f>
        <v>18</v>
      </c>
      <c r="CQ106" s="41">
        <f>Daten!CQ230</f>
        <v>24</v>
      </c>
      <c r="CR106" s="41">
        <f>Daten!CR230</f>
        <v>43</v>
      </c>
      <c r="CS106" s="41">
        <f>Daten!CS230</f>
        <v>8</v>
      </c>
      <c r="CT106" s="41">
        <f>Daten!CT230</f>
        <v>4</v>
      </c>
      <c r="CU106" s="41" t="str">
        <f>Daten!CU230</f>
        <v>&lt; 0,1</v>
      </c>
      <c r="CV106" s="41">
        <f>Daten!CV230</f>
        <v>5</v>
      </c>
      <c r="CW106" s="41">
        <f>Daten!CW230</f>
        <v>1</v>
      </c>
      <c r="CX106" s="41" t="str">
        <f>Daten!CX230</f>
        <v>&lt; 0,1</v>
      </c>
      <c r="CY106" s="41">
        <f>Daten!CY230</f>
        <v>16</v>
      </c>
      <c r="CZ106" s="41" t="str">
        <f>Daten!CZ230</f>
        <v>-</v>
      </c>
      <c r="DA106" s="41" t="str">
        <f>Daten!DA230</f>
        <v>&lt; 0,1</v>
      </c>
      <c r="DB106" s="41">
        <f>Daten!DB230</f>
        <v>3</v>
      </c>
      <c r="DC106" s="41">
        <f>Daten!DC230</f>
        <v>2.2000000000000002</v>
      </c>
      <c r="DD106" s="41" t="str">
        <f>Daten!DD230</f>
        <v>-</v>
      </c>
      <c r="DE106" s="41">
        <f>Daten!DE230</f>
        <v>10</v>
      </c>
      <c r="DF106" s="41">
        <f>Daten!DF230</f>
        <v>2</v>
      </c>
      <c r="DG106" s="41">
        <f>Daten!DG230</f>
        <v>12</v>
      </c>
      <c r="DH106" s="41">
        <f>Daten!DH230</f>
        <v>44</v>
      </c>
      <c r="DI106" s="41" t="str">
        <f>Daten!DI230</f>
        <v>&lt; 0,1</v>
      </c>
      <c r="DJ106" s="41" t="str">
        <f>Daten!DJ230</f>
        <v>&lt; 0,1</v>
      </c>
      <c r="DK106" s="41">
        <f>Daten!DK230</f>
        <v>5</v>
      </c>
      <c r="DL106" s="41" t="str">
        <f>Daten!DL230</f>
        <v>-</v>
      </c>
      <c r="DM106" s="41" t="str">
        <f>Daten!DM230</f>
        <v>&lt; 0,1</v>
      </c>
      <c r="DN106" s="41">
        <f>Daten!DN230</f>
        <v>37</v>
      </c>
      <c r="DO106" s="41">
        <f>Daten!DO230</f>
        <v>24</v>
      </c>
      <c r="DP106" s="41">
        <f>Daten!DP230</f>
        <v>46</v>
      </c>
      <c r="DQ106" s="41">
        <f>Daten!DQ230</f>
        <v>1200</v>
      </c>
      <c r="DR106" s="41">
        <f>Daten!DR230</f>
        <v>35</v>
      </c>
      <c r="DS106" s="41">
        <f>Daten!DS230</f>
        <v>3</v>
      </c>
      <c r="DT106" s="41">
        <f t="shared" si="9"/>
        <v>5</v>
      </c>
      <c r="DU106" s="41" t="str">
        <f>Daten!DT230</f>
        <v>&lt; 0,1</v>
      </c>
      <c r="DV106" s="41" t="str">
        <f t="shared" si="8"/>
        <v>&lt; 0,1</v>
      </c>
      <c r="DW106" s="41" t="str">
        <f>Daten!DU230</f>
        <v>&lt; 0,1</v>
      </c>
      <c r="DX106" s="41" t="str">
        <f>Daten!DV230</f>
        <v>-</v>
      </c>
    </row>
    <row r="107" spans="1:128" x14ac:dyDescent="0.15">
      <c r="A107" s="29" t="s">
        <v>353</v>
      </c>
      <c r="C107" s="31" t="s">
        <v>224</v>
      </c>
      <c r="D107" s="31">
        <v>0.1</v>
      </c>
      <c r="E107" s="41" t="str">
        <f>Daten!E231</f>
        <v>-</v>
      </c>
      <c r="F107" s="41" t="str">
        <f>Daten!F231</f>
        <v>-</v>
      </c>
      <c r="G107" s="41" t="str">
        <f>Daten!G231</f>
        <v>-</v>
      </c>
      <c r="H107" s="41" t="str">
        <f>Daten!H231</f>
        <v>-</v>
      </c>
      <c r="I107" s="41" t="str">
        <f>Daten!I231</f>
        <v>-</v>
      </c>
      <c r="J107" s="41" t="str">
        <f>Daten!J231</f>
        <v>-</v>
      </c>
      <c r="K107" s="41" t="str">
        <f>Daten!K231</f>
        <v>-</v>
      </c>
      <c r="L107" s="41" t="str">
        <f>Daten!L231</f>
        <v>-</v>
      </c>
      <c r="M107" s="41" t="str">
        <f>Daten!M231</f>
        <v>-</v>
      </c>
      <c r="N107" s="41" t="str">
        <f>Daten!N231</f>
        <v>-</v>
      </c>
      <c r="O107" s="41" t="str">
        <f>Daten!O231</f>
        <v>-</v>
      </c>
      <c r="P107" s="41" t="str">
        <f>Daten!P231</f>
        <v>-</v>
      </c>
      <c r="Q107" s="41" t="str">
        <f>Daten!Q231</f>
        <v>-</v>
      </c>
      <c r="R107" s="41" t="str">
        <f>Daten!R231</f>
        <v>-</v>
      </c>
      <c r="S107" s="41" t="str">
        <f>Daten!S231</f>
        <v>-</v>
      </c>
      <c r="T107" s="41" t="str">
        <f>Daten!T231</f>
        <v>-</v>
      </c>
      <c r="U107" s="41" t="str">
        <f>Daten!U231</f>
        <v>-</v>
      </c>
      <c r="V107" s="41" t="str">
        <f>Daten!V231</f>
        <v>-</v>
      </c>
      <c r="W107" s="41" t="str">
        <f>Daten!W231</f>
        <v>-</v>
      </c>
      <c r="X107" s="41" t="str">
        <f>Daten!X231</f>
        <v>-</v>
      </c>
      <c r="Y107" s="41" t="str">
        <f>Daten!Y231</f>
        <v>-</v>
      </c>
      <c r="Z107" s="41" t="str">
        <f>Daten!Z231</f>
        <v>-</v>
      </c>
      <c r="AA107" s="41" t="str">
        <f>Daten!AA231</f>
        <v>-</v>
      </c>
      <c r="AB107" s="41" t="str">
        <f>Daten!AB231</f>
        <v>-</v>
      </c>
      <c r="AC107" s="41" t="str">
        <f>Daten!AC231</f>
        <v>-</v>
      </c>
      <c r="AD107" s="41" t="str">
        <f>Daten!AD231</f>
        <v>-</v>
      </c>
      <c r="AE107" s="41" t="str">
        <f>Daten!AE231</f>
        <v>-</v>
      </c>
      <c r="AF107" s="41" t="str">
        <f>Daten!AF231</f>
        <v>-</v>
      </c>
      <c r="AG107" s="41" t="str">
        <f>Daten!AG231</f>
        <v>-</v>
      </c>
      <c r="AH107" s="41" t="str">
        <f>Daten!AH231</f>
        <v>-</v>
      </c>
      <c r="AI107" s="41" t="str">
        <f>Daten!AI231</f>
        <v>-</v>
      </c>
      <c r="AJ107" s="41" t="str">
        <f>Daten!AJ231</f>
        <v>-</v>
      </c>
      <c r="AK107" s="41" t="str">
        <f>Daten!AK231</f>
        <v>-</v>
      </c>
      <c r="AL107" s="41" t="str">
        <f>Daten!AL231</f>
        <v>-</v>
      </c>
      <c r="AM107" s="41" t="str">
        <f>Daten!AM231</f>
        <v>-</v>
      </c>
      <c r="AN107" s="41" t="str">
        <f>Daten!AN231</f>
        <v>-</v>
      </c>
      <c r="AO107" s="41" t="str">
        <f>Daten!AO231</f>
        <v>-</v>
      </c>
      <c r="AP107" s="41" t="str">
        <f>Daten!AP231</f>
        <v>-</v>
      </c>
      <c r="AQ107" s="41" t="str">
        <f>Daten!AQ231</f>
        <v>-</v>
      </c>
      <c r="AR107" s="41" t="str">
        <f>Daten!AR231</f>
        <v>-</v>
      </c>
      <c r="AS107" s="41" t="str">
        <f>Daten!AS231</f>
        <v>-</v>
      </c>
      <c r="AT107" s="41" t="str">
        <f>Daten!AT231</f>
        <v>-</v>
      </c>
      <c r="AU107" s="41" t="str">
        <f>Daten!AU231</f>
        <v>-</v>
      </c>
      <c r="AV107" s="41" t="str">
        <f>Daten!AV231</f>
        <v>-</v>
      </c>
      <c r="AW107" s="41" t="str">
        <f>Daten!AW231</f>
        <v>-</v>
      </c>
      <c r="AX107" s="41" t="str">
        <f>Daten!AX231</f>
        <v>-</v>
      </c>
      <c r="AY107" s="41" t="str">
        <f>Daten!AY231</f>
        <v>-</v>
      </c>
      <c r="AZ107" s="41" t="str">
        <f>Daten!AZ231</f>
        <v>-</v>
      </c>
      <c r="BA107" s="41" t="str">
        <f>Daten!BA231</f>
        <v>-</v>
      </c>
      <c r="BB107" s="41" t="str">
        <f>Daten!BB231</f>
        <v>-</v>
      </c>
      <c r="BC107" s="41" t="str">
        <f>Daten!BC231</f>
        <v>-</v>
      </c>
      <c r="BD107" s="41" t="str">
        <f>Daten!BD231</f>
        <v>-</v>
      </c>
      <c r="BE107" s="41" t="str">
        <f>Daten!BE231</f>
        <v>-</v>
      </c>
      <c r="BF107" s="41" t="str">
        <f>Daten!BF231</f>
        <v>-</v>
      </c>
      <c r="BG107" s="41" t="str">
        <f>Daten!BG231</f>
        <v>-</v>
      </c>
      <c r="BH107" s="41" t="str">
        <f>Daten!BH231</f>
        <v>&lt; 0,1</v>
      </c>
      <c r="BI107" s="41" t="str">
        <f>Daten!BI231</f>
        <v>&lt; 0,1</v>
      </c>
      <c r="BJ107" s="41" t="str">
        <f>Daten!BJ231</f>
        <v>&lt; 0,1</v>
      </c>
      <c r="BK107" s="41" t="str">
        <f>Daten!BK231</f>
        <v>&lt; 0,1</v>
      </c>
      <c r="BL107" s="41" t="str">
        <f>Daten!BL231</f>
        <v>&lt; 0,1</v>
      </c>
      <c r="BM107" s="41" t="str">
        <f>Daten!BM231</f>
        <v>&lt; 0,1</v>
      </c>
      <c r="BN107" s="41" t="str">
        <f>Daten!BN231</f>
        <v>&lt; 0,1</v>
      </c>
      <c r="BO107" s="41" t="str">
        <f>Daten!BO231</f>
        <v>&lt; 0,1</v>
      </c>
      <c r="BP107" s="41" t="str">
        <f>Daten!BP231</f>
        <v>&lt; 0,1</v>
      </c>
      <c r="BQ107" s="41" t="str">
        <f>Daten!BQ231</f>
        <v>&lt; 0,1</v>
      </c>
      <c r="BR107" s="41">
        <f>Daten!BR231</f>
        <v>20</v>
      </c>
      <c r="BS107" s="41">
        <f>Daten!BS231</f>
        <v>46</v>
      </c>
      <c r="BT107" s="41">
        <f>Daten!BT231</f>
        <v>24</v>
      </c>
      <c r="BU107" s="41" t="str">
        <f>Daten!BU231</f>
        <v>&lt; 0,1</v>
      </c>
      <c r="BV107" s="41" t="str">
        <f>Daten!BV231</f>
        <v>&lt; 0,1</v>
      </c>
      <c r="BW107" s="41" t="str">
        <f>Daten!BW231</f>
        <v>&lt; 0,1</v>
      </c>
      <c r="BX107" s="41">
        <f>Daten!BX231</f>
        <v>18</v>
      </c>
      <c r="BY107" s="41" t="str">
        <f>Daten!BY231</f>
        <v>&lt; 0,1</v>
      </c>
      <c r="BZ107" s="41" t="str">
        <f>Daten!BZ231</f>
        <v>&lt; 0,1</v>
      </c>
      <c r="CA107" s="41" t="str">
        <f>Daten!CA231</f>
        <v>&lt; 0,1</v>
      </c>
      <c r="CB107" s="41" t="str">
        <f>Daten!CB231</f>
        <v>&lt; 0,1</v>
      </c>
      <c r="CC107" s="41" t="str">
        <f>Daten!CC231</f>
        <v>&lt; 0,1</v>
      </c>
      <c r="CD107" s="41">
        <f>Daten!CD231</f>
        <v>5</v>
      </c>
      <c r="CE107" s="41">
        <f>Daten!CE231</f>
        <v>3.5</v>
      </c>
      <c r="CF107" s="41" t="str">
        <f>Daten!CF231</f>
        <v>&lt; 0,1</v>
      </c>
      <c r="CG107" s="41" t="str">
        <f>Daten!CG231</f>
        <v>&lt; 0,1</v>
      </c>
      <c r="CH107" s="41">
        <f>Daten!CH231</f>
        <v>5</v>
      </c>
      <c r="CI107" s="41">
        <f>Daten!CI231</f>
        <v>21</v>
      </c>
      <c r="CJ107" s="41">
        <f>Daten!CJ231</f>
        <v>14</v>
      </c>
      <c r="CK107" s="41" t="str">
        <f>Daten!CK231</f>
        <v>&lt; 0,1</v>
      </c>
      <c r="CL107" s="41" t="str">
        <f>Daten!CL231</f>
        <v>&lt; 0,1</v>
      </c>
      <c r="CM107" s="41" t="str">
        <f>Daten!CM231</f>
        <v>&lt; 0,1</v>
      </c>
      <c r="CN107" s="41" t="str">
        <f>Daten!CN231</f>
        <v>&lt; 0,1</v>
      </c>
      <c r="CO107" s="41" t="str">
        <f>Daten!CO231</f>
        <v>-</v>
      </c>
      <c r="CP107" s="41">
        <f>Daten!CP231</f>
        <v>11</v>
      </c>
      <c r="CQ107" s="41">
        <f>Daten!CQ231</f>
        <v>13</v>
      </c>
      <c r="CR107" s="41">
        <f>Daten!CR231</f>
        <v>37</v>
      </c>
      <c r="CS107" s="41">
        <f>Daten!CS231</f>
        <v>12</v>
      </c>
      <c r="CT107" s="41">
        <f>Daten!CT231</f>
        <v>8</v>
      </c>
      <c r="CU107" s="41" t="str">
        <f>Daten!CU231</f>
        <v>&lt; 0,1</v>
      </c>
      <c r="CV107" s="41">
        <f>Daten!CV231</f>
        <v>14</v>
      </c>
      <c r="CW107" s="41">
        <f>Daten!CW231</f>
        <v>9</v>
      </c>
      <c r="CX107" s="41">
        <f>Daten!CX231</f>
        <v>1.5</v>
      </c>
      <c r="CY107" s="41">
        <f>Daten!CY231</f>
        <v>49</v>
      </c>
      <c r="CZ107" s="41" t="str">
        <f>Daten!CZ231</f>
        <v>-</v>
      </c>
      <c r="DA107" s="41" t="str">
        <f>Daten!DA231</f>
        <v>&lt; 0,1</v>
      </c>
      <c r="DB107" s="41">
        <f>Daten!DB231</f>
        <v>50</v>
      </c>
      <c r="DC107" s="41">
        <f>Daten!DC231</f>
        <v>44</v>
      </c>
      <c r="DD107" s="41" t="str">
        <f>Daten!DD231</f>
        <v>-</v>
      </c>
      <c r="DE107" s="41">
        <f>Daten!DE231</f>
        <v>13</v>
      </c>
      <c r="DF107" s="41">
        <f>Daten!DF231</f>
        <v>13</v>
      </c>
      <c r="DG107" s="41">
        <f>Daten!DG231</f>
        <v>57</v>
      </c>
      <c r="DH107" s="41">
        <f>Daten!DH231</f>
        <v>41</v>
      </c>
      <c r="DI107" s="41">
        <f>Daten!DI231</f>
        <v>3</v>
      </c>
      <c r="DJ107" s="41">
        <f>Daten!DJ231</f>
        <v>11</v>
      </c>
      <c r="DK107" s="41">
        <f>Daten!DK231</f>
        <v>26</v>
      </c>
      <c r="DL107" s="41" t="str">
        <f>Daten!DL231</f>
        <v>-</v>
      </c>
      <c r="DM107" s="41">
        <f>Daten!DM231</f>
        <v>5</v>
      </c>
      <c r="DN107" s="41">
        <f>Daten!DN231</f>
        <v>110</v>
      </c>
      <c r="DO107" s="41">
        <f>Daten!DO231</f>
        <v>84</v>
      </c>
      <c r="DP107" s="41">
        <f>Daten!DP231</f>
        <v>110</v>
      </c>
      <c r="DQ107" s="41">
        <f>Daten!DQ231</f>
        <v>160</v>
      </c>
      <c r="DR107" s="41">
        <f>Daten!DR231</f>
        <v>24</v>
      </c>
      <c r="DS107" s="41">
        <f>Daten!DS231</f>
        <v>9</v>
      </c>
      <c r="DT107" s="41">
        <f t="shared" si="9"/>
        <v>14</v>
      </c>
      <c r="DU107" s="41" t="str">
        <f>Daten!DT231</f>
        <v>&lt; 0,1</v>
      </c>
      <c r="DV107" s="41" t="str">
        <f t="shared" si="8"/>
        <v>&lt; 0,1</v>
      </c>
      <c r="DW107" s="41" t="str">
        <f>Daten!DU231</f>
        <v>&lt; 0,1</v>
      </c>
      <c r="DX107" s="41" t="str">
        <f>Daten!DV231</f>
        <v>-</v>
      </c>
    </row>
    <row r="108" spans="1:128" x14ac:dyDescent="0.15">
      <c r="A108" s="29" t="s">
        <v>354</v>
      </c>
      <c r="C108" s="31" t="s">
        <v>224</v>
      </c>
      <c r="D108" s="31">
        <v>0.1</v>
      </c>
      <c r="E108" s="41" t="str">
        <f>Daten!E232</f>
        <v>-</v>
      </c>
      <c r="F108" s="41" t="str">
        <f>Daten!F232</f>
        <v>-</v>
      </c>
      <c r="G108" s="41" t="str">
        <f>Daten!G232</f>
        <v>-</v>
      </c>
      <c r="H108" s="41" t="str">
        <f>Daten!H232</f>
        <v>-</v>
      </c>
      <c r="I108" s="41" t="str">
        <f>Daten!I232</f>
        <v>-</v>
      </c>
      <c r="J108" s="41" t="str">
        <f>Daten!J232</f>
        <v>-</v>
      </c>
      <c r="K108" s="41" t="str">
        <f>Daten!K232</f>
        <v>-</v>
      </c>
      <c r="L108" s="41" t="str">
        <f>Daten!L232</f>
        <v>-</v>
      </c>
      <c r="M108" s="41" t="str">
        <f>Daten!M232</f>
        <v>-</v>
      </c>
      <c r="N108" s="41" t="str">
        <f>Daten!N232</f>
        <v>-</v>
      </c>
      <c r="O108" s="41" t="str">
        <f>Daten!O232</f>
        <v>-</v>
      </c>
      <c r="P108" s="41" t="str">
        <f>Daten!P232</f>
        <v>-</v>
      </c>
      <c r="Q108" s="41" t="str">
        <f>Daten!Q232</f>
        <v>-</v>
      </c>
      <c r="R108" s="41" t="str">
        <f>Daten!R232</f>
        <v>-</v>
      </c>
      <c r="S108" s="41" t="str">
        <f>Daten!S232</f>
        <v>-</v>
      </c>
      <c r="T108" s="41" t="str">
        <f>Daten!T232</f>
        <v>-</v>
      </c>
      <c r="U108" s="41" t="str">
        <f>Daten!U232</f>
        <v>-</v>
      </c>
      <c r="V108" s="41" t="str">
        <f>Daten!V232</f>
        <v>-</v>
      </c>
      <c r="W108" s="41" t="str">
        <f>Daten!W232</f>
        <v>-</v>
      </c>
      <c r="X108" s="41" t="str">
        <f>Daten!X232</f>
        <v>-</v>
      </c>
      <c r="Y108" s="41" t="str">
        <f>Daten!Y232</f>
        <v>-</v>
      </c>
      <c r="Z108" s="41" t="str">
        <f>Daten!Z232</f>
        <v>-</v>
      </c>
      <c r="AA108" s="41" t="str">
        <f>Daten!AA232</f>
        <v>-</v>
      </c>
      <c r="AB108" s="41" t="str">
        <f>Daten!AB232</f>
        <v>-</v>
      </c>
      <c r="AC108" s="41" t="str">
        <f>Daten!AC232</f>
        <v>-</v>
      </c>
      <c r="AD108" s="41" t="str">
        <f>Daten!AD232</f>
        <v>-</v>
      </c>
      <c r="AE108" s="41" t="str">
        <f>Daten!AE232</f>
        <v>-</v>
      </c>
      <c r="AF108" s="41" t="str">
        <f>Daten!AF232</f>
        <v>-</v>
      </c>
      <c r="AG108" s="41" t="str">
        <f>Daten!AG232</f>
        <v>-</v>
      </c>
      <c r="AH108" s="41" t="str">
        <f>Daten!AH232</f>
        <v>-</v>
      </c>
      <c r="AI108" s="41" t="str">
        <f>Daten!AI232</f>
        <v>-</v>
      </c>
      <c r="AJ108" s="41" t="str">
        <f>Daten!AJ232</f>
        <v>-</v>
      </c>
      <c r="AK108" s="41" t="str">
        <f>Daten!AK232</f>
        <v>-</v>
      </c>
      <c r="AL108" s="41" t="str">
        <f>Daten!AL232</f>
        <v>-</v>
      </c>
      <c r="AM108" s="41" t="str">
        <f>Daten!AM232</f>
        <v>-</v>
      </c>
      <c r="AN108" s="41" t="str">
        <f>Daten!AN232</f>
        <v>-</v>
      </c>
      <c r="AO108" s="41" t="str">
        <f>Daten!AO232</f>
        <v>-</v>
      </c>
      <c r="AP108" s="41" t="str">
        <f>Daten!AP232</f>
        <v>-</v>
      </c>
      <c r="AQ108" s="41" t="str">
        <f>Daten!AQ232</f>
        <v>-</v>
      </c>
      <c r="AR108" s="41" t="str">
        <f>Daten!AR232</f>
        <v>-</v>
      </c>
      <c r="AS108" s="41" t="str">
        <f>Daten!AS232</f>
        <v>-</v>
      </c>
      <c r="AT108" s="41" t="str">
        <f>Daten!AT232</f>
        <v>-</v>
      </c>
      <c r="AU108" s="41" t="str">
        <f>Daten!AU232</f>
        <v>-</v>
      </c>
      <c r="AV108" s="41" t="str">
        <f>Daten!AV232</f>
        <v>-</v>
      </c>
      <c r="AW108" s="41" t="str">
        <f>Daten!AW232</f>
        <v>-</v>
      </c>
      <c r="AX108" s="41" t="str">
        <f>Daten!AX232</f>
        <v>-</v>
      </c>
      <c r="AY108" s="41" t="str">
        <f>Daten!AY232</f>
        <v>-</v>
      </c>
      <c r="AZ108" s="41" t="str">
        <f>Daten!AZ232</f>
        <v>-</v>
      </c>
      <c r="BA108" s="41" t="str">
        <f>Daten!BA232</f>
        <v>-</v>
      </c>
      <c r="BB108" s="41" t="str">
        <f>Daten!BB232</f>
        <v>-</v>
      </c>
      <c r="BC108" s="41" t="str">
        <f>Daten!BC232</f>
        <v>-</v>
      </c>
      <c r="BD108" s="41" t="str">
        <f>Daten!BD232</f>
        <v>-</v>
      </c>
      <c r="BE108" s="41" t="str">
        <f>Daten!BE232</f>
        <v>-</v>
      </c>
      <c r="BF108" s="41" t="str">
        <f>Daten!BF232</f>
        <v>-</v>
      </c>
      <c r="BG108" s="41" t="str">
        <f>Daten!BG232</f>
        <v>-</v>
      </c>
      <c r="BH108" s="41" t="str">
        <f>Daten!BH232</f>
        <v>&lt; 0,1</v>
      </c>
      <c r="BI108" s="41" t="str">
        <f>Daten!BI232</f>
        <v>&lt; 0,1</v>
      </c>
      <c r="BJ108" s="41" t="str">
        <f>Daten!BJ232</f>
        <v>&lt; 0,1</v>
      </c>
      <c r="BK108" s="41" t="str">
        <f>Daten!BK232</f>
        <v>&lt; 0,1</v>
      </c>
      <c r="BL108" s="41" t="str">
        <f>Daten!BL232</f>
        <v>&lt; 0,1</v>
      </c>
      <c r="BM108" s="41" t="str">
        <f>Daten!BM232</f>
        <v>&lt; 0,1</v>
      </c>
      <c r="BN108" s="41" t="str">
        <f>Daten!BN232</f>
        <v>&lt; 0,1</v>
      </c>
      <c r="BO108" s="41" t="str">
        <f>Daten!BO232</f>
        <v>&lt; 0,1</v>
      </c>
      <c r="BP108" s="41" t="str">
        <f>Daten!BP232</f>
        <v>&lt; 0,1</v>
      </c>
      <c r="BQ108" s="41" t="str">
        <f>Daten!BQ232</f>
        <v>&lt; 0,1</v>
      </c>
      <c r="BR108" s="41">
        <f>Daten!BR232</f>
        <v>2.4</v>
      </c>
      <c r="BS108" s="41" t="str">
        <f>Daten!BS232</f>
        <v>&lt; 0,1</v>
      </c>
      <c r="BT108" s="41" t="str">
        <f>Daten!BT232</f>
        <v>&lt; 0,1</v>
      </c>
      <c r="BU108" s="41" t="str">
        <f>Daten!BU232</f>
        <v>&lt; 0,1</v>
      </c>
      <c r="BV108" s="41" t="str">
        <f>Daten!BV232</f>
        <v>&lt; 0,1</v>
      </c>
      <c r="BW108" s="41" t="str">
        <f>Daten!BW232</f>
        <v>&lt; 0,1</v>
      </c>
      <c r="BX108" s="41" t="str">
        <f>Daten!BX232</f>
        <v>&lt; 0,1</v>
      </c>
      <c r="BY108" s="41" t="str">
        <f>Daten!BY232</f>
        <v>&lt; 0,1</v>
      </c>
      <c r="BZ108" s="41" t="str">
        <f>Daten!BZ232</f>
        <v>&lt; 0,1</v>
      </c>
      <c r="CA108" s="41" t="str">
        <f>Daten!CA232</f>
        <v>&lt; 0,1</v>
      </c>
      <c r="CB108" s="41" t="str">
        <f>Daten!CB232</f>
        <v>&lt; 0,1</v>
      </c>
      <c r="CC108" s="41" t="str">
        <f>Daten!CC232</f>
        <v>&lt; 0,1</v>
      </c>
      <c r="CD108" s="41" t="str">
        <f>Daten!CD232</f>
        <v>&lt; 0,1</v>
      </c>
      <c r="CE108" s="41" t="str">
        <f>Daten!CE232</f>
        <v>&lt; 0,1</v>
      </c>
      <c r="CF108" s="41" t="str">
        <f>Daten!CF232</f>
        <v>&lt; 0,1</v>
      </c>
      <c r="CG108" s="41" t="str">
        <f>Daten!CG232</f>
        <v>&lt; 0,1</v>
      </c>
      <c r="CH108" s="41">
        <f>Daten!CH232</f>
        <v>10</v>
      </c>
      <c r="CI108" s="41">
        <f>Daten!CI232</f>
        <v>2</v>
      </c>
      <c r="CJ108" s="41">
        <f>Daten!CJ232</f>
        <v>1.2</v>
      </c>
      <c r="CK108" s="41" t="str">
        <f>Daten!CK232</f>
        <v>&lt; 0,1</v>
      </c>
      <c r="CL108" s="41" t="str">
        <f>Daten!CL232</f>
        <v>&lt; 0,1</v>
      </c>
      <c r="CM108" s="41" t="str">
        <f>Daten!CM232</f>
        <v>&lt; 0,1</v>
      </c>
      <c r="CN108" s="41" t="str">
        <f>Daten!CN232</f>
        <v>&lt; 0,1</v>
      </c>
      <c r="CO108" s="41" t="str">
        <f>Daten!CO232</f>
        <v>-</v>
      </c>
      <c r="CP108" s="41">
        <f>Daten!CP232</f>
        <v>1.4</v>
      </c>
      <c r="CQ108" s="41">
        <f>Daten!CQ232</f>
        <v>4</v>
      </c>
      <c r="CR108" s="41">
        <f>Daten!CR232</f>
        <v>10</v>
      </c>
      <c r="CS108" s="41">
        <f>Daten!CS232</f>
        <v>4</v>
      </c>
      <c r="CT108" s="41">
        <f>Daten!CT232</f>
        <v>6</v>
      </c>
      <c r="CU108" s="41" t="str">
        <f>Daten!CU232</f>
        <v>&lt; 0,1</v>
      </c>
      <c r="CV108" s="41">
        <f>Daten!CV232</f>
        <v>1.4</v>
      </c>
      <c r="CW108" s="41" t="str">
        <f>Daten!CW232</f>
        <v>&lt; 0,1</v>
      </c>
      <c r="CX108" s="41" t="str">
        <f>Daten!CX232</f>
        <v>&lt; 0,1</v>
      </c>
      <c r="CY108" s="41" t="str">
        <f>Daten!CY232</f>
        <v>&lt; 0,1</v>
      </c>
      <c r="CZ108" s="41" t="str">
        <f>Daten!CZ232</f>
        <v>-</v>
      </c>
      <c r="DA108" s="41" t="str">
        <f>Daten!DA232</f>
        <v>&lt; 0,1</v>
      </c>
      <c r="DB108" s="41">
        <f>Daten!DB232</f>
        <v>2</v>
      </c>
      <c r="DC108" s="41" t="str">
        <f>Daten!DC232</f>
        <v>&lt; 0,1</v>
      </c>
      <c r="DD108" s="41" t="str">
        <f>Daten!DD232</f>
        <v>-</v>
      </c>
      <c r="DE108" s="41">
        <f>Daten!DE232</f>
        <v>1.2</v>
      </c>
      <c r="DF108" s="41" t="str">
        <f>Daten!DF232</f>
        <v>&lt; 0,1</v>
      </c>
      <c r="DG108" s="41">
        <f>Daten!DG232</f>
        <v>9</v>
      </c>
      <c r="DH108" s="41" t="str">
        <f>Daten!DH232</f>
        <v>&lt; 0,1</v>
      </c>
      <c r="DI108" s="41" t="str">
        <f>Daten!DI232</f>
        <v>&lt; 0,1</v>
      </c>
      <c r="DJ108" s="41" t="str">
        <f>Daten!DJ232</f>
        <v>&lt; 0,1</v>
      </c>
      <c r="DK108" s="41" t="str">
        <f>Daten!DK232</f>
        <v>&lt; 0,1</v>
      </c>
      <c r="DL108" s="41" t="str">
        <f>Daten!DL232</f>
        <v>-</v>
      </c>
      <c r="DM108" s="41" t="str">
        <f>Daten!DM232</f>
        <v>&lt; 0,1</v>
      </c>
      <c r="DN108" s="41">
        <f>Daten!DN232</f>
        <v>15</v>
      </c>
      <c r="DO108" s="41">
        <f>Daten!DO232</f>
        <v>11</v>
      </c>
      <c r="DP108" s="41">
        <f>Daten!DP232</f>
        <v>9</v>
      </c>
      <c r="DQ108" s="41">
        <f>Daten!DQ232</f>
        <v>95</v>
      </c>
      <c r="DR108" s="41">
        <f>Daten!DR232</f>
        <v>1.3</v>
      </c>
      <c r="DS108" s="41">
        <f>Daten!DS232</f>
        <v>0.9</v>
      </c>
      <c r="DT108" s="41">
        <f t="shared" si="9"/>
        <v>1.4</v>
      </c>
      <c r="DU108" s="41" t="str">
        <f>Daten!DT232</f>
        <v>&lt; 0,1</v>
      </c>
      <c r="DV108" s="41" t="str">
        <f t="shared" si="8"/>
        <v>&lt; 0,1</v>
      </c>
      <c r="DW108" s="41" t="str">
        <f>Daten!DU232</f>
        <v>&lt; 0,1</v>
      </c>
      <c r="DX108" s="41" t="str">
        <f>Daten!DV232</f>
        <v>-</v>
      </c>
    </row>
    <row r="109" spans="1:128" x14ac:dyDescent="0.15">
      <c r="A109" s="29" t="s">
        <v>355</v>
      </c>
      <c r="C109" s="31" t="s">
        <v>224</v>
      </c>
      <c r="D109" s="31">
        <v>0.1</v>
      </c>
      <c r="E109" s="41" t="str">
        <f>Daten!E233</f>
        <v>-</v>
      </c>
      <c r="F109" s="41" t="str">
        <f>Daten!F233</f>
        <v>-</v>
      </c>
      <c r="G109" s="41" t="str">
        <f>Daten!G233</f>
        <v>-</v>
      </c>
      <c r="H109" s="41" t="str">
        <f>Daten!H233</f>
        <v>-</v>
      </c>
      <c r="I109" s="41" t="str">
        <f>Daten!I233</f>
        <v>-</v>
      </c>
      <c r="J109" s="41" t="str">
        <f>Daten!J233</f>
        <v>-</v>
      </c>
      <c r="K109" s="41" t="str">
        <f>Daten!K233</f>
        <v>-</v>
      </c>
      <c r="L109" s="41" t="str">
        <f>Daten!L233</f>
        <v>-</v>
      </c>
      <c r="M109" s="41" t="str">
        <f>Daten!M233</f>
        <v>-</v>
      </c>
      <c r="N109" s="41" t="str">
        <f>Daten!N233</f>
        <v>-</v>
      </c>
      <c r="O109" s="41" t="str">
        <f>Daten!O233</f>
        <v>-</v>
      </c>
      <c r="P109" s="41" t="str">
        <f>Daten!P233</f>
        <v>-</v>
      </c>
      <c r="Q109" s="41" t="str">
        <f>Daten!Q233</f>
        <v>-</v>
      </c>
      <c r="R109" s="41" t="str">
        <f>Daten!R233</f>
        <v>-</v>
      </c>
      <c r="S109" s="41" t="str">
        <f>Daten!S233</f>
        <v>-</v>
      </c>
      <c r="T109" s="41" t="str">
        <f>Daten!T233</f>
        <v>-</v>
      </c>
      <c r="U109" s="41" t="str">
        <f>Daten!U233</f>
        <v>-</v>
      </c>
      <c r="V109" s="41" t="str">
        <f>Daten!V233</f>
        <v>-</v>
      </c>
      <c r="W109" s="41" t="str">
        <f>Daten!W233</f>
        <v>-</v>
      </c>
      <c r="X109" s="41" t="str">
        <f>Daten!X233</f>
        <v>-</v>
      </c>
      <c r="Y109" s="41" t="str">
        <f>Daten!Y233</f>
        <v>-</v>
      </c>
      <c r="Z109" s="41" t="str">
        <f>Daten!Z233</f>
        <v>-</v>
      </c>
      <c r="AA109" s="41" t="str">
        <f>Daten!AA233</f>
        <v>-</v>
      </c>
      <c r="AB109" s="41" t="str">
        <f>Daten!AB233</f>
        <v>-</v>
      </c>
      <c r="AC109" s="41" t="str">
        <f>Daten!AC233</f>
        <v>-</v>
      </c>
      <c r="AD109" s="41" t="str">
        <f>Daten!AD233</f>
        <v>-</v>
      </c>
      <c r="AE109" s="41" t="str">
        <f>Daten!AE233</f>
        <v>-</v>
      </c>
      <c r="AF109" s="41" t="str">
        <f>Daten!AF233</f>
        <v>-</v>
      </c>
      <c r="AG109" s="41" t="str">
        <f>Daten!AG233</f>
        <v>-</v>
      </c>
      <c r="AH109" s="41" t="str">
        <f>Daten!AH233</f>
        <v>-</v>
      </c>
      <c r="AI109" s="41" t="str">
        <f>Daten!AI233</f>
        <v>-</v>
      </c>
      <c r="AJ109" s="41" t="str">
        <f>Daten!AJ233</f>
        <v>-</v>
      </c>
      <c r="AK109" s="41" t="str">
        <f>Daten!AK233</f>
        <v>-</v>
      </c>
      <c r="AL109" s="41" t="str">
        <f>Daten!AL233</f>
        <v>-</v>
      </c>
      <c r="AM109" s="41" t="str">
        <f>Daten!AM233</f>
        <v>-</v>
      </c>
      <c r="AN109" s="41" t="str">
        <f>Daten!AN233</f>
        <v>-</v>
      </c>
      <c r="AO109" s="41" t="str">
        <f>Daten!AO233</f>
        <v>-</v>
      </c>
      <c r="AP109" s="41" t="str">
        <f>Daten!AP233</f>
        <v>-</v>
      </c>
      <c r="AQ109" s="41" t="str">
        <f>Daten!AQ233</f>
        <v>-</v>
      </c>
      <c r="AR109" s="41" t="str">
        <f>Daten!AR233</f>
        <v>-</v>
      </c>
      <c r="AS109" s="41" t="str">
        <f>Daten!AS233</f>
        <v>-</v>
      </c>
      <c r="AT109" s="41" t="str">
        <f>Daten!AT233</f>
        <v>-</v>
      </c>
      <c r="AU109" s="41" t="str">
        <f>Daten!AU233</f>
        <v>-</v>
      </c>
      <c r="AV109" s="41" t="str">
        <f>Daten!AV233</f>
        <v>-</v>
      </c>
      <c r="AW109" s="41" t="str">
        <f>Daten!AW233</f>
        <v>-</v>
      </c>
      <c r="AX109" s="41" t="str">
        <f>Daten!AX233</f>
        <v>-</v>
      </c>
      <c r="AY109" s="41" t="str">
        <f>Daten!AY233</f>
        <v>-</v>
      </c>
      <c r="AZ109" s="41" t="str">
        <f>Daten!AZ233</f>
        <v>-</v>
      </c>
      <c r="BA109" s="41" t="str">
        <f>Daten!BA233</f>
        <v>-</v>
      </c>
      <c r="BB109" s="41" t="str">
        <f>Daten!BB233</f>
        <v>-</v>
      </c>
      <c r="BC109" s="41" t="str">
        <f>Daten!BC233</f>
        <v>-</v>
      </c>
      <c r="BD109" s="41" t="str">
        <f>Daten!BD233</f>
        <v>-</v>
      </c>
      <c r="BE109" s="41" t="str">
        <f>Daten!BE233</f>
        <v>-</v>
      </c>
      <c r="BF109" s="41" t="str">
        <f>Daten!BF233</f>
        <v>-</v>
      </c>
      <c r="BG109" s="41" t="str">
        <f>Daten!BG233</f>
        <v>-</v>
      </c>
      <c r="BH109" s="41" t="str">
        <f>Daten!BH233</f>
        <v>&lt; 0,1</v>
      </c>
      <c r="BI109" s="41" t="str">
        <f>Daten!BI233</f>
        <v>&lt; 0,1</v>
      </c>
      <c r="BJ109" s="41" t="str">
        <f>Daten!BJ233</f>
        <v>&lt; 0,1</v>
      </c>
      <c r="BK109" s="41" t="str">
        <f>Daten!BK233</f>
        <v>&lt; 0,1</v>
      </c>
      <c r="BL109" s="41" t="str">
        <f>Daten!BL233</f>
        <v>&lt; 0,1</v>
      </c>
      <c r="BM109" s="41" t="str">
        <f>Daten!BM233</f>
        <v>&lt; 0,1</v>
      </c>
      <c r="BN109" s="41" t="str">
        <f>Daten!BN233</f>
        <v>&lt; 0,1</v>
      </c>
      <c r="BO109" s="41" t="str">
        <f>Daten!BO233</f>
        <v>&lt; 0,1</v>
      </c>
      <c r="BP109" s="41" t="str">
        <f>Daten!BP233</f>
        <v>&lt; 0,1</v>
      </c>
      <c r="BQ109" s="41" t="str">
        <f>Daten!BQ233</f>
        <v>&lt; 0,1</v>
      </c>
      <c r="BR109" s="41" t="str">
        <f>Daten!BR233</f>
        <v>&lt; 0,1</v>
      </c>
      <c r="BS109" s="41" t="str">
        <f>Daten!BS233</f>
        <v>&lt; 0,1</v>
      </c>
      <c r="BT109" s="41" t="str">
        <f>Daten!BT233</f>
        <v>&lt; 0,1</v>
      </c>
      <c r="BU109" s="41" t="str">
        <f>Daten!BU233</f>
        <v>&lt; 0,1</v>
      </c>
      <c r="BV109" s="41" t="str">
        <f>Daten!BV233</f>
        <v>&lt; 0,1</v>
      </c>
      <c r="BW109" s="41" t="str">
        <f>Daten!BW233</f>
        <v>&lt; 0,1</v>
      </c>
      <c r="BX109" s="41" t="str">
        <f>Daten!BX233</f>
        <v>&lt; 0,1</v>
      </c>
      <c r="BY109" s="41" t="str">
        <f>Daten!BY233</f>
        <v>&lt; 0,1</v>
      </c>
      <c r="BZ109" s="41" t="str">
        <f>Daten!BZ233</f>
        <v>&lt; 0,1</v>
      </c>
      <c r="CA109" s="41" t="str">
        <f>Daten!CA233</f>
        <v>&lt; 0,1</v>
      </c>
      <c r="CB109" s="41" t="str">
        <f>Daten!CB233</f>
        <v>&lt; 0,1</v>
      </c>
      <c r="CC109" s="41" t="str">
        <f>Daten!CC233</f>
        <v>&lt; 0,1</v>
      </c>
      <c r="CD109" s="41" t="str">
        <f>Daten!CD233</f>
        <v>&lt; 0,1</v>
      </c>
      <c r="CE109" s="41" t="str">
        <f>Daten!CE233</f>
        <v>&lt; 0,1</v>
      </c>
      <c r="CF109" s="41" t="str">
        <f>Daten!CF233</f>
        <v>&lt; 0,1</v>
      </c>
      <c r="CG109" s="41" t="str">
        <f>Daten!CG233</f>
        <v>&lt; 0,1</v>
      </c>
      <c r="CH109" s="41" t="str">
        <f>Daten!CH233</f>
        <v>&lt; 0,1</v>
      </c>
      <c r="CI109" s="41" t="str">
        <f>Daten!CI233</f>
        <v>&lt; 0,1</v>
      </c>
      <c r="CJ109" s="41" t="str">
        <f>Daten!CJ233</f>
        <v>&lt; 0,1</v>
      </c>
      <c r="CK109" s="41" t="str">
        <f>Daten!CK233</f>
        <v>&lt; 0,1</v>
      </c>
      <c r="CL109" s="41" t="str">
        <f>Daten!CL233</f>
        <v>&lt; 0,1</v>
      </c>
      <c r="CM109" s="41" t="str">
        <f>Daten!CM233</f>
        <v>&lt; 0,1</v>
      </c>
      <c r="CN109" s="41" t="str">
        <f>Daten!CN233</f>
        <v>&lt; 0,1</v>
      </c>
      <c r="CO109" s="41" t="str">
        <f>Daten!CO233</f>
        <v>-</v>
      </c>
      <c r="CP109" s="41" t="str">
        <f>Daten!CP233</f>
        <v>&lt; 0,1</v>
      </c>
      <c r="CQ109" s="41" t="str">
        <f>Daten!CQ233</f>
        <v>&lt; 0,1</v>
      </c>
      <c r="CR109" s="41" t="str">
        <f>Daten!CR233</f>
        <v>&lt; 0,1</v>
      </c>
      <c r="CS109" s="41">
        <f>Daten!CS233</f>
        <v>1</v>
      </c>
      <c r="CT109" s="41">
        <f>Daten!CT233</f>
        <v>0.6</v>
      </c>
      <c r="CU109" s="41" t="str">
        <f>Daten!CU233</f>
        <v>&lt; 0,1</v>
      </c>
      <c r="CV109" s="41" t="str">
        <f>Daten!CV233</f>
        <v>&lt; 0,1</v>
      </c>
      <c r="CW109" s="41" t="str">
        <f>Daten!CW233</f>
        <v>&lt; 0,1</v>
      </c>
      <c r="CX109" s="41" t="str">
        <f>Daten!CX233</f>
        <v>&lt; 0,1</v>
      </c>
      <c r="CY109" s="41" t="str">
        <f>Daten!CY233</f>
        <v>&lt; 0,1</v>
      </c>
      <c r="CZ109" s="41" t="str">
        <f>Daten!CZ233</f>
        <v>-</v>
      </c>
      <c r="DA109" s="41" t="str">
        <f>Daten!DA233</f>
        <v>&lt; 0,1</v>
      </c>
      <c r="DB109" s="41">
        <f>Daten!DB233</f>
        <v>22</v>
      </c>
      <c r="DC109" s="41" t="str">
        <f>Daten!DC233</f>
        <v>&lt; 0,1</v>
      </c>
      <c r="DD109" s="41" t="str">
        <f>Daten!DD233</f>
        <v>-</v>
      </c>
      <c r="DE109" s="41" t="str">
        <f>Daten!DE233</f>
        <v>&lt; 0,1</v>
      </c>
      <c r="DF109" s="41" t="str">
        <f>Daten!DF233</f>
        <v>&lt; 0,1</v>
      </c>
      <c r="DG109" s="41" t="str">
        <f>Daten!DG233</f>
        <v>&lt; 0,1</v>
      </c>
      <c r="DH109" s="41" t="str">
        <f>Daten!DH233</f>
        <v>&lt; 0,1</v>
      </c>
      <c r="DI109" s="41" t="str">
        <f>Daten!DI233</f>
        <v>&lt; 0,1</v>
      </c>
      <c r="DJ109" s="41" t="str">
        <f>Daten!DJ233</f>
        <v>&lt; 0,1</v>
      </c>
      <c r="DK109" s="41" t="str">
        <f>Daten!DK233</f>
        <v>&lt; 0,1</v>
      </c>
      <c r="DL109" s="41" t="str">
        <f>Daten!DL233</f>
        <v>-</v>
      </c>
      <c r="DM109" s="41" t="str">
        <f>Daten!DM233</f>
        <v>&lt; 0,1</v>
      </c>
      <c r="DN109" s="41">
        <f>Daten!DN233</f>
        <v>14</v>
      </c>
      <c r="DO109" s="41" t="str">
        <f>Daten!DO233</f>
        <v>&lt; 0,1</v>
      </c>
      <c r="DP109" s="41" t="str">
        <f>Daten!DP233</f>
        <v>&lt; 0,1</v>
      </c>
      <c r="DQ109" s="41">
        <f>Daten!DQ233</f>
        <v>78</v>
      </c>
      <c r="DR109" s="41" t="str">
        <f>Daten!DR233</f>
        <v>&lt; 0,1</v>
      </c>
      <c r="DS109" s="41" t="str">
        <f>Daten!DS233</f>
        <v>&lt; 0,1</v>
      </c>
      <c r="DT109" s="41" t="str">
        <f t="shared" si="9"/>
        <v>&lt; 0,1</v>
      </c>
      <c r="DU109" s="41" t="str">
        <f>Daten!DT233</f>
        <v>&lt; 0,1</v>
      </c>
      <c r="DV109" s="41" t="str">
        <f t="shared" si="8"/>
        <v>&lt; 0,1</v>
      </c>
      <c r="DW109" s="41" t="str">
        <f>Daten!DU233</f>
        <v>&lt; 0,1</v>
      </c>
      <c r="DX109" s="41" t="str">
        <f>Daten!DV233</f>
        <v>-</v>
      </c>
    </row>
    <row r="110" spans="1:128" x14ac:dyDescent="0.15">
      <c r="A110" s="29" t="s">
        <v>356</v>
      </c>
      <c r="C110" s="31" t="s">
        <v>224</v>
      </c>
      <c r="D110" s="31">
        <v>0.1</v>
      </c>
      <c r="E110" s="41" t="str">
        <f>Daten!E234</f>
        <v>-</v>
      </c>
      <c r="F110" s="41" t="str">
        <f>Daten!F234</f>
        <v>-</v>
      </c>
      <c r="G110" s="41" t="str">
        <f>Daten!G234</f>
        <v>-</v>
      </c>
      <c r="H110" s="41" t="str">
        <f>Daten!H234</f>
        <v>-</v>
      </c>
      <c r="I110" s="41" t="str">
        <f>Daten!I234</f>
        <v>-</v>
      </c>
      <c r="J110" s="41" t="str">
        <f>Daten!J234</f>
        <v>-</v>
      </c>
      <c r="K110" s="41" t="str">
        <f>Daten!K234</f>
        <v>-</v>
      </c>
      <c r="L110" s="41" t="str">
        <f>Daten!L234</f>
        <v>-</v>
      </c>
      <c r="M110" s="41" t="str">
        <f>Daten!M234</f>
        <v>-</v>
      </c>
      <c r="N110" s="41" t="str">
        <f>Daten!N234</f>
        <v>-</v>
      </c>
      <c r="O110" s="41" t="str">
        <f>Daten!O234</f>
        <v>-</v>
      </c>
      <c r="P110" s="41" t="str">
        <f>Daten!P234</f>
        <v>-</v>
      </c>
      <c r="Q110" s="41" t="str">
        <f>Daten!Q234</f>
        <v>-</v>
      </c>
      <c r="R110" s="41" t="str">
        <f>Daten!R234</f>
        <v>-</v>
      </c>
      <c r="S110" s="41" t="str">
        <f>Daten!S234</f>
        <v>-</v>
      </c>
      <c r="T110" s="41" t="str">
        <f>Daten!T234</f>
        <v>-</v>
      </c>
      <c r="U110" s="41" t="str">
        <f>Daten!U234</f>
        <v>-</v>
      </c>
      <c r="V110" s="41" t="str">
        <f>Daten!V234</f>
        <v>-</v>
      </c>
      <c r="W110" s="41" t="str">
        <f>Daten!W234</f>
        <v>-</v>
      </c>
      <c r="X110" s="41" t="str">
        <f>Daten!X234</f>
        <v>-</v>
      </c>
      <c r="Y110" s="41" t="str">
        <f>Daten!Y234</f>
        <v>-</v>
      </c>
      <c r="Z110" s="41" t="str">
        <f>Daten!Z234</f>
        <v>-</v>
      </c>
      <c r="AA110" s="41" t="str">
        <f>Daten!AA234</f>
        <v>-</v>
      </c>
      <c r="AB110" s="41" t="str">
        <f>Daten!AB234</f>
        <v>-</v>
      </c>
      <c r="AC110" s="41" t="str">
        <f>Daten!AC234</f>
        <v>-</v>
      </c>
      <c r="AD110" s="41" t="str">
        <f>Daten!AD234</f>
        <v>-</v>
      </c>
      <c r="AE110" s="41" t="str">
        <f>Daten!AE234</f>
        <v>-</v>
      </c>
      <c r="AF110" s="41" t="str">
        <f>Daten!AF234</f>
        <v>-</v>
      </c>
      <c r="AG110" s="41" t="str">
        <f>Daten!AG234</f>
        <v>-</v>
      </c>
      <c r="AH110" s="41" t="str">
        <f>Daten!AH234</f>
        <v>-</v>
      </c>
      <c r="AI110" s="41" t="str">
        <f>Daten!AI234</f>
        <v>-</v>
      </c>
      <c r="AJ110" s="41" t="str">
        <f>Daten!AJ234</f>
        <v>-</v>
      </c>
      <c r="AK110" s="41" t="str">
        <f>Daten!AK234</f>
        <v>-</v>
      </c>
      <c r="AL110" s="41" t="str">
        <f>Daten!AL234</f>
        <v>-</v>
      </c>
      <c r="AM110" s="41" t="str">
        <f>Daten!AM234</f>
        <v>-</v>
      </c>
      <c r="AN110" s="41" t="str">
        <f>Daten!AN234</f>
        <v>-</v>
      </c>
      <c r="AO110" s="41" t="str">
        <f>Daten!AO234</f>
        <v>-</v>
      </c>
      <c r="AP110" s="41" t="str">
        <f>Daten!AP234</f>
        <v>-</v>
      </c>
      <c r="AQ110" s="41" t="str">
        <f>Daten!AQ234</f>
        <v>-</v>
      </c>
      <c r="AR110" s="41" t="str">
        <f>Daten!AR234</f>
        <v>-</v>
      </c>
      <c r="AS110" s="41" t="str">
        <f>Daten!AS234</f>
        <v>-</v>
      </c>
      <c r="AT110" s="41" t="str">
        <f>Daten!AT234</f>
        <v>-</v>
      </c>
      <c r="AU110" s="41" t="str">
        <f>Daten!AU234</f>
        <v>-</v>
      </c>
      <c r="AV110" s="41" t="str">
        <f>Daten!AV234</f>
        <v>-</v>
      </c>
      <c r="AW110" s="41" t="str">
        <f>Daten!AW234</f>
        <v>-</v>
      </c>
      <c r="AX110" s="41" t="str">
        <f>Daten!AX234</f>
        <v>-</v>
      </c>
      <c r="AY110" s="41" t="str">
        <f>Daten!AY234</f>
        <v>-</v>
      </c>
      <c r="AZ110" s="41" t="str">
        <f>Daten!AZ234</f>
        <v>-</v>
      </c>
      <c r="BA110" s="41" t="str">
        <f>Daten!BA234</f>
        <v>-</v>
      </c>
      <c r="BB110" s="41" t="str">
        <f>Daten!BB234</f>
        <v>-</v>
      </c>
      <c r="BC110" s="41" t="str">
        <f>Daten!BC234</f>
        <v>-</v>
      </c>
      <c r="BD110" s="41" t="str">
        <f>Daten!BD234</f>
        <v>-</v>
      </c>
      <c r="BE110" s="41" t="str">
        <f>Daten!BE234</f>
        <v>-</v>
      </c>
      <c r="BF110" s="41" t="str">
        <f>Daten!BF234</f>
        <v>-</v>
      </c>
      <c r="BG110" s="41" t="str">
        <f>Daten!BG234</f>
        <v>-</v>
      </c>
      <c r="BH110" s="41" t="str">
        <f>Daten!BH234</f>
        <v>&lt; 0,1</v>
      </c>
      <c r="BI110" s="41" t="str">
        <f>Daten!BI234</f>
        <v>&lt; 0,1</v>
      </c>
      <c r="BJ110" s="41" t="str">
        <f>Daten!BJ234</f>
        <v>&lt; 0,1</v>
      </c>
      <c r="BK110" s="41" t="str">
        <f>Daten!BK234</f>
        <v>&lt; 0,1</v>
      </c>
      <c r="BL110" s="41" t="str">
        <f>Daten!BL234</f>
        <v>&lt; 0,1</v>
      </c>
      <c r="BM110" s="41" t="str">
        <f>Daten!BM234</f>
        <v>&lt; 0,1</v>
      </c>
      <c r="BN110" s="41" t="str">
        <f>Daten!BN234</f>
        <v>&lt; 0,1</v>
      </c>
      <c r="BO110" s="41" t="str">
        <f>Daten!BO234</f>
        <v>&lt; 0,1</v>
      </c>
      <c r="BP110" s="41" t="str">
        <f>Daten!BP234</f>
        <v>&lt; 0,1</v>
      </c>
      <c r="BQ110" s="41" t="str">
        <f>Daten!BQ234</f>
        <v>&lt; 0,1</v>
      </c>
      <c r="BR110" s="41">
        <f>Daten!BR234</f>
        <v>3</v>
      </c>
      <c r="BS110" s="41">
        <f>Daten!BS234</f>
        <v>9</v>
      </c>
      <c r="BT110" s="41" t="str">
        <f>Daten!BT234</f>
        <v>&lt; 0,1</v>
      </c>
      <c r="BU110" s="41" t="str">
        <f>Daten!BU234</f>
        <v>&lt; 0,1</v>
      </c>
      <c r="BV110" s="41" t="str">
        <f>Daten!BV234</f>
        <v>&lt; 0,1</v>
      </c>
      <c r="BW110" s="41" t="str">
        <f>Daten!BW234</f>
        <v>&lt; 0,1</v>
      </c>
      <c r="BX110" s="41" t="str">
        <f>Daten!BX234</f>
        <v>&lt; 0,1</v>
      </c>
      <c r="BY110" s="41" t="str">
        <f>Daten!BY234</f>
        <v>&lt; 0,1</v>
      </c>
      <c r="BZ110" s="41" t="str">
        <f>Daten!BZ234</f>
        <v>&lt; 0,1</v>
      </c>
      <c r="CA110" s="41" t="str">
        <f>Daten!CA234</f>
        <v>&lt; 0,1</v>
      </c>
      <c r="CB110" s="41" t="str">
        <f>Daten!CB234</f>
        <v>&lt; 0,1</v>
      </c>
      <c r="CC110" s="41" t="str">
        <f>Daten!CC234</f>
        <v>&lt; 0,1</v>
      </c>
      <c r="CD110" s="41" t="str">
        <f>Daten!CD234</f>
        <v>&lt; 0,1</v>
      </c>
      <c r="CE110" s="41">
        <f>Daten!CE234</f>
        <v>1.3</v>
      </c>
      <c r="CF110" s="41" t="str">
        <f>Daten!CF234</f>
        <v>&lt; 0,1</v>
      </c>
      <c r="CG110" s="41" t="str">
        <f>Daten!CG234</f>
        <v>&lt; 0,1</v>
      </c>
      <c r="CH110" s="41">
        <f>Daten!CH234</f>
        <v>6</v>
      </c>
      <c r="CI110" s="41">
        <f>Daten!CI234</f>
        <v>2</v>
      </c>
      <c r="CJ110" s="41">
        <f>Daten!CJ234</f>
        <v>2</v>
      </c>
      <c r="CK110" s="41" t="str">
        <f>Daten!CK234</f>
        <v>&lt; 0,1</v>
      </c>
      <c r="CL110" s="41" t="str">
        <f>Daten!CL234</f>
        <v>&lt; 0,1</v>
      </c>
      <c r="CM110" s="41" t="str">
        <f>Daten!CM234</f>
        <v>&lt; 0,1</v>
      </c>
      <c r="CN110" s="41" t="str">
        <f>Daten!CN234</f>
        <v>&lt; 0,1</v>
      </c>
      <c r="CO110" s="41" t="str">
        <f>Daten!CO234</f>
        <v>-</v>
      </c>
      <c r="CP110" s="41">
        <f>Daten!CP234</f>
        <v>4</v>
      </c>
      <c r="CQ110" s="41">
        <f>Daten!CQ234</f>
        <v>2</v>
      </c>
      <c r="CR110" s="41">
        <f>Daten!CR234</f>
        <v>5</v>
      </c>
      <c r="CS110" s="41">
        <f>Daten!CS234</f>
        <v>2</v>
      </c>
      <c r="CT110" s="41" t="str">
        <f>Daten!CT234</f>
        <v>&lt; 0,1</v>
      </c>
      <c r="CU110" s="41" t="str">
        <f>Daten!CU234</f>
        <v>&lt; 0,1</v>
      </c>
      <c r="CV110" s="41">
        <f>Daten!CV234</f>
        <v>1</v>
      </c>
      <c r="CW110" s="41" t="str">
        <f>Daten!CW234</f>
        <v>&lt; 0,1</v>
      </c>
      <c r="CX110" s="41" t="str">
        <f>Daten!CX234</f>
        <v>&lt; 0,1</v>
      </c>
      <c r="CY110" s="41">
        <f>Daten!CY234</f>
        <v>6</v>
      </c>
      <c r="CZ110" s="41" t="str">
        <f>Daten!CZ234</f>
        <v>-</v>
      </c>
      <c r="DA110" s="41" t="str">
        <f>Daten!DA234</f>
        <v>&lt; 0,1</v>
      </c>
      <c r="DB110" s="41">
        <f>Daten!DB234</f>
        <v>1.2</v>
      </c>
      <c r="DC110" s="41" t="str">
        <f>Daten!DC234</f>
        <v>&lt; 0,1</v>
      </c>
      <c r="DD110" s="41" t="str">
        <f>Daten!DD234</f>
        <v>-</v>
      </c>
      <c r="DE110" s="41">
        <f>Daten!DE234</f>
        <v>0.7</v>
      </c>
      <c r="DF110" s="41" t="str">
        <f>Daten!DF234</f>
        <v>&lt; 0,1</v>
      </c>
      <c r="DG110" s="41">
        <f>Daten!DG234</f>
        <v>4</v>
      </c>
      <c r="DH110" s="41" t="str">
        <f>Daten!DH234</f>
        <v>&lt; 0,1</v>
      </c>
      <c r="DI110" s="41" t="str">
        <f>Daten!DI234</f>
        <v>&lt; 0,1</v>
      </c>
      <c r="DJ110" s="41" t="str">
        <f>Daten!DJ234</f>
        <v>&lt; 0,1</v>
      </c>
      <c r="DK110" s="41" t="str">
        <f>Daten!DK234</f>
        <v>&lt; 0,1</v>
      </c>
      <c r="DL110" s="41" t="str">
        <f>Daten!DL234</f>
        <v>-</v>
      </c>
      <c r="DM110" s="41" t="str">
        <f>Daten!DM234</f>
        <v>&lt; 0,1</v>
      </c>
      <c r="DN110" s="41" t="str">
        <f>Daten!DN234</f>
        <v>&lt; 0,1</v>
      </c>
      <c r="DO110" s="41" t="str">
        <f>Daten!DO234</f>
        <v>&lt; 0,1</v>
      </c>
      <c r="DP110" s="41" t="str">
        <f>Daten!DP234</f>
        <v>&lt; 0,1</v>
      </c>
      <c r="DQ110" s="41">
        <f>Daten!DQ234</f>
        <v>12</v>
      </c>
      <c r="DR110" s="41" t="str">
        <f>Daten!DR234</f>
        <v>&lt; 0,1</v>
      </c>
      <c r="DS110" s="41" t="str">
        <f>Daten!DS234</f>
        <v>&lt; 0,1</v>
      </c>
      <c r="DT110" s="41">
        <f t="shared" si="9"/>
        <v>1</v>
      </c>
      <c r="DU110" s="41" t="str">
        <f>Daten!DT234</f>
        <v>&lt; 0,1</v>
      </c>
      <c r="DV110" s="41" t="str">
        <f t="shared" si="8"/>
        <v>&lt; 0,1</v>
      </c>
      <c r="DW110" s="41" t="str">
        <f>Daten!DU234</f>
        <v>&lt; 0,1</v>
      </c>
      <c r="DX110" s="41" t="str">
        <f>Daten!DV234</f>
        <v>-</v>
      </c>
    </row>
    <row r="111" spans="1:128" x14ac:dyDescent="0.15">
      <c r="A111" s="29" t="s">
        <v>357</v>
      </c>
      <c r="C111" s="31" t="s">
        <v>224</v>
      </c>
      <c r="D111" s="31">
        <v>0.1</v>
      </c>
      <c r="E111" s="41" t="str">
        <f>Daten!E235</f>
        <v>-</v>
      </c>
      <c r="F111" s="41" t="str">
        <f>Daten!F235</f>
        <v>-</v>
      </c>
      <c r="G111" s="41" t="str">
        <f>Daten!G235</f>
        <v>-</v>
      </c>
      <c r="H111" s="41" t="str">
        <f>Daten!H235</f>
        <v>-</v>
      </c>
      <c r="I111" s="41" t="str">
        <f>Daten!I235</f>
        <v>-</v>
      </c>
      <c r="J111" s="41" t="str">
        <f>Daten!J235</f>
        <v>-</v>
      </c>
      <c r="K111" s="41" t="str">
        <f>Daten!K235</f>
        <v>-</v>
      </c>
      <c r="L111" s="41" t="str">
        <f>Daten!L235</f>
        <v>-</v>
      </c>
      <c r="M111" s="41" t="str">
        <f>Daten!M235</f>
        <v>-</v>
      </c>
      <c r="N111" s="41" t="str">
        <f>Daten!N235</f>
        <v>-</v>
      </c>
      <c r="O111" s="41" t="str">
        <f>Daten!O235</f>
        <v>-</v>
      </c>
      <c r="P111" s="41" t="str">
        <f>Daten!P235</f>
        <v>-</v>
      </c>
      <c r="Q111" s="41" t="str">
        <f>Daten!Q235</f>
        <v>-</v>
      </c>
      <c r="R111" s="41" t="str">
        <f>Daten!R235</f>
        <v>-</v>
      </c>
      <c r="S111" s="41" t="str">
        <f>Daten!S235</f>
        <v>-</v>
      </c>
      <c r="T111" s="41" t="str">
        <f>Daten!T235</f>
        <v>-</v>
      </c>
      <c r="U111" s="41" t="str">
        <f>Daten!U235</f>
        <v>-</v>
      </c>
      <c r="V111" s="41" t="str">
        <f>Daten!V235</f>
        <v>-</v>
      </c>
      <c r="W111" s="41" t="str">
        <f>Daten!W235</f>
        <v>-</v>
      </c>
      <c r="X111" s="41" t="str">
        <f>Daten!X235</f>
        <v>-</v>
      </c>
      <c r="Y111" s="41" t="str">
        <f>Daten!Y235</f>
        <v>-</v>
      </c>
      <c r="Z111" s="41" t="str">
        <f>Daten!Z235</f>
        <v>-</v>
      </c>
      <c r="AA111" s="41" t="str">
        <f>Daten!AA235</f>
        <v>-</v>
      </c>
      <c r="AB111" s="41" t="str">
        <f>Daten!AB235</f>
        <v>-</v>
      </c>
      <c r="AC111" s="41" t="str">
        <f>Daten!AC235</f>
        <v>-</v>
      </c>
      <c r="AD111" s="41" t="str">
        <f>Daten!AD235</f>
        <v>-</v>
      </c>
      <c r="AE111" s="41" t="str">
        <f>Daten!AE235</f>
        <v>-</v>
      </c>
      <c r="AF111" s="41" t="str">
        <f>Daten!AF235</f>
        <v>-</v>
      </c>
      <c r="AG111" s="41" t="str">
        <f>Daten!AG235</f>
        <v>-</v>
      </c>
      <c r="AH111" s="41" t="str">
        <f>Daten!AH235</f>
        <v>-</v>
      </c>
      <c r="AI111" s="41" t="str">
        <f>Daten!AI235</f>
        <v>-</v>
      </c>
      <c r="AJ111" s="41" t="str">
        <f>Daten!AJ235</f>
        <v>-</v>
      </c>
      <c r="AK111" s="41" t="str">
        <f>Daten!AK235</f>
        <v>-</v>
      </c>
      <c r="AL111" s="41" t="str">
        <f>Daten!AL235</f>
        <v>-</v>
      </c>
      <c r="AM111" s="41" t="str">
        <f>Daten!AM235</f>
        <v>-</v>
      </c>
      <c r="AN111" s="41" t="str">
        <f>Daten!AN235</f>
        <v>-</v>
      </c>
      <c r="AO111" s="41" t="str">
        <f>Daten!AO235</f>
        <v>-</v>
      </c>
      <c r="AP111" s="41" t="str">
        <f>Daten!AP235</f>
        <v>-</v>
      </c>
      <c r="AQ111" s="41" t="str">
        <f>Daten!AQ235</f>
        <v>-</v>
      </c>
      <c r="AR111" s="41" t="str">
        <f>Daten!AR235</f>
        <v>-</v>
      </c>
      <c r="AS111" s="41" t="str">
        <f>Daten!AS235</f>
        <v>-</v>
      </c>
      <c r="AT111" s="41" t="str">
        <f>Daten!AT235</f>
        <v>-</v>
      </c>
      <c r="AU111" s="41" t="str">
        <f>Daten!AU235</f>
        <v>-</v>
      </c>
      <c r="AV111" s="41" t="str">
        <f>Daten!AV235</f>
        <v>-</v>
      </c>
      <c r="AW111" s="41" t="str">
        <f>Daten!AW235</f>
        <v>-</v>
      </c>
      <c r="AX111" s="41" t="str">
        <f>Daten!AX235</f>
        <v>-</v>
      </c>
      <c r="AY111" s="41" t="str">
        <f>Daten!AY235</f>
        <v>-</v>
      </c>
      <c r="AZ111" s="41" t="str">
        <f>Daten!AZ235</f>
        <v>-</v>
      </c>
      <c r="BA111" s="41" t="str">
        <f>Daten!BA235</f>
        <v>-</v>
      </c>
      <c r="BB111" s="41" t="str">
        <f>Daten!BB235</f>
        <v>-</v>
      </c>
      <c r="BC111" s="41" t="str">
        <f>Daten!BC235</f>
        <v>-</v>
      </c>
      <c r="BD111" s="41" t="str">
        <f>Daten!BD235</f>
        <v>-</v>
      </c>
      <c r="BE111" s="41" t="str">
        <f>Daten!BE235</f>
        <v>-</v>
      </c>
      <c r="BF111" s="41" t="str">
        <f>Daten!BF235</f>
        <v>-</v>
      </c>
      <c r="BG111" s="41" t="str">
        <f>Daten!BG235</f>
        <v>-</v>
      </c>
      <c r="BH111" s="41" t="str">
        <f>Daten!BH235</f>
        <v>&lt; 0,1</v>
      </c>
      <c r="BI111" s="41" t="str">
        <f>Daten!BI235</f>
        <v>&lt; 0,1</v>
      </c>
      <c r="BJ111" s="41" t="str">
        <f>Daten!BJ235</f>
        <v>&lt; 0,1</v>
      </c>
      <c r="BK111" s="41" t="str">
        <f>Daten!BK235</f>
        <v>&lt; 0,1</v>
      </c>
      <c r="BL111" s="41" t="str">
        <f>Daten!BL235</f>
        <v>&lt; 0,1</v>
      </c>
      <c r="BM111" s="41" t="str">
        <f>Daten!BM235</f>
        <v>&lt; 0,1</v>
      </c>
      <c r="BN111" s="41" t="str">
        <f>Daten!BN235</f>
        <v>&lt; 0,1</v>
      </c>
      <c r="BO111" s="41" t="str">
        <f>Daten!BO235</f>
        <v>&lt; 0,1</v>
      </c>
      <c r="BP111" s="41" t="str">
        <f>Daten!BP235</f>
        <v>&lt; 0,1</v>
      </c>
      <c r="BQ111" s="41" t="str">
        <f>Daten!BQ235</f>
        <v>&lt; 0,1</v>
      </c>
      <c r="BR111" s="41" t="str">
        <f>Daten!BR235</f>
        <v>&lt; 0,1</v>
      </c>
      <c r="BS111" s="41" t="str">
        <f>Daten!BS235</f>
        <v>&lt; 0,1</v>
      </c>
      <c r="BT111" s="41" t="str">
        <f>Daten!BT235</f>
        <v>&lt; 0,1</v>
      </c>
      <c r="BU111" s="41" t="str">
        <f>Daten!BU235</f>
        <v>&lt; 0,1</v>
      </c>
      <c r="BV111" s="41" t="str">
        <f>Daten!BV235</f>
        <v>&lt; 0,1</v>
      </c>
      <c r="BW111" s="41" t="str">
        <f>Daten!BW235</f>
        <v>&lt; 0,1</v>
      </c>
      <c r="BX111" s="41" t="str">
        <f>Daten!BX235</f>
        <v>&lt; 0,1</v>
      </c>
      <c r="BY111" s="41" t="str">
        <f>Daten!BY235</f>
        <v>&lt; 0,1</v>
      </c>
      <c r="BZ111" s="41" t="str">
        <f>Daten!BZ235</f>
        <v>&lt; 0,1</v>
      </c>
      <c r="CA111" s="41" t="str">
        <f>Daten!CA235</f>
        <v>&lt; 0,1</v>
      </c>
      <c r="CB111" s="41" t="str">
        <f>Daten!CB235</f>
        <v>&lt; 0,1</v>
      </c>
      <c r="CC111" s="41" t="str">
        <f>Daten!CC235</f>
        <v>&lt; 0,1</v>
      </c>
      <c r="CD111" s="41" t="str">
        <f>Daten!CD235</f>
        <v>&lt; 0,1</v>
      </c>
      <c r="CE111" s="41" t="str">
        <f>Daten!CE235</f>
        <v>&lt; 0,1</v>
      </c>
      <c r="CF111" s="41" t="str">
        <f>Daten!CF235</f>
        <v>&lt; 0,1</v>
      </c>
      <c r="CG111" s="41" t="str">
        <f>Daten!CG235</f>
        <v>&lt; 0,1</v>
      </c>
      <c r="CH111" s="41" t="str">
        <f>Daten!CH235</f>
        <v>&lt; 0,1</v>
      </c>
      <c r="CI111" s="41" t="str">
        <f>Daten!CI235</f>
        <v>&lt; 0,1</v>
      </c>
      <c r="CJ111" s="41" t="str">
        <f>Daten!CJ235</f>
        <v>&lt; 0,1</v>
      </c>
      <c r="CK111" s="41" t="str">
        <f>Daten!CK235</f>
        <v>&lt; 0,1</v>
      </c>
      <c r="CL111" s="41" t="str">
        <f>Daten!CL235</f>
        <v>&lt; 0,1</v>
      </c>
      <c r="CM111" s="41" t="str">
        <f>Daten!CM235</f>
        <v>&lt; 0,1</v>
      </c>
      <c r="CN111" s="41" t="str">
        <f>Daten!CN235</f>
        <v>&lt; 0,1</v>
      </c>
      <c r="CO111" s="41" t="str">
        <f>Daten!CO235</f>
        <v>-</v>
      </c>
      <c r="CP111" s="41" t="str">
        <f>Daten!CP235</f>
        <v>&lt; 0,1</v>
      </c>
      <c r="CQ111" s="41" t="str">
        <f>Daten!CQ235</f>
        <v>&lt; 0,1</v>
      </c>
      <c r="CR111" s="41" t="str">
        <f>Daten!CR235</f>
        <v>&lt; 0,1</v>
      </c>
      <c r="CS111" s="41" t="str">
        <f>Daten!CS235</f>
        <v>&lt; 0,1</v>
      </c>
      <c r="CT111" s="41" t="str">
        <f>Daten!CT235</f>
        <v>&lt; 0,1</v>
      </c>
      <c r="CU111" s="41" t="str">
        <f>Daten!CU235</f>
        <v>&lt; 0,1</v>
      </c>
      <c r="CV111" s="41" t="str">
        <f>Daten!CV235</f>
        <v>&lt; 0,1</v>
      </c>
      <c r="CW111" s="41" t="str">
        <f>Daten!CW235</f>
        <v>&lt; 0,1</v>
      </c>
      <c r="CX111" s="41" t="str">
        <f>Daten!CX235</f>
        <v>&lt; 0,1</v>
      </c>
      <c r="CY111" s="41" t="str">
        <f>Daten!CY235</f>
        <v>&lt; 0,1</v>
      </c>
      <c r="CZ111" s="41" t="str">
        <f>Daten!CZ235</f>
        <v>-</v>
      </c>
      <c r="DA111" s="41" t="str">
        <f>Daten!DA235</f>
        <v>&lt; 0,1</v>
      </c>
      <c r="DB111" s="41" t="str">
        <f>Daten!DB235</f>
        <v>&lt; 0,1</v>
      </c>
      <c r="DC111" s="41" t="str">
        <f>Daten!DC235</f>
        <v>&lt; 0,1</v>
      </c>
      <c r="DD111" s="41" t="str">
        <f>Daten!DD235</f>
        <v>-</v>
      </c>
      <c r="DE111" s="41" t="str">
        <f>Daten!DE235</f>
        <v>&lt; 0,1</v>
      </c>
      <c r="DF111" s="41" t="str">
        <f>Daten!DF235</f>
        <v>&lt; 0,1</v>
      </c>
      <c r="DG111" s="41" t="str">
        <f>Daten!DG235</f>
        <v>&lt; 0,1</v>
      </c>
      <c r="DH111" s="41" t="str">
        <f>Daten!DH235</f>
        <v>&lt; 0,1</v>
      </c>
      <c r="DI111" s="41" t="str">
        <f>Daten!DI235</f>
        <v>&lt; 0,1</v>
      </c>
      <c r="DJ111" s="41" t="str">
        <f>Daten!DJ235</f>
        <v>&lt; 0,1</v>
      </c>
      <c r="DK111" s="41" t="str">
        <f>Daten!DK235</f>
        <v>&lt; 0,1</v>
      </c>
      <c r="DL111" s="41" t="str">
        <f>Daten!DL235</f>
        <v>-</v>
      </c>
      <c r="DM111" s="41" t="str">
        <f>Daten!DM235</f>
        <v>&lt; 0,1</v>
      </c>
      <c r="DN111" s="41" t="str">
        <f>Daten!DN235</f>
        <v>&lt; 0,1</v>
      </c>
      <c r="DO111" s="41" t="str">
        <f>Daten!DO235</f>
        <v>&lt; 0,1</v>
      </c>
      <c r="DP111" s="41" t="str">
        <f>Daten!DP235</f>
        <v>&lt; 0,1</v>
      </c>
      <c r="DQ111" s="41">
        <f>Daten!DQ235</f>
        <v>0.3</v>
      </c>
      <c r="DR111" s="41" t="str">
        <f>Daten!DR235</f>
        <v>&lt; 0,1</v>
      </c>
      <c r="DS111" s="41" t="str">
        <f>Daten!DS235</f>
        <v>&lt; 0,1</v>
      </c>
      <c r="DT111" s="41" t="str">
        <f t="shared" si="9"/>
        <v>&lt; 0,1</v>
      </c>
      <c r="DU111" s="41" t="str">
        <f>Daten!DT235</f>
        <v>&lt; 0,1</v>
      </c>
      <c r="DV111" s="41" t="str">
        <f t="shared" si="8"/>
        <v>&lt; 0,1</v>
      </c>
      <c r="DW111" s="41" t="str">
        <f>Daten!DU235</f>
        <v>&lt; 0,1</v>
      </c>
      <c r="DX111" s="41" t="str">
        <f>Daten!DV235</f>
        <v>-</v>
      </c>
    </row>
    <row r="112" spans="1:128" x14ac:dyDescent="0.15">
      <c r="A112" s="29" t="s">
        <v>358</v>
      </c>
      <c r="C112" s="31" t="s">
        <v>224</v>
      </c>
      <c r="D112" s="31">
        <v>0.1</v>
      </c>
      <c r="E112" s="41" t="str">
        <f>Daten!E236</f>
        <v>-</v>
      </c>
      <c r="F112" s="41" t="str">
        <f>Daten!F236</f>
        <v>-</v>
      </c>
      <c r="G112" s="41" t="str">
        <f>Daten!G236</f>
        <v>-</v>
      </c>
      <c r="H112" s="41" t="str">
        <f>Daten!H236</f>
        <v>-</v>
      </c>
      <c r="I112" s="41" t="str">
        <f>Daten!I236</f>
        <v>-</v>
      </c>
      <c r="J112" s="41" t="str">
        <f>Daten!J236</f>
        <v>-</v>
      </c>
      <c r="K112" s="41" t="str">
        <f>Daten!K236</f>
        <v>-</v>
      </c>
      <c r="L112" s="41" t="str">
        <f>Daten!L236</f>
        <v>-</v>
      </c>
      <c r="M112" s="41" t="str">
        <f>Daten!M236</f>
        <v>-</v>
      </c>
      <c r="N112" s="41" t="str">
        <f>Daten!N236</f>
        <v>-</v>
      </c>
      <c r="O112" s="41" t="str">
        <f>Daten!O236</f>
        <v>-</v>
      </c>
      <c r="P112" s="41" t="str">
        <f>Daten!P236</f>
        <v>-</v>
      </c>
      <c r="Q112" s="41" t="str">
        <f>Daten!Q236</f>
        <v>-</v>
      </c>
      <c r="R112" s="41" t="str">
        <f>Daten!R236</f>
        <v>-</v>
      </c>
      <c r="S112" s="41" t="str">
        <f>Daten!S236</f>
        <v>-</v>
      </c>
      <c r="T112" s="41" t="str">
        <f>Daten!T236</f>
        <v>-</v>
      </c>
      <c r="U112" s="41" t="str">
        <f>Daten!U236</f>
        <v>-</v>
      </c>
      <c r="V112" s="41" t="str">
        <f>Daten!V236</f>
        <v>-</v>
      </c>
      <c r="W112" s="41" t="str">
        <f>Daten!W236</f>
        <v>-</v>
      </c>
      <c r="X112" s="41" t="str">
        <f>Daten!X236</f>
        <v>-</v>
      </c>
      <c r="Y112" s="41" t="str">
        <f>Daten!Y236</f>
        <v>-</v>
      </c>
      <c r="Z112" s="41" t="str">
        <f>Daten!Z236</f>
        <v>-</v>
      </c>
      <c r="AA112" s="41" t="str">
        <f>Daten!AA236</f>
        <v>-</v>
      </c>
      <c r="AB112" s="41" t="str">
        <f>Daten!AB236</f>
        <v>-</v>
      </c>
      <c r="AC112" s="41" t="str">
        <f>Daten!AC236</f>
        <v>-</v>
      </c>
      <c r="AD112" s="41" t="str">
        <f>Daten!AD236</f>
        <v>-</v>
      </c>
      <c r="AE112" s="41" t="str">
        <f>Daten!AE236</f>
        <v>-</v>
      </c>
      <c r="AF112" s="41" t="str">
        <f>Daten!AF236</f>
        <v>-</v>
      </c>
      <c r="AG112" s="41" t="str">
        <f>Daten!AG236</f>
        <v>-</v>
      </c>
      <c r="AH112" s="41" t="str">
        <f>Daten!AH236</f>
        <v>-</v>
      </c>
      <c r="AI112" s="41" t="str">
        <f>Daten!AI236</f>
        <v>-</v>
      </c>
      <c r="AJ112" s="41" t="str">
        <f>Daten!AJ236</f>
        <v>-</v>
      </c>
      <c r="AK112" s="41" t="str">
        <f>Daten!AK236</f>
        <v>-</v>
      </c>
      <c r="AL112" s="41" t="str">
        <f>Daten!AL236</f>
        <v>-</v>
      </c>
      <c r="AM112" s="41" t="str">
        <f>Daten!AM236</f>
        <v>-</v>
      </c>
      <c r="AN112" s="41" t="str">
        <f>Daten!AN236</f>
        <v>-</v>
      </c>
      <c r="AO112" s="41" t="str">
        <f>Daten!AO236</f>
        <v>-</v>
      </c>
      <c r="AP112" s="41" t="str">
        <f>Daten!AP236</f>
        <v>-</v>
      </c>
      <c r="AQ112" s="41" t="str">
        <f>Daten!AQ236</f>
        <v>-</v>
      </c>
      <c r="AR112" s="41" t="str">
        <f>Daten!AR236</f>
        <v>-</v>
      </c>
      <c r="AS112" s="41" t="str">
        <f>Daten!AS236</f>
        <v>-</v>
      </c>
      <c r="AT112" s="41" t="str">
        <f>Daten!AT236</f>
        <v>-</v>
      </c>
      <c r="AU112" s="41" t="str">
        <f>Daten!AU236</f>
        <v>-</v>
      </c>
      <c r="AV112" s="41" t="str">
        <f>Daten!AV236</f>
        <v>-</v>
      </c>
      <c r="AW112" s="41" t="str">
        <f>Daten!AW236</f>
        <v>-</v>
      </c>
      <c r="AX112" s="41" t="str">
        <f>Daten!AX236</f>
        <v>-</v>
      </c>
      <c r="AY112" s="41" t="str">
        <f>Daten!AY236</f>
        <v>-</v>
      </c>
      <c r="AZ112" s="41" t="str">
        <f>Daten!AZ236</f>
        <v>-</v>
      </c>
      <c r="BA112" s="41" t="str">
        <f>Daten!BA236</f>
        <v>-</v>
      </c>
      <c r="BB112" s="41" t="str">
        <f>Daten!BB236</f>
        <v>-</v>
      </c>
      <c r="BC112" s="41" t="str">
        <f>Daten!BC236</f>
        <v>-</v>
      </c>
      <c r="BD112" s="41" t="str">
        <f>Daten!BD236</f>
        <v>-</v>
      </c>
      <c r="BE112" s="41" t="str">
        <f>Daten!BE236</f>
        <v>-</v>
      </c>
      <c r="BF112" s="41" t="str">
        <f>Daten!BF236</f>
        <v>-</v>
      </c>
      <c r="BG112" s="41" t="str">
        <f>Daten!BG236</f>
        <v>-</v>
      </c>
      <c r="BH112" s="41" t="str">
        <f>Daten!BH236</f>
        <v>&lt; 0,1</v>
      </c>
      <c r="BI112" s="41" t="str">
        <f>Daten!BI236</f>
        <v>&lt; 0,1</v>
      </c>
      <c r="BJ112" s="41" t="str">
        <f>Daten!BJ236</f>
        <v>&lt; 0,1</v>
      </c>
      <c r="BK112" s="41" t="str">
        <f>Daten!BK236</f>
        <v>&lt; 0,1</v>
      </c>
      <c r="BL112" s="41" t="str">
        <f>Daten!BL236</f>
        <v>&lt; 0,1</v>
      </c>
      <c r="BM112" s="41" t="str">
        <f>Daten!BM236</f>
        <v>&lt; 0,1</v>
      </c>
      <c r="BN112" s="41" t="str">
        <f>Daten!BN236</f>
        <v>&lt; 0,1</v>
      </c>
      <c r="BO112" s="41" t="str">
        <f>Daten!BO236</f>
        <v>&lt; 0,1</v>
      </c>
      <c r="BP112" s="41" t="str">
        <f>Daten!BP236</f>
        <v>&lt; 0,1</v>
      </c>
      <c r="BQ112" s="41" t="str">
        <f>Daten!BQ236</f>
        <v>&lt; 0,1</v>
      </c>
      <c r="BR112" s="41" t="str">
        <f>Daten!BR236</f>
        <v>&lt; 0,1</v>
      </c>
      <c r="BS112" s="41" t="str">
        <f>Daten!BS236</f>
        <v>&lt; 0,1</v>
      </c>
      <c r="BT112" s="41" t="str">
        <f>Daten!BT236</f>
        <v>&lt; 0,1</v>
      </c>
      <c r="BU112" s="41" t="str">
        <f>Daten!BU236</f>
        <v>&lt; 0,1</v>
      </c>
      <c r="BV112" s="41" t="str">
        <f>Daten!BV236</f>
        <v>&lt; 0,1</v>
      </c>
      <c r="BW112" s="41" t="str">
        <f>Daten!BW236</f>
        <v>&lt; 0,1</v>
      </c>
      <c r="BX112" s="41" t="str">
        <f>Daten!BX236</f>
        <v>&lt; 0,1</v>
      </c>
      <c r="BY112" s="41" t="str">
        <f>Daten!BY236</f>
        <v>&lt; 0,1</v>
      </c>
      <c r="BZ112" s="41" t="str">
        <f>Daten!BZ236</f>
        <v>&lt; 0,1</v>
      </c>
      <c r="CA112" s="41" t="str">
        <f>Daten!CA236</f>
        <v>&lt; 0,1</v>
      </c>
      <c r="CB112" s="41" t="str">
        <f>Daten!CB236</f>
        <v>&lt; 0,1</v>
      </c>
      <c r="CC112" s="41" t="str">
        <f>Daten!CC236</f>
        <v>&lt; 0,1</v>
      </c>
      <c r="CD112" s="41" t="str">
        <f>Daten!CD236</f>
        <v>&lt; 0,1</v>
      </c>
      <c r="CE112" s="41" t="str">
        <f>Daten!CE236</f>
        <v>&lt; 0,1</v>
      </c>
      <c r="CF112" s="41" t="str">
        <f>Daten!CF236</f>
        <v>&lt; 0,1</v>
      </c>
      <c r="CG112" s="41" t="str">
        <f>Daten!CG236</f>
        <v>&lt; 0,1</v>
      </c>
      <c r="CH112" s="41" t="str">
        <f>Daten!CH236</f>
        <v>&lt; 0,1</v>
      </c>
      <c r="CI112" s="41">
        <f>Daten!CI236</f>
        <v>13</v>
      </c>
      <c r="CJ112" s="41" t="str">
        <f>Daten!CJ236</f>
        <v>&lt; 0,1</v>
      </c>
      <c r="CK112" s="41" t="str">
        <f>Daten!CK236</f>
        <v>&lt; 0,1</v>
      </c>
      <c r="CL112" s="41" t="str">
        <f>Daten!CL236</f>
        <v>&lt; 0,1</v>
      </c>
      <c r="CM112" s="41" t="str">
        <f>Daten!CM236</f>
        <v>&lt; 0,1</v>
      </c>
      <c r="CN112" s="41" t="str">
        <f>Daten!CN236</f>
        <v>&lt; 0,1</v>
      </c>
      <c r="CO112" s="41" t="str">
        <f>Daten!CO236</f>
        <v>-</v>
      </c>
      <c r="CP112" s="41">
        <f>Daten!CP236</f>
        <v>33</v>
      </c>
      <c r="CQ112" s="41">
        <f>Daten!CQ236</f>
        <v>43</v>
      </c>
      <c r="CR112" s="41" t="str">
        <f>Daten!CR236</f>
        <v>&lt; 0,1</v>
      </c>
      <c r="CS112" s="41">
        <f>Daten!CS236</f>
        <v>4</v>
      </c>
      <c r="CT112" s="41">
        <f>Daten!CT236</f>
        <v>0.5</v>
      </c>
      <c r="CU112" s="41" t="str">
        <f>Daten!CU236</f>
        <v>&lt; 0,1</v>
      </c>
      <c r="CV112" s="41" t="str">
        <f>Daten!CV236</f>
        <v>&lt; 0,1</v>
      </c>
      <c r="CW112" s="41" t="str">
        <f>Daten!CW236</f>
        <v>&lt; 0,1</v>
      </c>
      <c r="CX112" s="41" t="str">
        <f>Daten!CX236</f>
        <v>&lt; 0,1</v>
      </c>
      <c r="CY112" s="41" t="str">
        <f>Daten!CY236</f>
        <v>&lt; 0,1</v>
      </c>
      <c r="CZ112" s="41" t="str">
        <f>Daten!CZ236</f>
        <v>-</v>
      </c>
      <c r="DA112" s="41" t="str">
        <f>Daten!DA236</f>
        <v>&lt; 0,1</v>
      </c>
      <c r="DB112" s="41" t="str">
        <f>Daten!DB236</f>
        <v>&lt; 0,1</v>
      </c>
      <c r="DC112" s="41" t="str">
        <f>Daten!DC236</f>
        <v>&lt; 0,1</v>
      </c>
      <c r="DD112" s="41" t="str">
        <f>Daten!DD236</f>
        <v>-</v>
      </c>
      <c r="DE112" s="41" t="str">
        <f>Daten!DE236</f>
        <v>&lt; 0,1</v>
      </c>
      <c r="DF112" s="41" t="str">
        <f>Daten!DF236</f>
        <v>&lt; 0,1</v>
      </c>
      <c r="DG112" s="41" t="str">
        <f>Daten!DG236</f>
        <v>&lt; 0,1</v>
      </c>
      <c r="DH112" s="41" t="str">
        <f>Daten!DH236</f>
        <v>&lt; 0,1</v>
      </c>
      <c r="DI112" s="41" t="str">
        <f>Daten!DI236</f>
        <v>&lt; 0,1</v>
      </c>
      <c r="DJ112" s="41" t="str">
        <f>Daten!DJ236</f>
        <v>&lt; 0,1</v>
      </c>
      <c r="DK112" s="41">
        <f>Daten!DK236</f>
        <v>26</v>
      </c>
      <c r="DL112" s="41" t="str">
        <f>Daten!DL236</f>
        <v>-</v>
      </c>
      <c r="DM112" s="41" t="str">
        <f>Daten!DM236</f>
        <v>&lt; 0,1</v>
      </c>
      <c r="DN112" s="41" t="str">
        <f>Daten!DN236</f>
        <v>&lt; 0,1</v>
      </c>
      <c r="DO112" s="41" t="str">
        <f>Daten!DO236</f>
        <v>&lt; 0,1</v>
      </c>
      <c r="DP112" s="41" t="str">
        <f>Daten!DP236</f>
        <v>&lt; 0,1</v>
      </c>
      <c r="DQ112" s="41">
        <f>Daten!DQ236</f>
        <v>67</v>
      </c>
      <c r="DR112" s="41">
        <f>Daten!DR236</f>
        <v>1.7</v>
      </c>
      <c r="DS112" s="41" t="str">
        <f>Daten!DS236</f>
        <v>&lt; 0,1</v>
      </c>
      <c r="DT112" s="41" t="str">
        <f t="shared" si="9"/>
        <v>&lt; 0,1</v>
      </c>
      <c r="DU112" s="41" t="str">
        <f>Daten!DT236</f>
        <v>&lt; 0,1</v>
      </c>
      <c r="DV112" s="41" t="str">
        <f t="shared" si="8"/>
        <v>&lt; 0,1</v>
      </c>
      <c r="DW112" s="41" t="str">
        <f>Daten!DU236</f>
        <v>&lt; 0,1</v>
      </c>
      <c r="DX112" s="41" t="str">
        <f>Daten!DV236</f>
        <v>-</v>
      </c>
    </row>
    <row r="113" spans="1:128" x14ac:dyDescent="0.15">
      <c r="A113" s="29" t="s">
        <v>359</v>
      </c>
      <c r="C113" s="31" t="s">
        <v>224</v>
      </c>
      <c r="D113" s="31">
        <v>0.1</v>
      </c>
      <c r="E113" s="41" t="str">
        <f>Daten!E237</f>
        <v>-</v>
      </c>
      <c r="F113" s="41" t="str">
        <f>Daten!F237</f>
        <v>-</v>
      </c>
      <c r="G113" s="41" t="str">
        <f>Daten!G237</f>
        <v>-</v>
      </c>
      <c r="H113" s="41" t="str">
        <f>Daten!H237</f>
        <v>-</v>
      </c>
      <c r="I113" s="41" t="str">
        <f>Daten!I237</f>
        <v>-</v>
      </c>
      <c r="J113" s="41" t="str">
        <f>Daten!J237</f>
        <v>-</v>
      </c>
      <c r="K113" s="41" t="str">
        <f>Daten!K237</f>
        <v>-</v>
      </c>
      <c r="L113" s="41" t="str">
        <f>Daten!L237</f>
        <v>-</v>
      </c>
      <c r="M113" s="41" t="str">
        <f>Daten!M237</f>
        <v>-</v>
      </c>
      <c r="N113" s="41" t="str">
        <f>Daten!N237</f>
        <v>-</v>
      </c>
      <c r="O113" s="41" t="str">
        <f>Daten!O237</f>
        <v>-</v>
      </c>
      <c r="P113" s="41" t="str">
        <f>Daten!P237</f>
        <v>-</v>
      </c>
      <c r="Q113" s="41" t="str">
        <f>Daten!Q237</f>
        <v>-</v>
      </c>
      <c r="R113" s="41" t="str">
        <f>Daten!R237</f>
        <v>-</v>
      </c>
      <c r="S113" s="41" t="str">
        <f>Daten!S237</f>
        <v>-</v>
      </c>
      <c r="T113" s="41" t="str">
        <f>Daten!T237</f>
        <v>-</v>
      </c>
      <c r="U113" s="41" t="str">
        <f>Daten!U237</f>
        <v>-</v>
      </c>
      <c r="V113" s="41" t="str">
        <f>Daten!V237</f>
        <v>-</v>
      </c>
      <c r="W113" s="41" t="str">
        <f>Daten!W237</f>
        <v>-</v>
      </c>
      <c r="X113" s="41" t="str">
        <f>Daten!X237</f>
        <v>-</v>
      </c>
      <c r="Y113" s="41" t="str">
        <f>Daten!Y237</f>
        <v>-</v>
      </c>
      <c r="Z113" s="41" t="str">
        <f>Daten!Z237</f>
        <v>-</v>
      </c>
      <c r="AA113" s="41" t="str">
        <f>Daten!AA237</f>
        <v>-</v>
      </c>
      <c r="AB113" s="41" t="str">
        <f>Daten!AB237</f>
        <v>-</v>
      </c>
      <c r="AC113" s="41" t="str">
        <f>Daten!AC237</f>
        <v>-</v>
      </c>
      <c r="AD113" s="41" t="str">
        <f>Daten!AD237</f>
        <v>-</v>
      </c>
      <c r="AE113" s="41" t="str">
        <f>Daten!AE237</f>
        <v>-</v>
      </c>
      <c r="AF113" s="41" t="str">
        <f>Daten!AF237</f>
        <v>-</v>
      </c>
      <c r="AG113" s="41" t="str">
        <f>Daten!AG237</f>
        <v>-</v>
      </c>
      <c r="AH113" s="41" t="str">
        <f>Daten!AH237</f>
        <v>-</v>
      </c>
      <c r="AI113" s="41" t="str">
        <f>Daten!AI237</f>
        <v>-</v>
      </c>
      <c r="AJ113" s="41" t="str">
        <f>Daten!AJ237</f>
        <v>-</v>
      </c>
      <c r="AK113" s="41" t="str">
        <f>Daten!AK237</f>
        <v>-</v>
      </c>
      <c r="AL113" s="41" t="str">
        <f>Daten!AL237</f>
        <v>-</v>
      </c>
      <c r="AM113" s="41" t="str">
        <f>Daten!AM237</f>
        <v>-</v>
      </c>
      <c r="AN113" s="41" t="str">
        <f>Daten!AN237</f>
        <v>-</v>
      </c>
      <c r="AO113" s="41" t="str">
        <f>Daten!AO237</f>
        <v>-</v>
      </c>
      <c r="AP113" s="41" t="str">
        <f>Daten!AP237</f>
        <v>-</v>
      </c>
      <c r="AQ113" s="41" t="str">
        <f>Daten!AQ237</f>
        <v>-</v>
      </c>
      <c r="AR113" s="41" t="str">
        <f>Daten!AR237</f>
        <v>-</v>
      </c>
      <c r="AS113" s="41" t="str">
        <f>Daten!AS237</f>
        <v>-</v>
      </c>
      <c r="AT113" s="41" t="str">
        <f>Daten!AT237</f>
        <v>-</v>
      </c>
      <c r="AU113" s="41" t="str">
        <f>Daten!AU237</f>
        <v>-</v>
      </c>
      <c r="AV113" s="41" t="str">
        <f>Daten!AV237</f>
        <v>-</v>
      </c>
      <c r="AW113" s="41" t="str">
        <f>Daten!AW237</f>
        <v>-</v>
      </c>
      <c r="AX113" s="41" t="str">
        <f>Daten!AX237</f>
        <v>-</v>
      </c>
      <c r="AY113" s="41" t="str">
        <f>Daten!AY237</f>
        <v>-</v>
      </c>
      <c r="AZ113" s="41" t="str">
        <f>Daten!AZ237</f>
        <v>-</v>
      </c>
      <c r="BA113" s="41" t="str">
        <f>Daten!BA237</f>
        <v>-</v>
      </c>
      <c r="BB113" s="41" t="str">
        <f>Daten!BB237</f>
        <v>-</v>
      </c>
      <c r="BC113" s="41" t="str">
        <f>Daten!BC237</f>
        <v>-</v>
      </c>
      <c r="BD113" s="41" t="str">
        <f>Daten!BD237</f>
        <v>-</v>
      </c>
      <c r="BE113" s="41" t="str">
        <f>Daten!BE237</f>
        <v>-</v>
      </c>
      <c r="BF113" s="41" t="str">
        <f>Daten!BF237</f>
        <v>-</v>
      </c>
      <c r="BG113" s="41" t="str">
        <f>Daten!BG237</f>
        <v>-</v>
      </c>
      <c r="BH113" s="41" t="str">
        <f>Daten!BH237</f>
        <v>&lt; 0,1</v>
      </c>
      <c r="BI113" s="41" t="str">
        <f>Daten!BI237</f>
        <v>&lt; 0,1</v>
      </c>
      <c r="BJ113" s="41" t="str">
        <f>Daten!BJ237</f>
        <v>&lt; 0,1</v>
      </c>
      <c r="BK113" s="41" t="str">
        <f>Daten!BK237</f>
        <v>&lt; 0,1</v>
      </c>
      <c r="BL113" s="41" t="str">
        <f>Daten!BL237</f>
        <v>&lt; 0,1</v>
      </c>
      <c r="BM113" s="41" t="str">
        <f>Daten!BM237</f>
        <v>&lt; 0,1</v>
      </c>
      <c r="BN113" s="41" t="str">
        <f>Daten!BN237</f>
        <v>&lt; 0,1</v>
      </c>
      <c r="BO113" s="41" t="str">
        <f>Daten!BO237</f>
        <v>&lt; 0,1</v>
      </c>
      <c r="BP113" s="41" t="str">
        <f>Daten!BP237</f>
        <v>&lt; 0,1</v>
      </c>
      <c r="BQ113" s="41" t="str">
        <f>Daten!BQ237</f>
        <v>&lt; 0,1</v>
      </c>
      <c r="BR113" s="41" t="str">
        <f>Daten!BR237</f>
        <v>&lt; 0,1</v>
      </c>
      <c r="BS113" s="41" t="str">
        <f>Daten!BS237</f>
        <v>&lt; 0,1</v>
      </c>
      <c r="BT113" s="41" t="str">
        <f>Daten!BT237</f>
        <v>&lt; 0,1</v>
      </c>
      <c r="BU113" s="41" t="str">
        <f>Daten!BU237</f>
        <v>&lt; 0,1</v>
      </c>
      <c r="BV113" s="41" t="str">
        <f>Daten!BV237</f>
        <v>&lt; 0,1</v>
      </c>
      <c r="BW113" s="41" t="str">
        <f>Daten!BW237</f>
        <v>&lt; 0,1</v>
      </c>
      <c r="BX113" s="41" t="str">
        <f>Daten!BX237</f>
        <v>&lt; 0,1</v>
      </c>
      <c r="BY113" s="41" t="str">
        <f>Daten!BY237</f>
        <v>&lt; 0,1</v>
      </c>
      <c r="BZ113" s="41" t="str">
        <f>Daten!BZ237</f>
        <v>&lt; 0,1</v>
      </c>
      <c r="CA113" s="41" t="str">
        <f>Daten!CA237</f>
        <v>&lt; 0,1</v>
      </c>
      <c r="CB113" s="41" t="str">
        <f>Daten!CB237</f>
        <v>&lt; 0,1</v>
      </c>
      <c r="CC113" s="41" t="str">
        <f>Daten!CC237</f>
        <v>&lt; 0,1</v>
      </c>
      <c r="CD113" s="41" t="str">
        <f>Daten!CD237</f>
        <v>&lt; 0,1</v>
      </c>
      <c r="CE113" s="41" t="str">
        <f>Daten!CE237</f>
        <v>&lt; 0,1</v>
      </c>
      <c r="CF113" s="41" t="str">
        <f>Daten!CF237</f>
        <v>&lt; 0,1</v>
      </c>
      <c r="CG113" s="41" t="str">
        <f>Daten!CG237</f>
        <v>&lt; 0,1</v>
      </c>
      <c r="CH113" s="41" t="str">
        <f>Daten!CH237</f>
        <v>&lt; 0,1</v>
      </c>
      <c r="CI113" s="41" t="str">
        <f>Daten!CI237</f>
        <v>&lt; 0,1</v>
      </c>
      <c r="CJ113" s="41" t="str">
        <f>Daten!CJ237</f>
        <v>&lt; 0,1</v>
      </c>
      <c r="CK113" s="41" t="str">
        <f>Daten!CK237</f>
        <v>&lt; 0,1</v>
      </c>
      <c r="CL113" s="41" t="str">
        <f>Daten!CL237</f>
        <v>&lt; 0,1</v>
      </c>
      <c r="CM113" s="41" t="str">
        <f>Daten!CM237</f>
        <v>&lt; 0,1</v>
      </c>
      <c r="CN113" s="41" t="str">
        <f>Daten!CN237</f>
        <v>&lt; 0,1</v>
      </c>
      <c r="CO113" s="41" t="str">
        <f>Daten!CO237</f>
        <v>-</v>
      </c>
      <c r="CP113" s="41" t="str">
        <f>Daten!CP237</f>
        <v>&lt; 0,1</v>
      </c>
      <c r="CQ113" s="41" t="str">
        <f>Daten!CQ237</f>
        <v>&lt; 0,1</v>
      </c>
      <c r="CR113" s="41" t="str">
        <f>Daten!CR237</f>
        <v>&lt; 0,1</v>
      </c>
      <c r="CS113" s="41" t="str">
        <f>Daten!CS237</f>
        <v>&lt; 0,1</v>
      </c>
      <c r="CT113" s="41" t="str">
        <f>Daten!CT237</f>
        <v>&lt; 0,1</v>
      </c>
      <c r="CU113" s="41" t="str">
        <f>Daten!CU237</f>
        <v>&lt; 0,1</v>
      </c>
      <c r="CV113" s="41" t="str">
        <f>Daten!CV237</f>
        <v>&lt; 0,1</v>
      </c>
      <c r="CW113" s="41" t="str">
        <f>Daten!CW237</f>
        <v>&lt; 0,1</v>
      </c>
      <c r="CX113" s="41" t="str">
        <f>Daten!CX237</f>
        <v>&lt; 0,1</v>
      </c>
      <c r="CY113" s="41" t="str">
        <f>Daten!CY237</f>
        <v>&lt; 0,1</v>
      </c>
      <c r="CZ113" s="41" t="str">
        <f>Daten!CZ237</f>
        <v>-</v>
      </c>
      <c r="DA113" s="41" t="str">
        <f>Daten!DA237</f>
        <v>&lt; 0,1</v>
      </c>
      <c r="DB113" s="41">
        <f>Daten!DB237</f>
        <v>15</v>
      </c>
      <c r="DC113" s="41" t="str">
        <f>Daten!DC237</f>
        <v>&lt; 0,1</v>
      </c>
      <c r="DD113" s="41" t="str">
        <f>Daten!DD237</f>
        <v>-</v>
      </c>
      <c r="DE113" s="41" t="str">
        <f>Daten!DE237</f>
        <v>&lt; 0,1</v>
      </c>
      <c r="DF113" s="41" t="str">
        <f>Daten!DF237</f>
        <v>&lt; 0,1</v>
      </c>
      <c r="DG113" s="41" t="str">
        <f>Daten!DG237</f>
        <v>&lt; 0,1</v>
      </c>
      <c r="DH113" s="41" t="str">
        <f>Daten!DH237</f>
        <v>&lt; 0,1</v>
      </c>
      <c r="DI113" s="41" t="str">
        <f>Daten!DI237</f>
        <v>&lt; 0,1</v>
      </c>
      <c r="DJ113" s="41" t="str">
        <f>Daten!DJ237</f>
        <v>&lt; 0,1</v>
      </c>
      <c r="DK113" s="41" t="str">
        <f>Daten!DK237</f>
        <v>&lt; 0,1</v>
      </c>
      <c r="DL113" s="41" t="str">
        <f>Daten!DL237</f>
        <v>-</v>
      </c>
      <c r="DM113" s="41" t="str">
        <f>Daten!DM237</f>
        <v>&lt; 0,1</v>
      </c>
      <c r="DN113" s="41" t="str">
        <f>Daten!DN237</f>
        <v>&lt; 0,1</v>
      </c>
      <c r="DO113" s="41" t="str">
        <f>Daten!DO237</f>
        <v>&lt; 0,1</v>
      </c>
      <c r="DP113" s="41">
        <f>Daten!DP237</f>
        <v>3</v>
      </c>
      <c r="DQ113" s="41">
        <f>Daten!DQ237</f>
        <v>43</v>
      </c>
      <c r="DR113" s="41">
        <f>Daten!DR237</f>
        <v>2</v>
      </c>
      <c r="DS113" s="41" t="str">
        <f>Daten!DS237</f>
        <v>&lt; 0,1</v>
      </c>
      <c r="DT113" s="41" t="str">
        <f t="shared" si="9"/>
        <v>&lt; 0,1</v>
      </c>
      <c r="DU113" s="41" t="str">
        <f>Daten!DT237</f>
        <v>&lt; 0,1</v>
      </c>
      <c r="DV113" s="41" t="str">
        <f t="shared" si="8"/>
        <v>&lt; 0,1</v>
      </c>
      <c r="DW113" s="41" t="str">
        <f>Daten!DU237</f>
        <v>&lt; 0,1</v>
      </c>
      <c r="DX113" s="41" t="str">
        <f>Daten!DV237</f>
        <v>-</v>
      </c>
    </row>
    <row r="114" spans="1:128" x14ac:dyDescent="0.15">
      <c r="A114" s="29" t="s">
        <v>360</v>
      </c>
      <c r="C114" s="31" t="s">
        <v>224</v>
      </c>
      <c r="D114" s="31">
        <v>0.1</v>
      </c>
      <c r="E114" s="41" t="str">
        <f>Daten!E238</f>
        <v>-</v>
      </c>
      <c r="F114" s="41" t="str">
        <f>Daten!F238</f>
        <v>-</v>
      </c>
      <c r="G114" s="41" t="str">
        <f>Daten!G238</f>
        <v>-</v>
      </c>
      <c r="H114" s="41" t="str">
        <f>Daten!H238</f>
        <v>-</v>
      </c>
      <c r="I114" s="41" t="str">
        <f>Daten!I238</f>
        <v>-</v>
      </c>
      <c r="J114" s="41" t="str">
        <f>Daten!J238</f>
        <v>-</v>
      </c>
      <c r="K114" s="41" t="str">
        <f>Daten!K238</f>
        <v>-</v>
      </c>
      <c r="L114" s="41" t="str">
        <f>Daten!L238</f>
        <v>-</v>
      </c>
      <c r="M114" s="41" t="str">
        <f>Daten!M238</f>
        <v>-</v>
      </c>
      <c r="N114" s="41" t="str">
        <f>Daten!N238</f>
        <v>-</v>
      </c>
      <c r="O114" s="41" t="str">
        <f>Daten!O238</f>
        <v>-</v>
      </c>
      <c r="P114" s="41" t="str">
        <f>Daten!P238</f>
        <v>-</v>
      </c>
      <c r="Q114" s="41" t="str">
        <f>Daten!Q238</f>
        <v>-</v>
      </c>
      <c r="R114" s="41" t="str">
        <f>Daten!R238</f>
        <v>-</v>
      </c>
      <c r="S114" s="41" t="str">
        <f>Daten!S238</f>
        <v>-</v>
      </c>
      <c r="T114" s="41" t="str">
        <f>Daten!T238</f>
        <v>-</v>
      </c>
      <c r="U114" s="41" t="str">
        <f>Daten!U238</f>
        <v>-</v>
      </c>
      <c r="V114" s="41" t="str">
        <f>Daten!V238</f>
        <v>-</v>
      </c>
      <c r="W114" s="41" t="str">
        <f>Daten!W238</f>
        <v>-</v>
      </c>
      <c r="X114" s="41" t="str">
        <f>Daten!X238</f>
        <v>-</v>
      </c>
      <c r="Y114" s="41" t="str">
        <f>Daten!Y238</f>
        <v>-</v>
      </c>
      <c r="Z114" s="41" t="str">
        <f>Daten!Z238</f>
        <v>-</v>
      </c>
      <c r="AA114" s="41" t="str">
        <f>Daten!AA238</f>
        <v>-</v>
      </c>
      <c r="AB114" s="41" t="str">
        <f>Daten!AB238</f>
        <v>-</v>
      </c>
      <c r="AC114" s="41" t="str">
        <f>Daten!AC238</f>
        <v>-</v>
      </c>
      <c r="AD114" s="41" t="str">
        <f>Daten!AD238</f>
        <v>-</v>
      </c>
      <c r="AE114" s="41" t="str">
        <f>Daten!AE238</f>
        <v>-</v>
      </c>
      <c r="AF114" s="41" t="str">
        <f>Daten!AF238</f>
        <v>-</v>
      </c>
      <c r="AG114" s="41" t="str">
        <f>Daten!AG238</f>
        <v>-</v>
      </c>
      <c r="AH114" s="41" t="str">
        <f>Daten!AH238</f>
        <v>-</v>
      </c>
      <c r="AI114" s="41" t="str">
        <f>Daten!AI238</f>
        <v>-</v>
      </c>
      <c r="AJ114" s="41" t="str">
        <f>Daten!AJ238</f>
        <v>-</v>
      </c>
      <c r="AK114" s="41" t="str">
        <f>Daten!AK238</f>
        <v>-</v>
      </c>
      <c r="AL114" s="41" t="str">
        <f>Daten!AL238</f>
        <v>-</v>
      </c>
      <c r="AM114" s="41" t="str">
        <f>Daten!AM238</f>
        <v>-</v>
      </c>
      <c r="AN114" s="41" t="str">
        <f>Daten!AN238</f>
        <v>-</v>
      </c>
      <c r="AO114" s="41" t="str">
        <f>Daten!AO238</f>
        <v>-</v>
      </c>
      <c r="AP114" s="41" t="str">
        <f>Daten!AP238</f>
        <v>-</v>
      </c>
      <c r="AQ114" s="41" t="str">
        <f>Daten!AQ238</f>
        <v>-</v>
      </c>
      <c r="AR114" s="41" t="str">
        <f>Daten!AR238</f>
        <v>-</v>
      </c>
      <c r="AS114" s="41" t="str">
        <f>Daten!AS238</f>
        <v>-</v>
      </c>
      <c r="AT114" s="41" t="str">
        <f>Daten!AT238</f>
        <v>-</v>
      </c>
      <c r="AU114" s="41" t="str">
        <f>Daten!AU238</f>
        <v>-</v>
      </c>
      <c r="AV114" s="41" t="str">
        <f>Daten!AV238</f>
        <v>-</v>
      </c>
      <c r="AW114" s="41" t="str">
        <f>Daten!AW238</f>
        <v>-</v>
      </c>
      <c r="AX114" s="41" t="str">
        <f>Daten!AX238</f>
        <v>-</v>
      </c>
      <c r="AY114" s="41" t="str">
        <f>Daten!AY238</f>
        <v>-</v>
      </c>
      <c r="AZ114" s="41" t="str">
        <f>Daten!AZ238</f>
        <v>-</v>
      </c>
      <c r="BA114" s="41" t="str">
        <f>Daten!BA238</f>
        <v>-</v>
      </c>
      <c r="BB114" s="41" t="str">
        <f>Daten!BB238</f>
        <v>-</v>
      </c>
      <c r="BC114" s="41" t="str">
        <f>Daten!BC238</f>
        <v>-</v>
      </c>
      <c r="BD114" s="41" t="str">
        <f>Daten!BD238</f>
        <v>-</v>
      </c>
      <c r="BE114" s="41" t="str">
        <f>Daten!BE238</f>
        <v>-</v>
      </c>
      <c r="BF114" s="41" t="str">
        <f>Daten!BF238</f>
        <v>-</v>
      </c>
      <c r="BG114" s="41" t="str">
        <f>Daten!BG238</f>
        <v>-</v>
      </c>
      <c r="BH114" s="41" t="str">
        <f>Daten!BH238</f>
        <v>&lt; 0,1</v>
      </c>
      <c r="BI114" s="41" t="str">
        <f>Daten!BI238</f>
        <v>&lt; 0,1</v>
      </c>
      <c r="BJ114" s="41" t="str">
        <f>Daten!BJ238</f>
        <v>&lt; 0,1</v>
      </c>
      <c r="BK114" s="41" t="str">
        <f>Daten!BK238</f>
        <v>&lt; 0,1</v>
      </c>
      <c r="BL114" s="41" t="str">
        <f>Daten!BL238</f>
        <v>&lt; 0,1</v>
      </c>
      <c r="BM114" s="41" t="str">
        <f>Daten!BM238</f>
        <v>&lt; 0,1</v>
      </c>
      <c r="BN114" s="41" t="str">
        <f>Daten!BN238</f>
        <v>&lt; 0,1</v>
      </c>
      <c r="BO114" s="41" t="str">
        <f>Daten!BO238</f>
        <v>&lt; 0,1</v>
      </c>
      <c r="BP114" s="41" t="str">
        <f>Daten!BP238</f>
        <v>&lt; 0,1</v>
      </c>
      <c r="BQ114" s="41" t="str">
        <f>Daten!BQ238</f>
        <v>&lt; 0,1</v>
      </c>
      <c r="BR114" s="41" t="str">
        <f>Daten!BR238</f>
        <v>&lt; 0,1</v>
      </c>
      <c r="BS114" s="41">
        <f>Daten!BS238</f>
        <v>27</v>
      </c>
      <c r="BT114" s="41">
        <f>Daten!BT238</f>
        <v>6</v>
      </c>
      <c r="BU114" s="41" t="str">
        <f>Daten!BU238</f>
        <v>&lt; 0,1</v>
      </c>
      <c r="BV114" s="41" t="str">
        <f>Daten!BV238</f>
        <v>&lt; 0,1</v>
      </c>
      <c r="BW114" s="41" t="str">
        <f>Daten!BW238</f>
        <v>&lt; 0,1</v>
      </c>
      <c r="BX114" s="41" t="str">
        <f>Daten!BX238</f>
        <v>&lt; 0,1</v>
      </c>
      <c r="BY114" s="41" t="str">
        <f>Daten!BY238</f>
        <v>&lt; 0,1</v>
      </c>
      <c r="BZ114" s="41" t="str">
        <f>Daten!BZ238</f>
        <v>&lt; 0,1</v>
      </c>
      <c r="CA114" s="41" t="str">
        <f>Daten!CA238</f>
        <v>&lt; 0,1</v>
      </c>
      <c r="CB114" s="41" t="str">
        <f>Daten!CB238</f>
        <v>&lt; 0,1</v>
      </c>
      <c r="CC114" s="41" t="str">
        <f>Daten!CC238</f>
        <v>&lt; 0,1</v>
      </c>
      <c r="CD114" s="41" t="str">
        <f>Daten!CD238</f>
        <v>&lt; 0,1</v>
      </c>
      <c r="CE114" s="41">
        <f>Daten!CE238</f>
        <v>1.2</v>
      </c>
      <c r="CF114" s="41" t="str">
        <f>Daten!CF238</f>
        <v>&lt; 0,1</v>
      </c>
      <c r="CG114" s="41" t="str">
        <f>Daten!CG238</f>
        <v>&lt; 0,1</v>
      </c>
      <c r="CH114" s="41" t="str">
        <f>Daten!CH238</f>
        <v>&lt; 0,1</v>
      </c>
      <c r="CI114" s="41">
        <f>Daten!CI238</f>
        <v>32</v>
      </c>
      <c r="CJ114" s="41">
        <f>Daten!CJ238</f>
        <v>7</v>
      </c>
      <c r="CK114" s="41" t="str">
        <f>Daten!CK238</f>
        <v>&lt; 0,1</v>
      </c>
      <c r="CL114" s="41" t="str">
        <f>Daten!CL238</f>
        <v>&lt; 0,1</v>
      </c>
      <c r="CM114" s="41" t="str">
        <f>Daten!CM238</f>
        <v>&lt; 0,1</v>
      </c>
      <c r="CN114" s="41" t="str">
        <f>Daten!CN238</f>
        <v>&lt; 0,1</v>
      </c>
      <c r="CO114" s="41" t="str">
        <f>Daten!CO238</f>
        <v>-</v>
      </c>
      <c r="CP114" s="41">
        <f>Daten!CP238</f>
        <v>42</v>
      </c>
      <c r="CQ114" s="41">
        <f>Daten!CQ238</f>
        <v>44</v>
      </c>
      <c r="CR114" s="41">
        <f>Daten!CR238</f>
        <v>13</v>
      </c>
      <c r="CS114" s="41">
        <f>Daten!CS238</f>
        <v>11</v>
      </c>
      <c r="CT114" s="41">
        <f>Daten!CT238</f>
        <v>3</v>
      </c>
      <c r="CU114" s="41" t="str">
        <f>Daten!CU238</f>
        <v>&lt; 0,1</v>
      </c>
      <c r="CV114" s="41" t="str">
        <f>Daten!CV238</f>
        <v>&lt; 0,1</v>
      </c>
      <c r="CW114" s="41" t="str">
        <f>Daten!CW238</f>
        <v>&lt; 0,1</v>
      </c>
      <c r="CX114" s="41" t="str">
        <f>Daten!CX238</f>
        <v>&lt; 0,1</v>
      </c>
      <c r="CY114" s="41" t="str">
        <f>Daten!CY238</f>
        <v>&lt; 0,1</v>
      </c>
      <c r="CZ114" s="41" t="str">
        <f>Daten!CZ238</f>
        <v>-</v>
      </c>
      <c r="DA114" s="41" t="str">
        <f>Daten!DA238</f>
        <v>&lt; 0,1</v>
      </c>
      <c r="DB114" s="41">
        <f>Daten!DB238</f>
        <v>7</v>
      </c>
      <c r="DC114" s="41" t="str">
        <f>Daten!DC238</f>
        <v>&lt; 0,1</v>
      </c>
      <c r="DD114" s="41" t="str">
        <f>Daten!DD238</f>
        <v>-</v>
      </c>
      <c r="DE114" s="41">
        <f>Daten!DE238</f>
        <v>5</v>
      </c>
      <c r="DF114" s="41" t="str">
        <f>Daten!DF238</f>
        <v>&lt; 0,1</v>
      </c>
      <c r="DG114" s="41">
        <f>Daten!DG238</f>
        <v>6</v>
      </c>
      <c r="DH114" s="41">
        <f>Daten!DH238</f>
        <v>40</v>
      </c>
      <c r="DI114" s="41" t="str">
        <f>Daten!DI238</f>
        <v>&lt; 0,1</v>
      </c>
      <c r="DJ114" s="41" t="str">
        <f>Daten!DJ238</f>
        <v>&lt; 0,1</v>
      </c>
      <c r="DK114" s="41">
        <f>Daten!DK238</f>
        <v>200</v>
      </c>
      <c r="DL114" s="41" t="str">
        <f>Daten!DL238</f>
        <v>-</v>
      </c>
      <c r="DM114" s="41" t="str">
        <f>Daten!DM238</f>
        <v>&lt; 0,1</v>
      </c>
      <c r="DN114" s="41">
        <f>Daten!DN238</f>
        <v>13</v>
      </c>
      <c r="DO114" s="41">
        <f>Daten!DO238</f>
        <v>150</v>
      </c>
      <c r="DP114" s="41">
        <f>Daten!DP238</f>
        <v>0.9</v>
      </c>
      <c r="DQ114" s="41">
        <f>Daten!DQ238</f>
        <v>390</v>
      </c>
      <c r="DR114" s="41" t="str">
        <f>Daten!DR238</f>
        <v>&lt; 0,1</v>
      </c>
      <c r="DS114" s="41" t="str">
        <f>Daten!DS238</f>
        <v>&lt; 0,1</v>
      </c>
      <c r="DT114" s="41" t="str">
        <f t="shared" si="9"/>
        <v>&lt; 0,1</v>
      </c>
      <c r="DU114" s="41" t="str">
        <f>Daten!DT238</f>
        <v>&lt; 0,1</v>
      </c>
      <c r="DV114" s="41" t="str">
        <f t="shared" si="8"/>
        <v>&lt; 0,1</v>
      </c>
      <c r="DW114" s="41" t="str">
        <f>Daten!DU238</f>
        <v>&lt; 0,1</v>
      </c>
      <c r="DX114" s="41" t="str">
        <f>Daten!DV238</f>
        <v>-</v>
      </c>
    </row>
    <row r="115" spans="1:128" x14ac:dyDescent="0.15">
      <c r="A115" s="29" t="s">
        <v>361</v>
      </c>
      <c r="C115" s="31" t="s">
        <v>224</v>
      </c>
      <c r="D115" s="31">
        <v>0.1</v>
      </c>
      <c r="E115" s="41" t="str">
        <f>Daten!E239</f>
        <v>-</v>
      </c>
      <c r="F115" s="41" t="str">
        <f>Daten!F239</f>
        <v>-</v>
      </c>
      <c r="G115" s="41" t="str">
        <f>Daten!G239</f>
        <v>-</v>
      </c>
      <c r="H115" s="41" t="str">
        <f>Daten!H239</f>
        <v>-</v>
      </c>
      <c r="I115" s="41" t="str">
        <f>Daten!I239</f>
        <v>-</v>
      </c>
      <c r="J115" s="41" t="str">
        <f>Daten!J239</f>
        <v>-</v>
      </c>
      <c r="K115" s="41" t="str">
        <f>Daten!K239</f>
        <v>-</v>
      </c>
      <c r="L115" s="41" t="str">
        <f>Daten!L239</f>
        <v>-</v>
      </c>
      <c r="M115" s="41" t="str">
        <f>Daten!M239</f>
        <v>-</v>
      </c>
      <c r="N115" s="41" t="str">
        <f>Daten!N239</f>
        <v>-</v>
      </c>
      <c r="O115" s="41" t="str">
        <f>Daten!O239</f>
        <v>-</v>
      </c>
      <c r="P115" s="41" t="str">
        <f>Daten!P239</f>
        <v>-</v>
      </c>
      <c r="Q115" s="41" t="str">
        <f>Daten!Q239</f>
        <v>-</v>
      </c>
      <c r="R115" s="41" t="str">
        <f>Daten!R239</f>
        <v>-</v>
      </c>
      <c r="S115" s="41" t="str">
        <f>Daten!S239</f>
        <v>-</v>
      </c>
      <c r="T115" s="41" t="str">
        <f>Daten!T239</f>
        <v>-</v>
      </c>
      <c r="U115" s="41" t="str">
        <f>Daten!U239</f>
        <v>-</v>
      </c>
      <c r="V115" s="41" t="str">
        <f>Daten!V239</f>
        <v>-</v>
      </c>
      <c r="W115" s="41" t="str">
        <f>Daten!W239</f>
        <v>-</v>
      </c>
      <c r="X115" s="41" t="str">
        <f>Daten!X239</f>
        <v>-</v>
      </c>
      <c r="Y115" s="41" t="str">
        <f>Daten!Y239</f>
        <v>-</v>
      </c>
      <c r="Z115" s="41" t="str">
        <f>Daten!Z239</f>
        <v>-</v>
      </c>
      <c r="AA115" s="41" t="str">
        <f>Daten!AA239</f>
        <v>-</v>
      </c>
      <c r="AB115" s="41" t="str">
        <f>Daten!AB239</f>
        <v>-</v>
      </c>
      <c r="AC115" s="41" t="str">
        <f>Daten!AC239</f>
        <v>-</v>
      </c>
      <c r="AD115" s="41" t="str">
        <f>Daten!AD239</f>
        <v>-</v>
      </c>
      <c r="AE115" s="41" t="str">
        <f>Daten!AE239</f>
        <v>-</v>
      </c>
      <c r="AF115" s="41" t="str">
        <f>Daten!AF239</f>
        <v>-</v>
      </c>
      <c r="AG115" s="41" t="str">
        <f>Daten!AG239</f>
        <v>-</v>
      </c>
      <c r="AH115" s="41" t="str">
        <f>Daten!AH239</f>
        <v>-</v>
      </c>
      <c r="AI115" s="41" t="str">
        <f>Daten!AI239</f>
        <v>-</v>
      </c>
      <c r="AJ115" s="41" t="str">
        <f>Daten!AJ239</f>
        <v>-</v>
      </c>
      <c r="AK115" s="41" t="str">
        <f>Daten!AK239</f>
        <v>-</v>
      </c>
      <c r="AL115" s="41" t="str">
        <f>Daten!AL239</f>
        <v>-</v>
      </c>
      <c r="AM115" s="41" t="str">
        <f>Daten!AM239</f>
        <v>-</v>
      </c>
      <c r="AN115" s="41" t="str">
        <f>Daten!AN239</f>
        <v>-</v>
      </c>
      <c r="AO115" s="41" t="str">
        <f>Daten!AO239</f>
        <v>-</v>
      </c>
      <c r="AP115" s="41" t="str">
        <f>Daten!AP239</f>
        <v>-</v>
      </c>
      <c r="AQ115" s="41" t="str">
        <f>Daten!AQ239</f>
        <v>-</v>
      </c>
      <c r="AR115" s="41" t="str">
        <f>Daten!AR239</f>
        <v>-</v>
      </c>
      <c r="AS115" s="41" t="str">
        <f>Daten!AS239</f>
        <v>-</v>
      </c>
      <c r="AT115" s="41" t="str">
        <f>Daten!AT239</f>
        <v>-</v>
      </c>
      <c r="AU115" s="41" t="str">
        <f>Daten!AU239</f>
        <v>-</v>
      </c>
      <c r="AV115" s="41" t="str">
        <f>Daten!AV239</f>
        <v>-</v>
      </c>
      <c r="AW115" s="41" t="str">
        <f>Daten!AW239</f>
        <v>-</v>
      </c>
      <c r="AX115" s="41" t="str">
        <f>Daten!AX239</f>
        <v>-</v>
      </c>
      <c r="AY115" s="41" t="str">
        <f>Daten!AY239</f>
        <v>-</v>
      </c>
      <c r="AZ115" s="41" t="str">
        <f>Daten!AZ239</f>
        <v>-</v>
      </c>
      <c r="BA115" s="41" t="str">
        <f>Daten!BA239</f>
        <v>-</v>
      </c>
      <c r="BB115" s="41" t="str">
        <f>Daten!BB239</f>
        <v>-</v>
      </c>
      <c r="BC115" s="41" t="str">
        <f>Daten!BC239</f>
        <v>-</v>
      </c>
      <c r="BD115" s="41" t="str">
        <f>Daten!BD239</f>
        <v>-</v>
      </c>
      <c r="BE115" s="41" t="str">
        <f>Daten!BE239</f>
        <v>-</v>
      </c>
      <c r="BF115" s="41" t="str">
        <f>Daten!BF239</f>
        <v>-</v>
      </c>
      <c r="BG115" s="41" t="str">
        <f>Daten!BG239</f>
        <v>-</v>
      </c>
      <c r="BH115" s="41" t="str">
        <f>Daten!BH239</f>
        <v>&lt; 0,1</v>
      </c>
      <c r="BI115" s="41" t="str">
        <f>Daten!BI239</f>
        <v>&lt; 0,1</v>
      </c>
      <c r="BJ115" s="41" t="str">
        <f>Daten!BJ239</f>
        <v>&lt; 0,1</v>
      </c>
      <c r="BK115" s="41" t="str">
        <f>Daten!BK239</f>
        <v>&lt; 0,1</v>
      </c>
      <c r="BL115" s="41" t="str">
        <f>Daten!BL239</f>
        <v>&lt; 0,1</v>
      </c>
      <c r="BM115" s="41" t="str">
        <f>Daten!BM239</f>
        <v>&lt; 0,1</v>
      </c>
      <c r="BN115" s="41" t="str">
        <f>Daten!BN239</f>
        <v>&lt; 0,1</v>
      </c>
      <c r="BO115" s="41" t="str">
        <f>Daten!BO239</f>
        <v>&lt; 0,1</v>
      </c>
      <c r="BP115" s="41" t="str">
        <f>Daten!BP239</f>
        <v>&lt; 0,1</v>
      </c>
      <c r="BQ115" s="41" t="str">
        <f>Daten!BQ239</f>
        <v>&lt; 0,1</v>
      </c>
      <c r="BR115" s="41">
        <f>Daten!BR239</f>
        <v>6</v>
      </c>
      <c r="BS115" s="41" t="str">
        <f>Daten!BS239</f>
        <v>&lt; 0,1</v>
      </c>
      <c r="BT115" s="41">
        <f>Daten!BT239</f>
        <v>12</v>
      </c>
      <c r="BU115" s="41" t="str">
        <f>Daten!BU239</f>
        <v>&lt; 0,1</v>
      </c>
      <c r="BV115" s="41" t="str">
        <f>Daten!BV239</f>
        <v>&lt; 0,1</v>
      </c>
      <c r="BW115" s="41" t="str">
        <f>Daten!BW239</f>
        <v>&lt; 0,1</v>
      </c>
      <c r="BX115" s="41">
        <f>Daten!BX239</f>
        <v>9</v>
      </c>
      <c r="BY115" s="41" t="str">
        <f>Daten!BY239</f>
        <v>&lt; 0,1</v>
      </c>
      <c r="BZ115" s="41" t="str">
        <f>Daten!BZ239</f>
        <v>&lt; 0,1</v>
      </c>
      <c r="CA115" s="41" t="str">
        <f>Daten!CA239</f>
        <v>&lt; 0,1</v>
      </c>
      <c r="CB115" s="41" t="str">
        <f>Daten!CB239</f>
        <v>&lt; 0,1</v>
      </c>
      <c r="CC115" s="41" t="str">
        <f>Daten!CC239</f>
        <v>&lt; 0,1</v>
      </c>
      <c r="CD115" s="41" t="str">
        <f>Daten!CD239</f>
        <v>&lt; 0,1</v>
      </c>
      <c r="CE115" s="41" t="str">
        <f>Daten!CE239</f>
        <v>&lt; 0,1</v>
      </c>
      <c r="CF115" s="41" t="str">
        <f>Daten!CF239</f>
        <v>&lt; 0,1</v>
      </c>
      <c r="CG115" s="41" t="str">
        <f>Daten!CG239</f>
        <v>&lt; 0,1</v>
      </c>
      <c r="CH115" s="41">
        <f>Daten!CH239</f>
        <v>12</v>
      </c>
      <c r="CI115" s="41">
        <f>Daten!CI239</f>
        <v>1.1000000000000001</v>
      </c>
      <c r="CJ115" s="41">
        <f>Daten!CJ239</f>
        <v>11</v>
      </c>
      <c r="CK115" s="41" t="str">
        <f>Daten!CK239</f>
        <v>&lt; 0,1</v>
      </c>
      <c r="CL115" s="41" t="str">
        <f>Daten!CL239</f>
        <v>&lt; 0,1</v>
      </c>
      <c r="CM115" s="41" t="str">
        <f>Daten!CM239</f>
        <v>&lt; 0,1</v>
      </c>
      <c r="CN115" s="41" t="str">
        <f>Daten!CN239</f>
        <v>&lt; 0,1</v>
      </c>
      <c r="CO115" s="41" t="str">
        <f>Daten!CO239</f>
        <v>-</v>
      </c>
      <c r="CP115" s="41">
        <f>Daten!CP239</f>
        <v>0.9</v>
      </c>
      <c r="CQ115" s="41" t="str">
        <f>Daten!CQ239</f>
        <v>&lt; 0,1</v>
      </c>
      <c r="CR115" s="41">
        <f>Daten!CR239</f>
        <v>34</v>
      </c>
      <c r="CS115" s="41">
        <f>Daten!CS239</f>
        <v>1</v>
      </c>
      <c r="CT115" s="41">
        <f>Daten!CT239</f>
        <v>1</v>
      </c>
      <c r="CU115" s="41" t="str">
        <f>Daten!CU239</f>
        <v>&lt; 0,1</v>
      </c>
      <c r="CV115" s="41" t="str">
        <f>Daten!CV239</f>
        <v>&lt; 0,1</v>
      </c>
      <c r="CW115" s="41">
        <f>Daten!CW239</f>
        <v>1.8</v>
      </c>
      <c r="CX115" s="41" t="str">
        <f>Daten!CX239</f>
        <v>&lt; 0,1</v>
      </c>
      <c r="CY115" s="41">
        <f>Daten!CY239</f>
        <v>37</v>
      </c>
      <c r="CZ115" s="41" t="str">
        <f>Daten!CZ239</f>
        <v>-</v>
      </c>
      <c r="DA115" s="41" t="str">
        <f>Daten!DA239</f>
        <v>&lt; 0,1</v>
      </c>
      <c r="DB115" s="41">
        <f>Daten!DB239</f>
        <v>12</v>
      </c>
      <c r="DC115" s="41" t="str">
        <f>Daten!DC239</f>
        <v>&lt; 0,1</v>
      </c>
      <c r="DD115" s="41" t="str">
        <f>Daten!DD239</f>
        <v>-</v>
      </c>
      <c r="DE115" s="41">
        <f>Daten!DE239</f>
        <v>3</v>
      </c>
      <c r="DF115" s="41">
        <f>Daten!DF239</f>
        <v>6</v>
      </c>
      <c r="DG115" s="41">
        <f>Daten!DG239</f>
        <v>5</v>
      </c>
      <c r="DH115" s="41" t="str">
        <f>Daten!DH239</f>
        <v>&lt; 0,1</v>
      </c>
      <c r="DI115" s="41" t="str">
        <f>Daten!DI239</f>
        <v>&lt; 0,1</v>
      </c>
      <c r="DJ115" s="41" t="str">
        <f>Daten!DJ239</f>
        <v>&lt; 0,1</v>
      </c>
      <c r="DK115" s="41">
        <f>Daten!DK239</f>
        <v>29</v>
      </c>
      <c r="DL115" s="41" t="str">
        <f>Daten!DL239</f>
        <v>-</v>
      </c>
      <c r="DM115" s="41" t="str">
        <f>Daten!DM239</f>
        <v>&lt; 0,1</v>
      </c>
      <c r="DN115" s="41">
        <f>Daten!DN239</f>
        <v>10</v>
      </c>
      <c r="DO115" s="41">
        <f>Daten!DO239</f>
        <v>150</v>
      </c>
      <c r="DP115" s="41">
        <f>Daten!DP239</f>
        <v>280</v>
      </c>
      <c r="DQ115" s="41">
        <f>Daten!DQ239</f>
        <v>9000</v>
      </c>
      <c r="DR115" s="41" t="str">
        <f>Daten!DR239</f>
        <v>&lt; 0,1</v>
      </c>
      <c r="DS115" s="41" t="str">
        <f>Daten!DS239</f>
        <v>&lt; 0,1</v>
      </c>
      <c r="DT115" s="41" t="str">
        <f t="shared" si="9"/>
        <v>&lt; 0,1</v>
      </c>
      <c r="DU115" s="41" t="str">
        <f>Daten!DT239</f>
        <v>&lt; 0,1</v>
      </c>
      <c r="DV115" s="41" t="str">
        <f t="shared" si="8"/>
        <v>&lt; 0,1</v>
      </c>
      <c r="DW115" s="41" t="str">
        <f>Daten!DU239</f>
        <v>&lt; 0,1</v>
      </c>
      <c r="DX115" s="41" t="str">
        <f>Daten!DV239</f>
        <v>-</v>
      </c>
    </row>
    <row r="116" spans="1:128" x14ac:dyDescent="0.15">
      <c r="A116" s="29" t="s">
        <v>362</v>
      </c>
      <c r="C116" s="31" t="s">
        <v>224</v>
      </c>
      <c r="D116" s="31">
        <v>0.1</v>
      </c>
      <c r="E116" s="41" t="str">
        <f>Daten!E240</f>
        <v>-</v>
      </c>
      <c r="F116" s="41" t="str">
        <f>Daten!F240</f>
        <v>-</v>
      </c>
      <c r="G116" s="41" t="str">
        <f>Daten!G240</f>
        <v>-</v>
      </c>
      <c r="H116" s="41" t="str">
        <f>Daten!H240</f>
        <v>-</v>
      </c>
      <c r="I116" s="41" t="str">
        <f>Daten!I240</f>
        <v>-</v>
      </c>
      <c r="J116" s="41" t="str">
        <f>Daten!J240</f>
        <v>-</v>
      </c>
      <c r="K116" s="41" t="str">
        <f>Daten!K240</f>
        <v>-</v>
      </c>
      <c r="L116" s="41" t="str">
        <f>Daten!L240</f>
        <v>-</v>
      </c>
      <c r="M116" s="41" t="str">
        <f>Daten!M240</f>
        <v>-</v>
      </c>
      <c r="N116" s="41" t="str">
        <f>Daten!N240</f>
        <v>-</v>
      </c>
      <c r="O116" s="41" t="str">
        <f>Daten!O240</f>
        <v>-</v>
      </c>
      <c r="P116" s="41" t="str">
        <f>Daten!P240</f>
        <v>-</v>
      </c>
      <c r="Q116" s="41" t="str">
        <f>Daten!Q240</f>
        <v>-</v>
      </c>
      <c r="R116" s="41" t="str">
        <f>Daten!R240</f>
        <v>-</v>
      </c>
      <c r="S116" s="41" t="str">
        <f>Daten!S240</f>
        <v>-</v>
      </c>
      <c r="T116" s="41" t="str">
        <f>Daten!T240</f>
        <v>-</v>
      </c>
      <c r="U116" s="41" t="str">
        <f>Daten!U240</f>
        <v>-</v>
      </c>
      <c r="V116" s="41" t="str">
        <f>Daten!V240</f>
        <v>-</v>
      </c>
      <c r="W116" s="41" t="str">
        <f>Daten!W240</f>
        <v>-</v>
      </c>
      <c r="X116" s="41" t="str">
        <f>Daten!X240</f>
        <v>-</v>
      </c>
      <c r="Y116" s="41" t="str">
        <f>Daten!Y240</f>
        <v>-</v>
      </c>
      <c r="Z116" s="41" t="str">
        <f>Daten!Z240</f>
        <v>-</v>
      </c>
      <c r="AA116" s="41" t="str">
        <f>Daten!AA240</f>
        <v>-</v>
      </c>
      <c r="AB116" s="41" t="str">
        <f>Daten!AB240</f>
        <v>-</v>
      </c>
      <c r="AC116" s="41" t="str">
        <f>Daten!AC240</f>
        <v>-</v>
      </c>
      <c r="AD116" s="41" t="str">
        <f>Daten!AD240</f>
        <v>-</v>
      </c>
      <c r="AE116" s="41" t="str">
        <f>Daten!AE240</f>
        <v>-</v>
      </c>
      <c r="AF116" s="41" t="str">
        <f>Daten!AF240</f>
        <v>-</v>
      </c>
      <c r="AG116" s="41" t="str">
        <f>Daten!AG240</f>
        <v>-</v>
      </c>
      <c r="AH116" s="41" t="str">
        <f>Daten!AH240</f>
        <v>-</v>
      </c>
      <c r="AI116" s="41" t="str">
        <f>Daten!AI240</f>
        <v>-</v>
      </c>
      <c r="AJ116" s="41" t="str">
        <f>Daten!AJ240</f>
        <v>-</v>
      </c>
      <c r="AK116" s="41" t="str">
        <f>Daten!AK240</f>
        <v>-</v>
      </c>
      <c r="AL116" s="41" t="str">
        <f>Daten!AL240</f>
        <v>-</v>
      </c>
      <c r="AM116" s="41" t="str">
        <f>Daten!AM240</f>
        <v>-</v>
      </c>
      <c r="AN116" s="41" t="str">
        <f>Daten!AN240</f>
        <v>-</v>
      </c>
      <c r="AO116" s="41" t="str">
        <f>Daten!AO240</f>
        <v>-</v>
      </c>
      <c r="AP116" s="41" t="str">
        <f>Daten!AP240</f>
        <v>-</v>
      </c>
      <c r="AQ116" s="41" t="str">
        <f>Daten!AQ240</f>
        <v>-</v>
      </c>
      <c r="AR116" s="41" t="str">
        <f>Daten!AR240</f>
        <v>-</v>
      </c>
      <c r="AS116" s="41" t="str">
        <f>Daten!AS240</f>
        <v>-</v>
      </c>
      <c r="AT116" s="41" t="str">
        <f>Daten!AT240</f>
        <v>-</v>
      </c>
      <c r="AU116" s="41" t="str">
        <f>Daten!AU240</f>
        <v>-</v>
      </c>
      <c r="AV116" s="41" t="str">
        <f>Daten!AV240</f>
        <v>-</v>
      </c>
      <c r="AW116" s="41" t="str">
        <f>Daten!AW240</f>
        <v>-</v>
      </c>
      <c r="AX116" s="41" t="str">
        <f>Daten!AX240</f>
        <v>-</v>
      </c>
      <c r="AY116" s="41" t="str">
        <f>Daten!AY240</f>
        <v>-</v>
      </c>
      <c r="AZ116" s="41" t="str">
        <f>Daten!AZ240</f>
        <v>-</v>
      </c>
      <c r="BA116" s="41" t="str">
        <f>Daten!BA240</f>
        <v>-</v>
      </c>
      <c r="BB116" s="41" t="str">
        <f>Daten!BB240</f>
        <v>-</v>
      </c>
      <c r="BC116" s="41" t="str">
        <f>Daten!BC240</f>
        <v>-</v>
      </c>
      <c r="BD116" s="41" t="str">
        <f>Daten!BD240</f>
        <v>-</v>
      </c>
      <c r="BE116" s="41" t="str">
        <f>Daten!BE240</f>
        <v>-</v>
      </c>
      <c r="BF116" s="41" t="str">
        <f>Daten!BF240</f>
        <v>-</v>
      </c>
      <c r="BG116" s="41" t="str">
        <f>Daten!BG240</f>
        <v>-</v>
      </c>
      <c r="BH116" s="41" t="str">
        <f>Daten!BH240</f>
        <v>&lt; 0,1</v>
      </c>
      <c r="BI116" s="41" t="str">
        <f>Daten!BI240</f>
        <v>&lt; 0,1</v>
      </c>
      <c r="BJ116" s="41" t="str">
        <f>Daten!BJ240</f>
        <v>&lt; 0,1</v>
      </c>
      <c r="BK116" s="41" t="str">
        <f>Daten!BK240</f>
        <v>&lt; 0,1</v>
      </c>
      <c r="BL116" s="41" t="str">
        <f>Daten!BL240</f>
        <v>&lt; 0,1</v>
      </c>
      <c r="BM116" s="41" t="str">
        <f>Daten!BM240</f>
        <v>&lt; 0,1</v>
      </c>
      <c r="BN116" s="41" t="str">
        <f>Daten!BN240</f>
        <v>&lt; 0,1</v>
      </c>
      <c r="BO116" s="41" t="str">
        <f>Daten!BO240</f>
        <v>&lt; 0,1</v>
      </c>
      <c r="BP116" s="41" t="str">
        <f>Daten!BP240</f>
        <v>&lt; 0,1</v>
      </c>
      <c r="BQ116" s="41" t="str">
        <f>Daten!BQ240</f>
        <v>&lt; 0,1</v>
      </c>
      <c r="BR116" s="41" t="str">
        <f>Daten!BR240</f>
        <v>&lt; 0,1</v>
      </c>
      <c r="BS116" s="41" t="str">
        <f>Daten!BS240</f>
        <v>&lt; 0,1</v>
      </c>
      <c r="BT116" s="41" t="str">
        <f>Daten!BT240</f>
        <v>&lt; 0,1</v>
      </c>
      <c r="BU116" s="41" t="str">
        <f>Daten!BU240</f>
        <v>&lt; 0,1</v>
      </c>
      <c r="BV116" s="41" t="str">
        <f>Daten!BV240</f>
        <v>&lt; 0,1</v>
      </c>
      <c r="BW116" s="41" t="str">
        <f>Daten!BW240</f>
        <v>&lt; 0,1</v>
      </c>
      <c r="BX116" s="41" t="str">
        <f>Daten!BX240</f>
        <v>&lt; 0,1</v>
      </c>
      <c r="BY116" s="41" t="str">
        <f>Daten!BY240</f>
        <v>&lt; 0,1</v>
      </c>
      <c r="BZ116" s="41" t="str">
        <f>Daten!BZ240</f>
        <v>&lt; 0,1</v>
      </c>
      <c r="CA116" s="41" t="str">
        <f>Daten!CA240</f>
        <v>&lt; 0,1</v>
      </c>
      <c r="CB116" s="41" t="str">
        <f>Daten!CB240</f>
        <v>&lt; 0,1</v>
      </c>
      <c r="CC116" s="41" t="str">
        <f>Daten!CC240</f>
        <v>&lt; 0,1</v>
      </c>
      <c r="CD116" s="41" t="str">
        <f>Daten!CD240</f>
        <v>&lt; 0,1</v>
      </c>
      <c r="CE116" s="41" t="str">
        <f>Daten!CE240</f>
        <v>&lt; 0,1</v>
      </c>
      <c r="CF116" s="41" t="str">
        <f>Daten!CF240</f>
        <v>&lt; 0,1</v>
      </c>
      <c r="CG116" s="41" t="str">
        <f>Daten!CG240</f>
        <v>&lt; 0,1</v>
      </c>
      <c r="CH116" s="41" t="str">
        <f>Daten!CH240</f>
        <v>&lt; 0,1</v>
      </c>
      <c r="CI116" s="41" t="str">
        <f>Daten!CI240</f>
        <v>&lt; 0,1</v>
      </c>
      <c r="CJ116" s="41" t="str">
        <f>Daten!CJ240</f>
        <v>&lt; 0,1</v>
      </c>
      <c r="CK116" s="41" t="str">
        <f>Daten!CK240</f>
        <v>&lt; 0,1</v>
      </c>
      <c r="CL116" s="41" t="str">
        <f>Daten!CL240</f>
        <v>&lt; 0,1</v>
      </c>
      <c r="CM116" s="41" t="str">
        <f>Daten!CM240</f>
        <v>&lt; 0,1</v>
      </c>
      <c r="CN116" s="41" t="str">
        <f>Daten!CN240</f>
        <v>&lt; 0,1</v>
      </c>
      <c r="CO116" s="41" t="str">
        <f>Daten!CO240</f>
        <v>-</v>
      </c>
      <c r="CP116" s="41" t="str">
        <f>Daten!CP240</f>
        <v>&lt; 0,1</v>
      </c>
      <c r="CQ116" s="41" t="str">
        <f>Daten!CQ240</f>
        <v>&lt; 0,1</v>
      </c>
      <c r="CR116" s="41" t="str">
        <f>Daten!CR240</f>
        <v>&lt; 0,1</v>
      </c>
      <c r="CS116" s="41" t="str">
        <f>Daten!CS240</f>
        <v>&lt; 0,1</v>
      </c>
      <c r="CT116" s="41" t="str">
        <f>Daten!CT240</f>
        <v>&lt; 0,1</v>
      </c>
      <c r="CU116" s="41" t="str">
        <f>Daten!CU240</f>
        <v>&lt; 0,1</v>
      </c>
      <c r="CV116" s="41" t="str">
        <f>Daten!CV240</f>
        <v>&lt; 0,1</v>
      </c>
      <c r="CW116" s="41" t="str">
        <f>Daten!CW240</f>
        <v>&lt; 0,1</v>
      </c>
      <c r="CX116" s="41" t="str">
        <f>Daten!CX240</f>
        <v>&lt; 0,1</v>
      </c>
      <c r="CY116" s="41" t="str">
        <f>Daten!CY240</f>
        <v>&lt; 0,1</v>
      </c>
      <c r="CZ116" s="41" t="str">
        <f>Daten!CZ240</f>
        <v>-</v>
      </c>
      <c r="DA116" s="41" t="str">
        <f>Daten!DA240</f>
        <v>&lt; 0,1</v>
      </c>
      <c r="DB116" s="41" t="str">
        <f>Daten!DB240</f>
        <v>&lt; 0,1</v>
      </c>
      <c r="DC116" s="41" t="str">
        <f>Daten!DC240</f>
        <v>&lt; 0,1</v>
      </c>
      <c r="DD116" s="41" t="str">
        <f>Daten!DD240</f>
        <v>-</v>
      </c>
      <c r="DE116" s="41">
        <f>Daten!DE240</f>
        <v>5</v>
      </c>
      <c r="DF116" s="41" t="str">
        <f>Daten!DF240</f>
        <v>&lt; 0,1</v>
      </c>
      <c r="DG116" s="41" t="str">
        <f>Daten!DG240</f>
        <v>&lt; 0,1</v>
      </c>
      <c r="DH116" s="41" t="str">
        <f>Daten!DH240</f>
        <v>&lt; 0,1</v>
      </c>
      <c r="DI116" s="41" t="str">
        <f>Daten!DI240</f>
        <v>&lt; 0,1</v>
      </c>
      <c r="DJ116" s="41" t="str">
        <f>Daten!DJ240</f>
        <v>&lt; 0,1</v>
      </c>
      <c r="DK116" s="41">
        <f>Daten!DK240</f>
        <v>27</v>
      </c>
      <c r="DL116" s="41" t="str">
        <f>Daten!DL240</f>
        <v>-</v>
      </c>
      <c r="DM116" s="41" t="str">
        <f>Daten!DM240</f>
        <v>&lt; 0,1</v>
      </c>
      <c r="DN116" s="41">
        <f>Daten!DN240</f>
        <v>20</v>
      </c>
      <c r="DO116" s="41" t="str">
        <f>Daten!DO240</f>
        <v>&lt; 0,1</v>
      </c>
      <c r="DP116" s="41" t="str">
        <f>Daten!DP240</f>
        <v>&lt; 0,1</v>
      </c>
      <c r="DQ116" s="41">
        <f>Daten!DQ240</f>
        <v>110</v>
      </c>
      <c r="DR116" s="41" t="str">
        <f>Daten!DR240</f>
        <v>&lt; 0,1</v>
      </c>
      <c r="DS116" s="41" t="str">
        <f>Daten!DS240</f>
        <v>&lt; 0,1</v>
      </c>
      <c r="DT116" s="41" t="str">
        <f t="shared" si="9"/>
        <v>&lt; 0,1</v>
      </c>
      <c r="DU116" s="41" t="str">
        <f>Daten!DT240</f>
        <v>&lt; 0,1</v>
      </c>
      <c r="DV116" s="41" t="str">
        <f t="shared" si="8"/>
        <v>&lt; 0,1</v>
      </c>
      <c r="DW116" s="41" t="str">
        <f>Daten!DU240</f>
        <v>&lt; 0,1</v>
      </c>
      <c r="DX116" s="41" t="str">
        <f>Daten!DV240</f>
        <v>-</v>
      </c>
    </row>
    <row r="117" spans="1:128" x14ac:dyDescent="0.15">
      <c r="A117" s="29" t="s">
        <v>363</v>
      </c>
      <c r="C117" s="31" t="s">
        <v>224</v>
      </c>
      <c r="D117" s="31">
        <v>0.1</v>
      </c>
      <c r="E117" s="41" t="str">
        <f>Daten!E241</f>
        <v>-</v>
      </c>
      <c r="F117" s="41" t="str">
        <f>Daten!F241</f>
        <v>-</v>
      </c>
      <c r="G117" s="41" t="str">
        <f>Daten!G241</f>
        <v>-</v>
      </c>
      <c r="H117" s="41" t="str">
        <f>Daten!H241</f>
        <v>-</v>
      </c>
      <c r="I117" s="41" t="str">
        <f>Daten!I241</f>
        <v>-</v>
      </c>
      <c r="J117" s="41" t="str">
        <f>Daten!J241</f>
        <v>-</v>
      </c>
      <c r="K117" s="41" t="str">
        <f>Daten!K241</f>
        <v>-</v>
      </c>
      <c r="L117" s="41" t="str">
        <f>Daten!L241</f>
        <v>-</v>
      </c>
      <c r="M117" s="41" t="str">
        <f>Daten!M241</f>
        <v>-</v>
      </c>
      <c r="N117" s="41" t="str">
        <f>Daten!N241</f>
        <v>-</v>
      </c>
      <c r="O117" s="41" t="str">
        <f>Daten!O241</f>
        <v>-</v>
      </c>
      <c r="P117" s="41" t="str">
        <f>Daten!P241</f>
        <v>-</v>
      </c>
      <c r="Q117" s="41" t="str">
        <f>Daten!Q241</f>
        <v>-</v>
      </c>
      <c r="R117" s="41" t="str">
        <f>Daten!R241</f>
        <v>-</v>
      </c>
      <c r="S117" s="41" t="str">
        <f>Daten!S241</f>
        <v>-</v>
      </c>
      <c r="T117" s="41" t="str">
        <f>Daten!T241</f>
        <v>-</v>
      </c>
      <c r="U117" s="41" t="str">
        <f>Daten!U241</f>
        <v>-</v>
      </c>
      <c r="V117" s="41" t="str">
        <f>Daten!V241</f>
        <v>-</v>
      </c>
      <c r="W117" s="41" t="str">
        <f>Daten!W241</f>
        <v>-</v>
      </c>
      <c r="X117" s="41" t="str">
        <f>Daten!X241</f>
        <v>-</v>
      </c>
      <c r="Y117" s="41" t="str">
        <f>Daten!Y241</f>
        <v>-</v>
      </c>
      <c r="Z117" s="41" t="str">
        <f>Daten!Z241</f>
        <v>-</v>
      </c>
      <c r="AA117" s="41" t="str">
        <f>Daten!AA241</f>
        <v>-</v>
      </c>
      <c r="AB117" s="41" t="str">
        <f>Daten!AB241</f>
        <v>-</v>
      </c>
      <c r="AC117" s="41" t="str">
        <f>Daten!AC241</f>
        <v>-</v>
      </c>
      <c r="AD117" s="41" t="str">
        <f>Daten!AD241</f>
        <v>-</v>
      </c>
      <c r="AE117" s="41" t="str">
        <f>Daten!AE241</f>
        <v>-</v>
      </c>
      <c r="AF117" s="41" t="str">
        <f>Daten!AF241</f>
        <v>-</v>
      </c>
      <c r="AG117" s="41" t="str">
        <f>Daten!AG241</f>
        <v>-</v>
      </c>
      <c r="AH117" s="41" t="str">
        <f>Daten!AH241</f>
        <v>-</v>
      </c>
      <c r="AI117" s="41" t="str">
        <f>Daten!AI241</f>
        <v>-</v>
      </c>
      <c r="AJ117" s="41" t="str">
        <f>Daten!AJ241</f>
        <v>-</v>
      </c>
      <c r="AK117" s="41" t="str">
        <f>Daten!AK241</f>
        <v>-</v>
      </c>
      <c r="AL117" s="41" t="str">
        <f>Daten!AL241</f>
        <v>-</v>
      </c>
      <c r="AM117" s="41" t="str">
        <f>Daten!AM241</f>
        <v>-</v>
      </c>
      <c r="AN117" s="41" t="str">
        <f>Daten!AN241</f>
        <v>-</v>
      </c>
      <c r="AO117" s="41" t="str">
        <f>Daten!AO241</f>
        <v>-</v>
      </c>
      <c r="AP117" s="41" t="str">
        <f>Daten!AP241</f>
        <v>-</v>
      </c>
      <c r="AQ117" s="41" t="str">
        <f>Daten!AQ241</f>
        <v>-</v>
      </c>
      <c r="AR117" s="41" t="str">
        <f>Daten!AR241</f>
        <v>-</v>
      </c>
      <c r="AS117" s="41" t="str">
        <f>Daten!AS241</f>
        <v>-</v>
      </c>
      <c r="AT117" s="41" t="str">
        <f>Daten!AT241</f>
        <v>-</v>
      </c>
      <c r="AU117" s="41" t="str">
        <f>Daten!AU241</f>
        <v>-</v>
      </c>
      <c r="AV117" s="41" t="str">
        <f>Daten!AV241</f>
        <v>-</v>
      </c>
      <c r="AW117" s="41" t="str">
        <f>Daten!AW241</f>
        <v>-</v>
      </c>
      <c r="AX117" s="41" t="str">
        <f>Daten!AX241</f>
        <v>-</v>
      </c>
      <c r="AY117" s="41" t="str">
        <f>Daten!AY241</f>
        <v>-</v>
      </c>
      <c r="AZ117" s="41" t="str">
        <f>Daten!AZ241</f>
        <v>-</v>
      </c>
      <c r="BA117" s="41" t="str">
        <f>Daten!BA241</f>
        <v>-</v>
      </c>
      <c r="BB117" s="41" t="str">
        <f>Daten!BB241</f>
        <v>-</v>
      </c>
      <c r="BC117" s="41" t="str">
        <f>Daten!BC241</f>
        <v>-</v>
      </c>
      <c r="BD117" s="41" t="str">
        <f>Daten!BD241</f>
        <v>-</v>
      </c>
      <c r="BE117" s="41" t="str">
        <f>Daten!BE241</f>
        <v>-</v>
      </c>
      <c r="BF117" s="41" t="str">
        <f>Daten!BF241</f>
        <v>-</v>
      </c>
      <c r="BG117" s="41" t="str">
        <f>Daten!BG241</f>
        <v>-</v>
      </c>
      <c r="BH117" s="41" t="str">
        <f>Daten!BH241</f>
        <v>&lt; 0,1</v>
      </c>
      <c r="BI117" s="41" t="str">
        <f>Daten!BI241</f>
        <v>&lt; 0,1</v>
      </c>
      <c r="BJ117" s="41" t="str">
        <f>Daten!BJ241</f>
        <v>&lt; 0,1</v>
      </c>
      <c r="BK117" s="41" t="str">
        <f>Daten!BK241</f>
        <v>&lt; 0,1</v>
      </c>
      <c r="BL117" s="41" t="str">
        <f>Daten!BL241</f>
        <v>&lt; 0,1</v>
      </c>
      <c r="BM117" s="41" t="str">
        <f>Daten!BM241</f>
        <v>&lt; 0,1</v>
      </c>
      <c r="BN117" s="41" t="str">
        <f>Daten!BN241</f>
        <v>&lt; 0,1</v>
      </c>
      <c r="BO117" s="41" t="str">
        <f>Daten!BO241</f>
        <v>&lt; 0,1</v>
      </c>
      <c r="BP117" s="41" t="str">
        <f>Daten!BP241</f>
        <v>&lt; 0,1</v>
      </c>
      <c r="BQ117" s="41" t="str">
        <f>Daten!BQ241</f>
        <v>&lt; 0,1</v>
      </c>
      <c r="BR117" s="41" t="str">
        <f>Daten!BR241</f>
        <v>&lt; 0,1</v>
      </c>
      <c r="BS117" s="41" t="str">
        <f>Daten!BS241</f>
        <v>&lt; 0,1</v>
      </c>
      <c r="BT117" s="41" t="str">
        <f>Daten!BT241</f>
        <v>&lt; 0,1</v>
      </c>
      <c r="BU117" s="41" t="str">
        <f>Daten!BU241</f>
        <v>&lt; 0,1</v>
      </c>
      <c r="BV117" s="41" t="str">
        <f>Daten!BV241</f>
        <v>&lt; 0,1</v>
      </c>
      <c r="BW117" s="41" t="str">
        <f>Daten!BW241</f>
        <v>&lt; 0,1</v>
      </c>
      <c r="BX117" s="41" t="str">
        <f>Daten!BX241</f>
        <v>&lt; 0,1</v>
      </c>
      <c r="BY117" s="41" t="str">
        <f>Daten!BY241</f>
        <v>&lt; 0,1</v>
      </c>
      <c r="BZ117" s="41" t="str">
        <f>Daten!BZ241</f>
        <v>&lt; 0,1</v>
      </c>
      <c r="CA117" s="41" t="str">
        <f>Daten!CA241</f>
        <v>&lt; 0,1</v>
      </c>
      <c r="CB117" s="41" t="str">
        <f>Daten!CB241</f>
        <v>&lt; 0,1</v>
      </c>
      <c r="CC117" s="41" t="str">
        <f>Daten!CC241</f>
        <v>&lt; 0,1</v>
      </c>
      <c r="CD117" s="41" t="str">
        <f>Daten!CD241</f>
        <v>&lt; 0,1</v>
      </c>
      <c r="CE117" s="41" t="str">
        <f>Daten!CE241</f>
        <v>&lt; 0,1</v>
      </c>
      <c r="CF117" s="41" t="str">
        <f>Daten!CF241</f>
        <v>&lt; 0,1</v>
      </c>
      <c r="CG117" s="41" t="str">
        <f>Daten!CG241</f>
        <v>&lt; 0,1</v>
      </c>
      <c r="CH117" s="41" t="str">
        <f>Daten!CH241</f>
        <v>&lt; 0,1</v>
      </c>
      <c r="CI117" s="41" t="str">
        <f>Daten!CI241</f>
        <v>&lt; 0,1</v>
      </c>
      <c r="CJ117" s="41" t="str">
        <f>Daten!CJ241</f>
        <v>&lt; 0,1</v>
      </c>
      <c r="CK117" s="41" t="str">
        <f>Daten!CK241</f>
        <v>&lt; 0,1</v>
      </c>
      <c r="CL117" s="41" t="str">
        <f>Daten!CL241</f>
        <v>&lt; 0,1</v>
      </c>
      <c r="CM117" s="41" t="str">
        <f>Daten!CM241</f>
        <v>&lt; 0,1</v>
      </c>
      <c r="CN117" s="41" t="str">
        <f>Daten!CN241</f>
        <v>&lt; 0,1</v>
      </c>
      <c r="CO117" s="41" t="str">
        <f>Daten!CO241</f>
        <v>-</v>
      </c>
      <c r="CP117" s="41" t="str">
        <f>Daten!CP241</f>
        <v>&lt; 0,1</v>
      </c>
      <c r="CQ117" s="41" t="str">
        <f>Daten!CQ241</f>
        <v>&lt; 0,1</v>
      </c>
      <c r="CR117" s="41" t="str">
        <f>Daten!CR241</f>
        <v>&lt; 0,1</v>
      </c>
      <c r="CS117" s="41">
        <f>Daten!CS241</f>
        <v>0.7</v>
      </c>
      <c r="CT117" s="41" t="str">
        <f>Daten!CT241</f>
        <v>&lt; 0,1</v>
      </c>
      <c r="CU117" s="41" t="str">
        <f>Daten!CU241</f>
        <v>&lt; 0,1</v>
      </c>
      <c r="CV117" s="41" t="str">
        <f>Daten!CV241</f>
        <v>&lt; 0,1</v>
      </c>
      <c r="CW117" s="41" t="str">
        <f>Daten!CW241</f>
        <v>&lt; 0,1</v>
      </c>
      <c r="CX117" s="41" t="str">
        <f>Daten!CX241</f>
        <v>&lt; 0,1</v>
      </c>
      <c r="CY117" s="41" t="str">
        <f>Daten!CY241</f>
        <v>&lt; 0,1</v>
      </c>
      <c r="CZ117" s="41" t="str">
        <f>Daten!CZ241</f>
        <v>-</v>
      </c>
      <c r="DA117" s="41" t="str">
        <f>Daten!DA241</f>
        <v>&lt; 0,1</v>
      </c>
      <c r="DB117" s="41" t="str">
        <f>Daten!DB241</f>
        <v>&lt; 0,1</v>
      </c>
      <c r="DC117" s="41" t="str">
        <f>Daten!DC241</f>
        <v>&lt; 0,1</v>
      </c>
      <c r="DD117" s="41" t="str">
        <f>Daten!DD241</f>
        <v>-</v>
      </c>
      <c r="DE117" s="41" t="str">
        <f>Daten!DE241</f>
        <v>&lt; 0,1</v>
      </c>
      <c r="DF117" s="41" t="str">
        <f>Daten!DF241</f>
        <v>&lt; 0,1</v>
      </c>
      <c r="DG117" s="41" t="str">
        <f>Daten!DG241</f>
        <v>&lt; 0,1</v>
      </c>
      <c r="DH117" s="41" t="str">
        <f>Daten!DH241</f>
        <v>&lt; 0,1</v>
      </c>
      <c r="DI117" s="41" t="str">
        <f>Daten!DI241</f>
        <v>&lt; 0,1</v>
      </c>
      <c r="DJ117" s="41" t="str">
        <f>Daten!DJ241</f>
        <v>&lt; 0,1</v>
      </c>
      <c r="DK117" s="41">
        <f>Daten!DK241</f>
        <v>7</v>
      </c>
      <c r="DL117" s="41" t="str">
        <f>Daten!DL241</f>
        <v>-</v>
      </c>
      <c r="DM117" s="41" t="str">
        <f>Daten!DM241</f>
        <v>&lt; 0,1</v>
      </c>
      <c r="DN117" s="41" t="str">
        <f>Daten!DN241</f>
        <v>&lt; 0,1</v>
      </c>
      <c r="DO117" s="41" t="str">
        <f>Daten!DO241</f>
        <v>&lt; 0,1</v>
      </c>
      <c r="DP117" s="41" t="str">
        <f>Daten!DP241</f>
        <v>&lt; 0,1</v>
      </c>
      <c r="DQ117" s="41">
        <f>Daten!DQ241</f>
        <v>5</v>
      </c>
      <c r="DR117" s="41" t="str">
        <f>Daten!DR241</f>
        <v>&lt; 0,1</v>
      </c>
      <c r="DS117" s="41" t="str">
        <f>Daten!DS241</f>
        <v>&lt; 0,1</v>
      </c>
      <c r="DT117" s="41" t="str">
        <f t="shared" si="9"/>
        <v>&lt; 0,1</v>
      </c>
      <c r="DU117" s="41" t="str">
        <f>Daten!DT241</f>
        <v>&lt; 0,1</v>
      </c>
      <c r="DV117" s="41" t="str">
        <f t="shared" si="8"/>
        <v>&lt; 0,1</v>
      </c>
      <c r="DW117" s="41" t="str">
        <f>Daten!DU241</f>
        <v>&lt; 0,1</v>
      </c>
      <c r="DX117" s="41" t="str">
        <f>Daten!DV241</f>
        <v>-</v>
      </c>
    </row>
    <row r="118" spans="1:128" x14ac:dyDescent="0.15">
      <c r="A118" s="29" t="s">
        <v>364</v>
      </c>
      <c r="C118" s="31" t="s">
        <v>224</v>
      </c>
      <c r="D118" s="31">
        <v>0.1</v>
      </c>
      <c r="E118" s="41" t="str">
        <f>Daten!E242</f>
        <v>-</v>
      </c>
      <c r="F118" s="41" t="str">
        <f>Daten!F242</f>
        <v>-</v>
      </c>
      <c r="G118" s="41" t="str">
        <f>Daten!G242</f>
        <v>-</v>
      </c>
      <c r="H118" s="41" t="str">
        <f>Daten!H242</f>
        <v>-</v>
      </c>
      <c r="I118" s="41" t="str">
        <f>Daten!I242</f>
        <v>-</v>
      </c>
      <c r="J118" s="41" t="str">
        <f>Daten!J242</f>
        <v>-</v>
      </c>
      <c r="K118" s="41" t="str">
        <f>Daten!K242</f>
        <v>-</v>
      </c>
      <c r="L118" s="41" t="str">
        <f>Daten!L242</f>
        <v>-</v>
      </c>
      <c r="M118" s="41" t="str">
        <f>Daten!M242</f>
        <v>-</v>
      </c>
      <c r="N118" s="41" t="str">
        <f>Daten!N242</f>
        <v>-</v>
      </c>
      <c r="O118" s="41" t="str">
        <f>Daten!O242</f>
        <v>-</v>
      </c>
      <c r="P118" s="41" t="str">
        <f>Daten!P242</f>
        <v>-</v>
      </c>
      <c r="Q118" s="41" t="str">
        <f>Daten!Q242</f>
        <v>-</v>
      </c>
      <c r="R118" s="41" t="str">
        <f>Daten!R242</f>
        <v>-</v>
      </c>
      <c r="S118" s="41" t="str">
        <f>Daten!S242</f>
        <v>-</v>
      </c>
      <c r="T118" s="41" t="str">
        <f>Daten!T242</f>
        <v>-</v>
      </c>
      <c r="U118" s="41" t="str">
        <f>Daten!U242</f>
        <v>-</v>
      </c>
      <c r="V118" s="41" t="str">
        <f>Daten!V242</f>
        <v>-</v>
      </c>
      <c r="W118" s="41" t="str">
        <f>Daten!W242</f>
        <v>-</v>
      </c>
      <c r="X118" s="41" t="str">
        <f>Daten!X242</f>
        <v>-</v>
      </c>
      <c r="Y118" s="41" t="str">
        <f>Daten!Y242</f>
        <v>-</v>
      </c>
      <c r="Z118" s="41" t="str">
        <f>Daten!Z242</f>
        <v>-</v>
      </c>
      <c r="AA118" s="41" t="str">
        <f>Daten!AA242</f>
        <v>-</v>
      </c>
      <c r="AB118" s="41" t="str">
        <f>Daten!AB242</f>
        <v>-</v>
      </c>
      <c r="AC118" s="41" t="str">
        <f>Daten!AC242</f>
        <v>-</v>
      </c>
      <c r="AD118" s="41" t="str">
        <f>Daten!AD242</f>
        <v>-</v>
      </c>
      <c r="AE118" s="41" t="str">
        <f>Daten!AE242</f>
        <v>-</v>
      </c>
      <c r="AF118" s="41" t="str">
        <f>Daten!AF242</f>
        <v>-</v>
      </c>
      <c r="AG118" s="41" t="str">
        <f>Daten!AG242</f>
        <v>-</v>
      </c>
      <c r="AH118" s="41" t="str">
        <f>Daten!AH242</f>
        <v>-</v>
      </c>
      <c r="AI118" s="41" t="str">
        <f>Daten!AI242</f>
        <v>-</v>
      </c>
      <c r="AJ118" s="41" t="str">
        <f>Daten!AJ242</f>
        <v>-</v>
      </c>
      <c r="AK118" s="41" t="str">
        <f>Daten!AK242</f>
        <v>-</v>
      </c>
      <c r="AL118" s="41" t="str">
        <f>Daten!AL242</f>
        <v>-</v>
      </c>
      <c r="AM118" s="41" t="str">
        <f>Daten!AM242</f>
        <v>-</v>
      </c>
      <c r="AN118" s="41" t="str">
        <f>Daten!AN242</f>
        <v>-</v>
      </c>
      <c r="AO118" s="41" t="str">
        <f>Daten!AO242</f>
        <v>-</v>
      </c>
      <c r="AP118" s="41" t="str">
        <f>Daten!AP242</f>
        <v>-</v>
      </c>
      <c r="AQ118" s="41" t="str">
        <f>Daten!AQ242</f>
        <v>-</v>
      </c>
      <c r="AR118" s="41" t="str">
        <f>Daten!AR242</f>
        <v>-</v>
      </c>
      <c r="AS118" s="41" t="str">
        <f>Daten!AS242</f>
        <v>-</v>
      </c>
      <c r="AT118" s="41" t="str">
        <f>Daten!AT242</f>
        <v>-</v>
      </c>
      <c r="AU118" s="41" t="str">
        <f>Daten!AU242</f>
        <v>-</v>
      </c>
      <c r="AV118" s="41" t="str">
        <f>Daten!AV242</f>
        <v>-</v>
      </c>
      <c r="AW118" s="41" t="str">
        <f>Daten!AW242</f>
        <v>-</v>
      </c>
      <c r="AX118" s="41" t="str">
        <f>Daten!AX242</f>
        <v>-</v>
      </c>
      <c r="AY118" s="41" t="str">
        <f>Daten!AY242</f>
        <v>-</v>
      </c>
      <c r="AZ118" s="41" t="str">
        <f>Daten!AZ242</f>
        <v>-</v>
      </c>
      <c r="BA118" s="41" t="str">
        <f>Daten!BA242</f>
        <v>-</v>
      </c>
      <c r="BB118" s="41" t="str">
        <f>Daten!BB242</f>
        <v>-</v>
      </c>
      <c r="BC118" s="41" t="str">
        <f>Daten!BC242</f>
        <v>-</v>
      </c>
      <c r="BD118" s="41" t="str">
        <f>Daten!BD242</f>
        <v>-</v>
      </c>
      <c r="BE118" s="41" t="str">
        <f>Daten!BE242</f>
        <v>-</v>
      </c>
      <c r="BF118" s="41" t="str">
        <f>Daten!BF242</f>
        <v>-</v>
      </c>
      <c r="BG118" s="41" t="str">
        <f>Daten!BG242</f>
        <v>-</v>
      </c>
      <c r="BH118" s="41" t="str">
        <f>Daten!BH242</f>
        <v>&lt; 0,1</v>
      </c>
      <c r="BI118" s="41" t="str">
        <f>Daten!BI242</f>
        <v>&lt; 0,1</v>
      </c>
      <c r="BJ118" s="41" t="str">
        <f>Daten!BJ242</f>
        <v>&lt; 0,1</v>
      </c>
      <c r="BK118" s="41" t="str">
        <f>Daten!BK242</f>
        <v>&lt; 0,1</v>
      </c>
      <c r="BL118" s="41" t="str">
        <f>Daten!BL242</f>
        <v>&lt; 0,1</v>
      </c>
      <c r="BM118" s="41" t="str">
        <f>Daten!BM242</f>
        <v>&lt; 0,1</v>
      </c>
      <c r="BN118" s="41" t="str">
        <f>Daten!BN242</f>
        <v>&lt; 0,1</v>
      </c>
      <c r="BO118" s="41" t="str">
        <f>Daten!BO242</f>
        <v>&lt; 0,1</v>
      </c>
      <c r="BP118" s="41" t="str">
        <f>Daten!BP242</f>
        <v>&lt; 0,1</v>
      </c>
      <c r="BQ118" s="41" t="str">
        <f>Daten!BQ242</f>
        <v>&lt; 0,1</v>
      </c>
      <c r="BR118" s="41" t="str">
        <f>Daten!BR242</f>
        <v>&lt; 0,1</v>
      </c>
      <c r="BS118" s="41" t="str">
        <f>Daten!BS242</f>
        <v>&lt; 0,1</v>
      </c>
      <c r="BT118" s="41" t="str">
        <f>Daten!BT242</f>
        <v>&lt; 0,1</v>
      </c>
      <c r="BU118" s="41" t="str">
        <f>Daten!BU242</f>
        <v>&lt; 0,1</v>
      </c>
      <c r="BV118" s="41" t="str">
        <f>Daten!BV242</f>
        <v>&lt; 0,1</v>
      </c>
      <c r="BW118" s="41" t="str">
        <f>Daten!BW242</f>
        <v>&lt; 0,1</v>
      </c>
      <c r="BX118" s="41" t="str">
        <f>Daten!BX242</f>
        <v>&lt; 0,1</v>
      </c>
      <c r="BY118" s="41" t="str">
        <f>Daten!BY242</f>
        <v>&lt; 0,1</v>
      </c>
      <c r="BZ118" s="41" t="str">
        <f>Daten!BZ242</f>
        <v>&lt; 0,1</v>
      </c>
      <c r="CA118" s="41" t="str">
        <f>Daten!CA242</f>
        <v>&lt; 0,1</v>
      </c>
      <c r="CB118" s="41" t="str">
        <f>Daten!CB242</f>
        <v>&lt; 0,1</v>
      </c>
      <c r="CC118" s="41" t="str">
        <f>Daten!CC242</f>
        <v>&lt; 0,1</v>
      </c>
      <c r="CD118" s="41" t="str">
        <f>Daten!CD242</f>
        <v>&lt; 0,1</v>
      </c>
      <c r="CE118" s="41" t="str">
        <f>Daten!CE242</f>
        <v>&lt; 0,1</v>
      </c>
      <c r="CF118" s="41" t="str">
        <f>Daten!CF242</f>
        <v>&lt; 0,1</v>
      </c>
      <c r="CG118" s="41" t="str">
        <f>Daten!CG242</f>
        <v>&lt; 0,1</v>
      </c>
      <c r="CH118" s="41" t="str">
        <f>Daten!CH242</f>
        <v>&lt; 0,1</v>
      </c>
      <c r="CI118" s="41" t="str">
        <f>Daten!CI242</f>
        <v>&lt; 0,1</v>
      </c>
      <c r="CJ118" s="41" t="str">
        <f>Daten!CJ242</f>
        <v>&lt; 0,1</v>
      </c>
      <c r="CK118" s="41" t="str">
        <f>Daten!CK242</f>
        <v>&lt; 0,1</v>
      </c>
      <c r="CL118" s="41" t="str">
        <f>Daten!CL242</f>
        <v>&lt; 0,1</v>
      </c>
      <c r="CM118" s="41" t="str">
        <f>Daten!CM242</f>
        <v>&lt; 0,1</v>
      </c>
      <c r="CN118" s="41" t="str">
        <f>Daten!CN242</f>
        <v>&lt; 0,1</v>
      </c>
      <c r="CO118" s="41" t="str">
        <f>Daten!CO242</f>
        <v>-</v>
      </c>
      <c r="CP118" s="41" t="str">
        <f>Daten!CP242</f>
        <v>&lt; 0,1</v>
      </c>
      <c r="CQ118" s="41" t="str">
        <f>Daten!CQ242</f>
        <v>&lt; 0,1</v>
      </c>
      <c r="CR118" s="41" t="str">
        <f>Daten!CR242</f>
        <v>&lt; 0,1</v>
      </c>
      <c r="CS118" s="41" t="str">
        <f>Daten!CS242</f>
        <v>&lt; 0,1</v>
      </c>
      <c r="CT118" s="41" t="str">
        <f>Daten!CT242</f>
        <v>&lt; 0,1</v>
      </c>
      <c r="CU118" s="41" t="str">
        <f>Daten!CU242</f>
        <v>&lt; 0,1</v>
      </c>
      <c r="CV118" s="41" t="str">
        <f>Daten!CV242</f>
        <v>&lt; 0,1</v>
      </c>
      <c r="CW118" s="41" t="str">
        <f>Daten!CW242</f>
        <v>&lt; 0,1</v>
      </c>
      <c r="CX118" s="41" t="str">
        <f>Daten!CX242</f>
        <v>&lt; 0,1</v>
      </c>
      <c r="CY118" s="41" t="str">
        <f>Daten!CY242</f>
        <v>&lt; 0,1</v>
      </c>
      <c r="CZ118" s="41" t="str">
        <f>Daten!CZ242</f>
        <v>-</v>
      </c>
      <c r="DA118" s="41" t="str">
        <f>Daten!DA242</f>
        <v>&lt; 0,1</v>
      </c>
      <c r="DB118" s="41" t="str">
        <f>Daten!DB242</f>
        <v>&lt; 0,1</v>
      </c>
      <c r="DC118" s="41" t="str">
        <f>Daten!DC242</f>
        <v>&lt; 0,1</v>
      </c>
      <c r="DD118" s="41" t="str">
        <f>Daten!DD242</f>
        <v>-</v>
      </c>
      <c r="DE118" s="41" t="str">
        <f>Daten!DE242</f>
        <v>&lt; 0,1</v>
      </c>
      <c r="DF118" s="41" t="str">
        <f>Daten!DF242</f>
        <v>&lt; 0,1</v>
      </c>
      <c r="DG118" s="41" t="str">
        <f>Daten!DG242</f>
        <v>&lt; 0,1</v>
      </c>
      <c r="DH118" s="41" t="str">
        <f>Daten!DH242</f>
        <v>&lt; 0,1</v>
      </c>
      <c r="DI118" s="41" t="str">
        <f>Daten!DI242</f>
        <v>&lt; 0,1</v>
      </c>
      <c r="DJ118" s="41" t="str">
        <f>Daten!DJ242</f>
        <v>&lt; 0,1</v>
      </c>
      <c r="DK118" s="41">
        <f>Daten!DK242</f>
        <v>3</v>
      </c>
      <c r="DL118" s="41" t="str">
        <f>Daten!DL242</f>
        <v>-</v>
      </c>
      <c r="DM118" s="41" t="str">
        <f>Daten!DM242</f>
        <v>&lt; 0,1</v>
      </c>
      <c r="DN118" s="41" t="str">
        <f>Daten!DN242</f>
        <v>&lt; 0,1</v>
      </c>
      <c r="DO118" s="41" t="str">
        <f>Daten!DO242</f>
        <v>&lt; 0,1</v>
      </c>
      <c r="DP118" s="41" t="str">
        <f>Daten!DP242</f>
        <v>&lt; 0,1</v>
      </c>
      <c r="DQ118" s="41">
        <f>Daten!DQ242</f>
        <v>140</v>
      </c>
      <c r="DR118" s="41" t="str">
        <f>Daten!DR242</f>
        <v>&lt; 0,1</v>
      </c>
      <c r="DS118" s="41" t="str">
        <f>Daten!DS242</f>
        <v>&lt; 0,1</v>
      </c>
      <c r="DT118" s="41" t="str">
        <f t="shared" si="9"/>
        <v>&lt; 0,1</v>
      </c>
      <c r="DU118" s="41" t="str">
        <f>Daten!DT242</f>
        <v>&lt; 0,1</v>
      </c>
      <c r="DV118" s="41" t="str">
        <f t="shared" si="8"/>
        <v>&lt; 0,1</v>
      </c>
      <c r="DW118" s="41" t="str">
        <f>Daten!DU242</f>
        <v>&lt; 0,1</v>
      </c>
      <c r="DX118" s="41" t="str">
        <f>Daten!DV242</f>
        <v>-</v>
      </c>
    </row>
    <row r="119" spans="1:128" x14ac:dyDescent="0.15">
      <c r="A119" s="29" t="s">
        <v>365</v>
      </c>
      <c r="C119" s="31" t="s">
        <v>224</v>
      </c>
      <c r="D119" s="31">
        <v>0.1</v>
      </c>
      <c r="E119" s="41" t="str">
        <f>Daten!E243</f>
        <v>-</v>
      </c>
      <c r="F119" s="41" t="str">
        <f>Daten!F243</f>
        <v>-</v>
      </c>
      <c r="G119" s="41" t="str">
        <f>Daten!G243</f>
        <v>-</v>
      </c>
      <c r="H119" s="41" t="str">
        <f>Daten!H243</f>
        <v>-</v>
      </c>
      <c r="I119" s="41" t="str">
        <f>Daten!I243</f>
        <v>-</v>
      </c>
      <c r="J119" s="41" t="str">
        <f>Daten!J243</f>
        <v>-</v>
      </c>
      <c r="K119" s="41" t="str">
        <f>Daten!K243</f>
        <v>-</v>
      </c>
      <c r="L119" s="41" t="str">
        <f>Daten!L243</f>
        <v>-</v>
      </c>
      <c r="M119" s="41" t="str">
        <f>Daten!M243</f>
        <v>-</v>
      </c>
      <c r="N119" s="41" t="str">
        <f>Daten!N243</f>
        <v>-</v>
      </c>
      <c r="O119" s="41" t="str">
        <f>Daten!O243</f>
        <v>-</v>
      </c>
      <c r="P119" s="41" t="str">
        <f>Daten!P243</f>
        <v>-</v>
      </c>
      <c r="Q119" s="41" t="str">
        <f>Daten!Q243</f>
        <v>-</v>
      </c>
      <c r="R119" s="41" t="str">
        <f>Daten!R243</f>
        <v>-</v>
      </c>
      <c r="S119" s="41" t="str">
        <f>Daten!S243</f>
        <v>-</v>
      </c>
      <c r="T119" s="41" t="str">
        <f>Daten!T243</f>
        <v>-</v>
      </c>
      <c r="U119" s="41" t="str">
        <f>Daten!U243</f>
        <v>-</v>
      </c>
      <c r="V119" s="41" t="str">
        <f>Daten!V243</f>
        <v>-</v>
      </c>
      <c r="W119" s="41" t="str">
        <f>Daten!W243</f>
        <v>-</v>
      </c>
      <c r="X119" s="41" t="str">
        <f>Daten!X243</f>
        <v>-</v>
      </c>
      <c r="Y119" s="41" t="str">
        <f>Daten!Y243</f>
        <v>-</v>
      </c>
      <c r="Z119" s="41" t="str">
        <f>Daten!Z243</f>
        <v>-</v>
      </c>
      <c r="AA119" s="41" t="str">
        <f>Daten!AA243</f>
        <v>-</v>
      </c>
      <c r="AB119" s="41" t="str">
        <f>Daten!AB243</f>
        <v>-</v>
      </c>
      <c r="AC119" s="41" t="str">
        <f>Daten!AC243</f>
        <v>-</v>
      </c>
      <c r="AD119" s="41" t="str">
        <f>Daten!AD243</f>
        <v>-</v>
      </c>
      <c r="AE119" s="41" t="str">
        <f>Daten!AE243</f>
        <v>-</v>
      </c>
      <c r="AF119" s="41" t="str">
        <f>Daten!AF243</f>
        <v>-</v>
      </c>
      <c r="AG119" s="41" t="str">
        <f>Daten!AG243</f>
        <v>-</v>
      </c>
      <c r="AH119" s="41" t="str">
        <f>Daten!AH243</f>
        <v>-</v>
      </c>
      <c r="AI119" s="41" t="str">
        <f>Daten!AI243</f>
        <v>-</v>
      </c>
      <c r="AJ119" s="41" t="str">
        <f>Daten!AJ243</f>
        <v>-</v>
      </c>
      <c r="AK119" s="41" t="str">
        <f>Daten!AK243</f>
        <v>-</v>
      </c>
      <c r="AL119" s="41" t="str">
        <f>Daten!AL243</f>
        <v>-</v>
      </c>
      <c r="AM119" s="41" t="str">
        <f>Daten!AM243</f>
        <v>-</v>
      </c>
      <c r="AN119" s="41" t="str">
        <f>Daten!AN243</f>
        <v>-</v>
      </c>
      <c r="AO119" s="41" t="str">
        <f>Daten!AO243</f>
        <v>-</v>
      </c>
      <c r="AP119" s="41" t="str">
        <f>Daten!AP243</f>
        <v>-</v>
      </c>
      <c r="AQ119" s="41" t="str">
        <f>Daten!AQ243</f>
        <v>-</v>
      </c>
      <c r="AR119" s="41" t="str">
        <f>Daten!AR243</f>
        <v>-</v>
      </c>
      <c r="AS119" s="41" t="str">
        <f>Daten!AS243</f>
        <v>-</v>
      </c>
      <c r="AT119" s="41" t="str">
        <f>Daten!AT243</f>
        <v>-</v>
      </c>
      <c r="AU119" s="41" t="str">
        <f>Daten!AU243</f>
        <v>-</v>
      </c>
      <c r="AV119" s="41" t="str">
        <f>Daten!AV243</f>
        <v>-</v>
      </c>
      <c r="AW119" s="41" t="str">
        <f>Daten!AW243</f>
        <v>-</v>
      </c>
      <c r="AX119" s="41" t="str">
        <f>Daten!AX243</f>
        <v>-</v>
      </c>
      <c r="AY119" s="41" t="str">
        <f>Daten!AY243</f>
        <v>-</v>
      </c>
      <c r="AZ119" s="41" t="str">
        <f>Daten!AZ243</f>
        <v>-</v>
      </c>
      <c r="BA119" s="41" t="str">
        <f>Daten!BA243</f>
        <v>-</v>
      </c>
      <c r="BB119" s="41" t="str">
        <f>Daten!BB243</f>
        <v>-</v>
      </c>
      <c r="BC119" s="41" t="str">
        <f>Daten!BC243</f>
        <v>-</v>
      </c>
      <c r="BD119" s="41" t="str">
        <f>Daten!BD243</f>
        <v>-</v>
      </c>
      <c r="BE119" s="41" t="str">
        <f>Daten!BE243</f>
        <v>-</v>
      </c>
      <c r="BF119" s="41" t="str">
        <f>Daten!BF243</f>
        <v>-</v>
      </c>
      <c r="BG119" s="41" t="str">
        <f>Daten!BG243</f>
        <v>-</v>
      </c>
      <c r="BH119" s="41" t="str">
        <f>Daten!BH243</f>
        <v>&lt; 0,1</v>
      </c>
      <c r="BI119" s="41" t="str">
        <f>Daten!BI243</f>
        <v>&lt; 0,1</v>
      </c>
      <c r="BJ119" s="41" t="str">
        <f>Daten!BJ243</f>
        <v>&lt; 0,1</v>
      </c>
      <c r="BK119" s="41" t="str">
        <f>Daten!BK243</f>
        <v>&lt; 0,1</v>
      </c>
      <c r="BL119" s="41" t="str">
        <f>Daten!BL243</f>
        <v>&lt; 0,1</v>
      </c>
      <c r="BM119" s="41" t="str">
        <f>Daten!BM243</f>
        <v>&lt; 0,1</v>
      </c>
      <c r="BN119" s="41" t="str">
        <f>Daten!BN243</f>
        <v>&lt; 0,1</v>
      </c>
      <c r="BO119" s="41" t="str">
        <f>Daten!BO243</f>
        <v>&lt; 0,1</v>
      </c>
      <c r="BP119" s="41" t="str">
        <f>Daten!BP243</f>
        <v>&lt; 0,1</v>
      </c>
      <c r="BQ119" s="41" t="str">
        <f>Daten!BQ243</f>
        <v>&lt; 0,1</v>
      </c>
      <c r="BR119" s="41">
        <f>Daten!BR243</f>
        <v>3</v>
      </c>
      <c r="BS119" s="41" t="str">
        <f>Daten!BS243</f>
        <v>&lt; 0,1</v>
      </c>
      <c r="BT119" s="41" t="str">
        <f>Daten!BT243</f>
        <v>&lt; 0,1</v>
      </c>
      <c r="BU119" s="41" t="str">
        <f>Daten!BU243</f>
        <v>&lt; 0,1</v>
      </c>
      <c r="BV119" s="41" t="str">
        <f>Daten!BV243</f>
        <v>&lt; 0,1</v>
      </c>
      <c r="BW119" s="41" t="str">
        <f>Daten!BW243</f>
        <v>&lt; 0,1</v>
      </c>
      <c r="BX119" s="41" t="str">
        <f>Daten!BX243</f>
        <v>&lt; 0,1</v>
      </c>
      <c r="BY119" s="41" t="str">
        <f>Daten!BY243</f>
        <v>&lt; 0,1</v>
      </c>
      <c r="BZ119" s="41" t="str">
        <f>Daten!BZ243</f>
        <v>&lt; 0,1</v>
      </c>
      <c r="CA119" s="41" t="str">
        <f>Daten!CA243</f>
        <v>&lt; 0,1</v>
      </c>
      <c r="CB119" s="41" t="str">
        <f>Daten!CB243</f>
        <v>&lt; 0,1</v>
      </c>
      <c r="CC119" s="41" t="str">
        <f>Daten!CC243</f>
        <v>&lt; 0,1</v>
      </c>
      <c r="CD119" s="41" t="str">
        <f>Daten!CD243</f>
        <v>&lt; 0,1</v>
      </c>
      <c r="CE119" s="41" t="str">
        <f>Daten!CE243</f>
        <v>&lt; 0,1</v>
      </c>
      <c r="CF119" s="41" t="str">
        <f>Daten!CF243</f>
        <v>&lt; 0,1</v>
      </c>
      <c r="CG119" s="41" t="str">
        <f>Daten!CG243</f>
        <v>&lt; 0,1</v>
      </c>
      <c r="CH119" s="41" t="str">
        <f>Daten!CH243</f>
        <v>&lt; 0,1</v>
      </c>
      <c r="CI119" s="41" t="str">
        <f>Daten!CI243</f>
        <v>&lt; 0,1</v>
      </c>
      <c r="CJ119" s="41" t="str">
        <f>Daten!CJ243</f>
        <v>&lt; 0,1</v>
      </c>
      <c r="CK119" s="41" t="str">
        <f>Daten!CK243</f>
        <v>&lt; 0,1</v>
      </c>
      <c r="CL119" s="41" t="str">
        <f>Daten!CL243</f>
        <v>&lt; 0,1</v>
      </c>
      <c r="CM119" s="41" t="str">
        <f>Daten!CM243</f>
        <v>&lt; 0,1</v>
      </c>
      <c r="CN119" s="41" t="str">
        <f>Daten!CN243</f>
        <v>&lt; 0,1</v>
      </c>
      <c r="CO119" s="41" t="str">
        <f>Daten!CO243</f>
        <v>-</v>
      </c>
      <c r="CP119" s="41">
        <f>Daten!CP243</f>
        <v>5</v>
      </c>
      <c r="CQ119" s="41">
        <f>Daten!CQ243</f>
        <v>5</v>
      </c>
      <c r="CR119" s="41" t="str">
        <f>Daten!CR243</f>
        <v>&lt; 0,1</v>
      </c>
      <c r="CS119" s="41">
        <f>Daten!CS243</f>
        <v>1</v>
      </c>
      <c r="CT119" s="41">
        <f>Daten!CT243</f>
        <v>1.7</v>
      </c>
      <c r="CU119" s="41" t="str">
        <f>Daten!CU243</f>
        <v>&lt; 0,1</v>
      </c>
      <c r="CV119" s="41">
        <f>Daten!CV243</f>
        <v>2</v>
      </c>
      <c r="CW119" s="41" t="str">
        <f>Daten!CW243</f>
        <v>&lt; 0,1</v>
      </c>
      <c r="CX119" s="41" t="str">
        <f>Daten!CX243</f>
        <v>&lt; 0,1</v>
      </c>
      <c r="CY119" s="41" t="str">
        <f>Daten!CY243</f>
        <v>&lt; 0,1</v>
      </c>
      <c r="CZ119" s="41" t="str">
        <f>Daten!CZ243</f>
        <v>-</v>
      </c>
      <c r="DA119" s="41" t="str">
        <f>Daten!DA243</f>
        <v>&lt; 0,1</v>
      </c>
      <c r="DB119" s="41">
        <f>Daten!DB243</f>
        <v>15</v>
      </c>
      <c r="DC119" s="41">
        <f>Daten!DC243</f>
        <v>2.2999999999999998</v>
      </c>
      <c r="DD119" s="41" t="str">
        <f>Daten!DD243</f>
        <v>-</v>
      </c>
      <c r="DE119" s="41">
        <f>Daten!DE243</f>
        <v>3</v>
      </c>
      <c r="DF119" s="41" t="str">
        <f>Daten!DF243</f>
        <v>&lt; 0,1</v>
      </c>
      <c r="DG119" s="41" t="str">
        <f>Daten!DG243</f>
        <v>&lt; 0,1</v>
      </c>
      <c r="DH119" s="41">
        <f>Daten!DH243</f>
        <v>5</v>
      </c>
      <c r="DI119" s="41" t="str">
        <f>Daten!DI243</f>
        <v>&lt; 0,1</v>
      </c>
      <c r="DJ119" s="41">
        <f>Daten!DJ243</f>
        <v>8</v>
      </c>
      <c r="DK119" s="41">
        <f>Daten!DK243</f>
        <v>76</v>
      </c>
      <c r="DL119" s="41" t="str">
        <f>Daten!DL243</f>
        <v>-</v>
      </c>
      <c r="DM119" s="41" t="str">
        <f>Daten!DM243</f>
        <v>&lt; 0,1</v>
      </c>
      <c r="DN119" s="41" t="str">
        <f>Daten!DN243</f>
        <v>&lt; 0,1</v>
      </c>
      <c r="DO119" s="41">
        <f>Daten!DO243</f>
        <v>54</v>
      </c>
      <c r="DP119" s="41">
        <f>Daten!DP243</f>
        <v>56</v>
      </c>
      <c r="DQ119" s="41">
        <f>Daten!DQ243</f>
        <v>31</v>
      </c>
      <c r="DR119" s="41">
        <f>Daten!DR243</f>
        <v>4</v>
      </c>
      <c r="DS119" s="41">
        <f>Daten!DS243</f>
        <v>1</v>
      </c>
      <c r="DT119" s="41">
        <f t="shared" si="9"/>
        <v>2</v>
      </c>
      <c r="DU119" s="41" t="str">
        <f>Daten!DT243</f>
        <v>&lt; 0,1</v>
      </c>
      <c r="DV119" s="41" t="str">
        <f t="shared" si="8"/>
        <v>&lt; 0,1</v>
      </c>
      <c r="DW119" s="41" t="str">
        <f>Daten!DU243</f>
        <v>&lt; 0,1</v>
      </c>
      <c r="DX119" s="41" t="str">
        <f>Daten!DV243</f>
        <v>-</v>
      </c>
    </row>
    <row r="120" spans="1:128" x14ac:dyDescent="0.15">
      <c r="A120" s="29" t="s">
        <v>366</v>
      </c>
      <c r="C120" s="31" t="s">
        <v>224</v>
      </c>
      <c r="D120" s="31">
        <v>0.1</v>
      </c>
      <c r="E120" s="41" t="str">
        <f>Daten!E244</f>
        <v>-</v>
      </c>
      <c r="F120" s="41" t="str">
        <f>Daten!F244</f>
        <v>-</v>
      </c>
      <c r="G120" s="41" t="str">
        <f>Daten!G244</f>
        <v>-</v>
      </c>
      <c r="H120" s="41" t="str">
        <f>Daten!H244</f>
        <v>-</v>
      </c>
      <c r="I120" s="41" t="str">
        <f>Daten!I244</f>
        <v>-</v>
      </c>
      <c r="J120" s="41" t="str">
        <f>Daten!J244</f>
        <v>-</v>
      </c>
      <c r="K120" s="41" t="str">
        <f>Daten!K244</f>
        <v>-</v>
      </c>
      <c r="L120" s="41" t="str">
        <f>Daten!L244</f>
        <v>-</v>
      </c>
      <c r="M120" s="41" t="str">
        <f>Daten!M244</f>
        <v>-</v>
      </c>
      <c r="N120" s="41" t="str">
        <f>Daten!N244</f>
        <v>-</v>
      </c>
      <c r="O120" s="41" t="str">
        <f>Daten!O244</f>
        <v>-</v>
      </c>
      <c r="P120" s="41" t="str">
        <f>Daten!P244</f>
        <v>-</v>
      </c>
      <c r="Q120" s="41" t="str">
        <f>Daten!Q244</f>
        <v>-</v>
      </c>
      <c r="R120" s="41" t="str">
        <f>Daten!R244</f>
        <v>-</v>
      </c>
      <c r="S120" s="41" t="str">
        <f>Daten!S244</f>
        <v>-</v>
      </c>
      <c r="T120" s="41" t="str">
        <f>Daten!T244</f>
        <v>-</v>
      </c>
      <c r="U120" s="41" t="str">
        <f>Daten!U244</f>
        <v>-</v>
      </c>
      <c r="V120" s="41" t="str">
        <f>Daten!V244</f>
        <v>-</v>
      </c>
      <c r="W120" s="41" t="str">
        <f>Daten!W244</f>
        <v>-</v>
      </c>
      <c r="X120" s="41" t="str">
        <f>Daten!X244</f>
        <v>-</v>
      </c>
      <c r="Y120" s="41" t="str">
        <f>Daten!Y244</f>
        <v>-</v>
      </c>
      <c r="Z120" s="41" t="str">
        <f>Daten!Z244</f>
        <v>-</v>
      </c>
      <c r="AA120" s="41" t="str">
        <f>Daten!AA244</f>
        <v>-</v>
      </c>
      <c r="AB120" s="41" t="str">
        <f>Daten!AB244</f>
        <v>-</v>
      </c>
      <c r="AC120" s="41" t="str">
        <f>Daten!AC244</f>
        <v>-</v>
      </c>
      <c r="AD120" s="41" t="str">
        <f>Daten!AD244</f>
        <v>-</v>
      </c>
      <c r="AE120" s="41" t="str">
        <f>Daten!AE244</f>
        <v>-</v>
      </c>
      <c r="AF120" s="41" t="str">
        <f>Daten!AF244</f>
        <v>-</v>
      </c>
      <c r="AG120" s="41" t="str">
        <f>Daten!AG244</f>
        <v>-</v>
      </c>
      <c r="AH120" s="41" t="str">
        <f>Daten!AH244</f>
        <v>-</v>
      </c>
      <c r="AI120" s="41" t="str">
        <f>Daten!AI244</f>
        <v>-</v>
      </c>
      <c r="AJ120" s="41" t="str">
        <f>Daten!AJ244</f>
        <v>-</v>
      </c>
      <c r="AK120" s="41" t="str">
        <f>Daten!AK244</f>
        <v>-</v>
      </c>
      <c r="AL120" s="41" t="str">
        <f>Daten!AL244</f>
        <v>-</v>
      </c>
      <c r="AM120" s="41" t="str">
        <f>Daten!AM244</f>
        <v>-</v>
      </c>
      <c r="AN120" s="41" t="str">
        <f>Daten!AN244</f>
        <v>-</v>
      </c>
      <c r="AO120" s="41" t="str">
        <f>Daten!AO244</f>
        <v>-</v>
      </c>
      <c r="AP120" s="41" t="str">
        <f>Daten!AP244</f>
        <v>-</v>
      </c>
      <c r="AQ120" s="41" t="str">
        <f>Daten!AQ244</f>
        <v>-</v>
      </c>
      <c r="AR120" s="41" t="str">
        <f>Daten!AR244</f>
        <v>-</v>
      </c>
      <c r="AS120" s="41" t="str">
        <f>Daten!AS244</f>
        <v>-</v>
      </c>
      <c r="AT120" s="41" t="str">
        <f>Daten!AT244</f>
        <v>-</v>
      </c>
      <c r="AU120" s="41" t="str">
        <f>Daten!AU244</f>
        <v>-</v>
      </c>
      <c r="AV120" s="41" t="str">
        <f>Daten!AV244</f>
        <v>-</v>
      </c>
      <c r="AW120" s="41" t="str">
        <f>Daten!AW244</f>
        <v>-</v>
      </c>
      <c r="AX120" s="41" t="str">
        <f>Daten!AX244</f>
        <v>-</v>
      </c>
      <c r="AY120" s="41" t="str">
        <f>Daten!AY244</f>
        <v>-</v>
      </c>
      <c r="AZ120" s="41" t="str">
        <f>Daten!AZ244</f>
        <v>-</v>
      </c>
      <c r="BA120" s="41" t="str">
        <f>Daten!BA244</f>
        <v>-</v>
      </c>
      <c r="BB120" s="41" t="str">
        <f>Daten!BB244</f>
        <v>-</v>
      </c>
      <c r="BC120" s="41" t="str">
        <f>Daten!BC244</f>
        <v>-</v>
      </c>
      <c r="BD120" s="41" t="str">
        <f>Daten!BD244</f>
        <v>-</v>
      </c>
      <c r="BE120" s="41" t="str">
        <f>Daten!BE244</f>
        <v>-</v>
      </c>
      <c r="BF120" s="41" t="str">
        <f>Daten!BF244</f>
        <v>-</v>
      </c>
      <c r="BG120" s="41" t="str">
        <f>Daten!BG244</f>
        <v>-</v>
      </c>
      <c r="BH120" s="41" t="str">
        <f>Daten!BH244</f>
        <v>&lt; 0,1</v>
      </c>
      <c r="BI120" s="41" t="str">
        <f>Daten!BI244</f>
        <v>&lt; 0,1</v>
      </c>
      <c r="BJ120" s="41" t="str">
        <f>Daten!BJ244</f>
        <v>&lt; 0,1</v>
      </c>
      <c r="BK120" s="41" t="str">
        <f>Daten!BK244</f>
        <v>&lt; 0,1</v>
      </c>
      <c r="BL120" s="41" t="str">
        <f>Daten!BL244</f>
        <v>&lt; 0,1</v>
      </c>
      <c r="BM120" s="41" t="str">
        <f>Daten!BM244</f>
        <v>&lt; 0,1</v>
      </c>
      <c r="BN120" s="41" t="str">
        <f>Daten!BN244</f>
        <v>&lt; 0,1</v>
      </c>
      <c r="BO120" s="41" t="str">
        <f>Daten!BO244</f>
        <v>&lt; 0,1</v>
      </c>
      <c r="BP120" s="41" t="str">
        <f>Daten!BP244</f>
        <v>&lt; 0,1</v>
      </c>
      <c r="BQ120" s="41" t="str">
        <f>Daten!BQ244</f>
        <v>&lt; 0,1</v>
      </c>
      <c r="BR120" s="41" t="str">
        <f>Daten!BR244</f>
        <v>&lt; 0,1</v>
      </c>
      <c r="BS120" s="41" t="str">
        <f>Daten!BS244</f>
        <v>&lt; 0,1</v>
      </c>
      <c r="BT120" s="41" t="str">
        <f>Daten!BT244</f>
        <v>&lt; 0,1</v>
      </c>
      <c r="BU120" s="41" t="str">
        <f>Daten!BU244</f>
        <v>&lt; 0,1</v>
      </c>
      <c r="BV120" s="41" t="str">
        <f>Daten!BV244</f>
        <v>&lt; 0,1</v>
      </c>
      <c r="BW120" s="41" t="str">
        <f>Daten!BW244</f>
        <v>&lt; 0,1</v>
      </c>
      <c r="BX120" s="41" t="str">
        <f>Daten!BX244</f>
        <v>&lt; 0,1</v>
      </c>
      <c r="BY120" s="41" t="str">
        <f>Daten!BY244</f>
        <v>&lt; 0,1</v>
      </c>
      <c r="BZ120" s="41" t="str">
        <f>Daten!BZ244</f>
        <v>&lt; 0,1</v>
      </c>
      <c r="CA120" s="41" t="str">
        <f>Daten!CA244</f>
        <v>&lt; 0,1</v>
      </c>
      <c r="CB120" s="41" t="str">
        <f>Daten!CB244</f>
        <v>&lt; 0,1</v>
      </c>
      <c r="CC120" s="41" t="str">
        <f>Daten!CC244</f>
        <v>&lt; 0,1</v>
      </c>
      <c r="CD120" s="41" t="str">
        <f>Daten!CD244</f>
        <v>&lt; 0,1</v>
      </c>
      <c r="CE120" s="41" t="str">
        <f>Daten!CE244</f>
        <v>&lt; 0,1</v>
      </c>
      <c r="CF120" s="41" t="str">
        <f>Daten!CF244</f>
        <v>&lt; 0,1</v>
      </c>
      <c r="CG120" s="41" t="str">
        <f>Daten!CG244</f>
        <v>&lt; 0,1</v>
      </c>
      <c r="CH120" s="41" t="str">
        <f>Daten!CH244</f>
        <v>&lt; 0,1</v>
      </c>
      <c r="CI120" s="41" t="str">
        <f>Daten!CI244</f>
        <v>&lt; 0,1</v>
      </c>
      <c r="CJ120" s="41" t="str">
        <f>Daten!CJ244</f>
        <v>&lt; 0,1</v>
      </c>
      <c r="CK120" s="41" t="str">
        <f>Daten!CK244</f>
        <v>&lt; 0,1</v>
      </c>
      <c r="CL120" s="41" t="str">
        <f>Daten!CL244</f>
        <v>&lt; 0,1</v>
      </c>
      <c r="CM120" s="41" t="str">
        <f>Daten!CM244</f>
        <v>&lt; 0,1</v>
      </c>
      <c r="CN120" s="41" t="str">
        <f>Daten!CN244</f>
        <v>&lt; 0,1</v>
      </c>
      <c r="CO120" s="41" t="str">
        <f>Daten!CO244</f>
        <v>-</v>
      </c>
      <c r="CP120" s="41" t="str">
        <f>Daten!CP244</f>
        <v>&lt; 0,1</v>
      </c>
      <c r="CQ120" s="41" t="str">
        <f>Daten!CQ244</f>
        <v>&lt; 0,1</v>
      </c>
      <c r="CR120" s="41" t="str">
        <f>Daten!CR244</f>
        <v>&lt; 0,1</v>
      </c>
      <c r="CS120" s="41" t="str">
        <f>Daten!CS244</f>
        <v>&lt; 0,1</v>
      </c>
      <c r="CT120" s="41" t="str">
        <f>Daten!CT244</f>
        <v>&lt; 0,1</v>
      </c>
      <c r="CU120" s="41" t="str">
        <f>Daten!CU244</f>
        <v>&lt; 0,1</v>
      </c>
      <c r="CV120" s="41" t="str">
        <f>Daten!CV244</f>
        <v>&lt; 0,1</v>
      </c>
      <c r="CW120" s="41" t="str">
        <f>Daten!CW244</f>
        <v>&lt; 0,1</v>
      </c>
      <c r="CX120" s="41" t="str">
        <f>Daten!CX244</f>
        <v>&lt; 0,1</v>
      </c>
      <c r="CY120" s="41" t="str">
        <f>Daten!CY244</f>
        <v>&lt; 0,1</v>
      </c>
      <c r="CZ120" s="41" t="str">
        <f>Daten!CZ244</f>
        <v>-</v>
      </c>
      <c r="DA120" s="41" t="str">
        <f>Daten!DA244</f>
        <v>&lt; 0,1</v>
      </c>
      <c r="DB120" s="41" t="str">
        <f>Daten!DB244</f>
        <v>&lt; 0,1</v>
      </c>
      <c r="DC120" s="41" t="str">
        <f>Daten!DC244</f>
        <v>&lt; 0,1</v>
      </c>
      <c r="DD120" s="41" t="str">
        <f>Daten!DD244</f>
        <v>-</v>
      </c>
      <c r="DE120" s="41" t="str">
        <f>Daten!DE244</f>
        <v>&lt; 0,1</v>
      </c>
      <c r="DF120" s="41" t="str">
        <f>Daten!DF244</f>
        <v>&lt; 0,1</v>
      </c>
      <c r="DG120" s="41" t="str">
        <f>Daten!DG244</f>
        <v>&lt; 0,1</v>
      </c>
      <c r="DH120" s="41" t="str">
        <f>Daten!DH244</f>
        <v>&lt; 0,1</v>
      </c>
      <c r="DI120" s="41" t="str">
        <f>Daten!DI244</f>
        <v>&lt; 0,1</v>
      </c>
      <c r="DJ120" s="41" t="str">
        <f>Daten!DJ244</f>
        <v>&lt; 0,1</v>
      </c>
      <c r="DK120" s="41" t="str">
        <f>Daten!DK244</f>
        <v>&lt; 0,1</v>
      </c>
      <c r="DL120" s="41" t="str">
        <f>Daten!DL244</f>
        <v>-</v>
      </c>
      <c r="DM120" s="41" t="str">
        <f>Daten!DM244</f>
        <v>&lt; 0,1</v>
      </c>
      <c r="DN120" s="41" t="str">
        <f>Daten!DN244</f>
        <v>&lt; 0,1</v>
      </c>
      <c r="DO120" s="41" t="str">
        <f>Daten!DO244</f>
        <v>&lt; 0,1</v>
      </c>
      <c r="DP120" s="41" t="str">
        <f>Daten!DP244</f>
        <v>&lt; 0,1</v>
      </c>
      <c r="DQ120" s="41">
        <f>Daten!DQ244</f>
        <v>16</v>
      </c>
      <c r="DR120" s="41" t="str">
        <f>Daten!DR244</f>
        <v>&lt; 0,1</v>
      </c>
      <c r="DS120" s="41" t="str">
        <f>Daten!DS244</f>
        <v>&lt; 0,1</v>
      </c>
      <c r="DT120" s="41" t="str">
        <f t="shared" si="9"/>
        <v>&lt; 0,1</v>
      </c>
      <c r="DU120" s="41" t="str">
        <f>Daten!DT244</f>
        <v>&lt; 0,1</v>
      </c>
      <c r="DV120" s="41" t="str">
        <f t="shared" si="8"/>
        <v>&lt; 0,1</v>
      </c>
      <c r="DW120" s="41" t="str">
        <f>Daten!DU244</f>
        <v>&lt; 0,1</v>
      </c>
      <c r="DX120" s="41" t="str">
        <f>Daten!DV244</f>
        <v>-</v>
      </c>
    </row>
    <row r="121" spans="1:128" x14ac:dyDescent="0.15"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</row>
  </sheetData>
  <phoneticPr fontId="5" type="noConversion"/>
  <pageMargins left="0.59055118110236227" right="0.39370078740157483" top="1.7716535433070868" bottom="0.78740157480314965" header="1.7716535433070868" footer="0.59055118110236227"/>
  <pageSetup paperSize="9" orientation="portrait" r:id="rId1"/>
  <headerFooter alignWithMargins="0">
    <oddHeader>&amp;R&amp;8Kreisverwaltung Mainz-Bingen
Anhang Seite &amp;P von &amp;N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workbookViewId="0"/>
  </sheetViews>
  <sheetFormatPr baseColWidth="10" defaultRowHeight="12.75" x14ac:dyDescent="0.2"/>
  <sheetData/>
  <phoneticPr fontId="5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PN</vt:lpstr>
      <vt:lpstr>Daten</vt:lpstr>
      <vt:lpstr>übertrag</vt:lpstr>
      <vt:lpstr>Bericht</vt:lpstr>
      <vt:lpstr>Anhang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Anhang!Drucktitel</vt:lpstr>
      <vt:lpstr>Bericht!Drucktitel</vt:lpstr>
      <vt:lpstr>Daten!Drucktitel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Management</dc:creator>
  <cp:lastModifiedBy>Sieper, Tobias</cp:lastModifiedBy>
  <cp:lastPrinted>2017-10-30T00:12:58Z</cp:lastPrinted>
  <dcterms:created xsi:type="dcterms:W3CDTF">2002-11-15T09:21:54Z</dcterms:created>
  <dcterms:modified xsi:type="dcterms:W3CDTF">2018-04-19T13:34:14Z</dcterms:modified>
</cp:coreProperties>
</file>