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640" activeTab="0"/>
  </bookViews>
  <sheets>
    <sheet name="Los1" sheetId="1" r:id="rId1"/>
  </sheets>
  <definedNames>
    <definedName name="_xlnm.Print_Area" localSheetId="0">'Los1'!$B$1:$L$23</definedName>
  </definedNames>
  <calcPr fullCalcOnLoad="1"/>
</workbook>
</file>

<file path=xl/sharedStrings.xml><?xml version="1.0" encoding="utf-8"?>
<sst xmlns="http://schemas.openxmlformats.org/spreadsheetml/2006/main" count="33" uniqueCount="32">
  <si>
    <t>Telefon:</t>
  </si>
  <si>
    <t>Telefax:</t>
  </si>
  <si>
    <t>Vertragszeitraum</t>
  </si>
  <si>
    <t>Vergabe-Nr.:</t>
  </si>
  <si>
    <t>Vertragsbeginn:</t>
  </si>
  <si>
    <t>Vertragsende:</t>
  </si>
  <si>
    <t>lfd.
Nr.</t>
  </si>
  <si>
    <t>Modulbezeichnung</t>
  </si>
  <si>
    <t>Zielgruppe</t>
  </si>
  <si>
    <t>Maßnahme-
ende</t>
  </si>
  <si>
    <t>Maßnahmeort</t>
  </si>
  <si>
    <t>Maßnahmekosten pro Teilnehmerplatz je Monat</t>
  </si>
  <si>
    <t>Maßnahmepreis für Vetragszeitraum
(brutto in Euro)</t>
  </si>
  <si>
    <t>Maßnahme-
beginn</t>
  </si>
  <si>
    <t>Ort, Datum             Stempel und Unterschrift</t>
  </si>
  <si>
    <r>
      <t xml:space="preserve">Gesamtanzahl 
der Teilnehmer-
</t>
    </r>
    <r>
      <rPr>
        <b/>
        <u val="single"/>
        <sz val="12"/>
        <rFont val="Arial"/>
        <family val="2"/>
      </rPr>
      <t>plätze</t>
    </r>
  </si>
  <si>
    <t>Optionsbeginn:</t>
  </si>
  <si>
    <t>Optionsende:</t>
  </si>
  <si>
    <t>Konrad-Adenauer-Straße 3</t>
  </si>
  <si>
    <t>55218 Ingelheim</t>
  </si>
  <si>
    <t>06132/7876099</t>
  </si>
  <si>
    <t>Anschrift:</t>
  </si>
  <si>
    <t>Definition zum Gesamtpreis:</t>
  </si>
  <si>
    <t>Gesamtpreis (brutto in Euro)</t>
  </si>
  <si>
    <t>Kreisverwaltung Mainz-Bingen -JobCenter-</t>
  </si>
  <si>
    <t>Spalte 4 x Spalte 9 x Laufzeit des Vertrages in Monaten = Maßnahmepreis für Vertragszeitraum je lfd. Nr.
Der Gesamtpreis errechnet sich aus den Ergebnissen aller lfd. Nummern.</t>
  </si>
  <si>
    <t>Preisblatt  -  Maßnahmen zur Aktivierung und beruflichen Eingliederung gem. §16(1) SGB II i.V.m. § 45 Abs.1 SGB III</t>
  </si>
  <si>
    <t>06132/7876605</t>
  </si>
  <si>
    <t>Ingelheim</t>
  </si>
  <si>
    <t>Netto-Maßnahme</t>
  </si>
  <si>
    <t>erwerbsfähige Leistungsberechtigte</t>
  </si>
  <si>
    <t>Netto-Maßnahme/2019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</si>
</sst>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\ &quot;€&quot;"/>
    <numFmt numFmtId="166" formatCode="#,##0.00\ &quot;€&quot;"/>
    <numFmt numFmtId="167" formatCode="#,##0\ _€"/>
    <numFmt numFmtId="168" formatCode="[$-407]dddd\,\ d\.\ mmmm\ yyyy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mmm\ yyyy"/>
    <numFmt numFmtId="174" formatCode="0\ &quot;%&quot;"/>
    <numFmt numFmtId="175" formatCode="dd/mm/yy;@"/>
    <numFmt numFmtId="176" formatCode="0.0"/>
    <numFmt numFmtId="177" formatCode="#,###"/>
    <numFmt numFmtId="178" formatCode="0.0E+00"/>
    <numFmt numFmtId="179" formatCode="0,"/>
    <numFmt numFmtId="180" formatCode="##&quot;.&quot;##"/>
    <numFmt numFmtId="181" formatCode="&quot;ca.&quot;\ 0\ &quot;%&quot;"/>
    <numFmt numFmtId="182" formatCode="d/m/yy;@"/>
    <numFmt numFmtId="183" formatCode="0.0\ &quot;%&quot;"/>
    <numFmt numFmtId="184" formatCode="0/7"/>
    <numFmt numFmtId="185" formatCode="0\ &quot;/7&quot;"/>
    <numFmt numFmtId="186" formatCode="0&quot;/7&quot;"/>
    <numFmt numFmtId="187" formatCode="0.0%"/>
    <numFmt numFmtId="188" formatCode="&quot;0&quot;;\-;0"/>
    <numFmt numFmtId="189" formatCode="00000"/>
    <numFmt numFmtId="190" formatCode="&quot;&quot;"/>
    <numFmt numFmtId="191" formatCode="&quot;   &quot;"/>
    <numFmt numFmtId="192" formatCode="0.00&quot;   &quot;"/>
    <numFmt numFmtId="193" formatCode="0.00&quot;€&quot;"/>
    <numFmt numFmtId="194" formatCode="0.00&quot;%&quot;"/>
    <numFmt numFmtId="195" formatCode="0.00;@"/>
    <numFmt numFmtId="196" formatCode="0.00;&quot;@&quot;"/>
    <numFmt numFmtId="197" formatCode="General;@"/>
    <numFmt numFmtId="198" formatCode="0.00&quot;@&quot;"/>
    <numFmt numFmtId="199" formatCode="0.00;&quot;&quot;"/>
    <numFmt numFmtId="200" formatCode="0.00;;;@"/>
    <numFmt numFmtId="201" formatCode="0.00;;@"/>
    <numFmt numFmtId="202" formatCode="0.00;;\ @"/>
    <numFmt numFmtId="203" formatCode="0.00;;&quot; @&quot;"/>
    <numFmt numFmtId="204" formatCode="0.00;;;&quot; @&quot;"/>
    <numFmt numFmtId="205" formatCode="0.0;;;&quot; @&quot;"/>
    <numFmt numFmtId="206" formatCode="0.0;;;&quot;@&quot;"/>
    <numFmt numFmtId="207" formatCode="0.0\&amp;&quot;@&quot;"/>
    <numFmt numFmtId="208" formatCode="0.0;\&amp;&quot;@&quot;"/>
    <numFmt numFmtId="209" formatCode="0.0\ &quot;@&quot;"/>
    <numFmt numFmtId="210" formatCode="#,##0.0\ &quot;€&quot;"/>
    <numFmt numFmtId="211" formatCode="#,##0.0\ &quot;€&quot;;\-#,##0.0\ &quot;€&quot;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3" fontId="0" fillId="0" borderId="0" xfId="49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174" fontId="11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165" fontId="9" fillId="0" borderId="0" xfId="0" applyNumberFormat="1" applyFont="1" applyFill="1" applyBorder="1" applyAlignment="1" applyProtection="1">
      <alignment horizontal="left" vertical="center"/>
      <protection/>
    </xf>
    <xf numFmtId="14" fontId="13" fillId="0" borderId="0" xfId="0" applyNumberFormat="1" applyFont="1" applyFill="1" applyBorder="1" applyAlignment="1" applyProtection="1">
      <alignment vertical="center"/>
      <protection/>
    </xf>
    <xf numFmtId="14" fontId="14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65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1" fontId="6" fillId="0" borderId="0" xfId="0" applyNumberFormat="1" applyFont="1" applyBorder="1" applyAlignment="1" applyProtection="1">
      <alignment horizontal="left" vertical="center"/>
      <protection/>
    </xf>
    <xf numFmtId="1" fontId="9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1" fontId="20" fillId="34" borderId="12" xfId="0" applyNumberFormat="1" applyFont="1" applyFill="1" applyBorder="1" applyAlignment="1" applyProtection="1">
      <alignment horizontal="center" vertical="center"/>
      <protection/>
    </xf>
    <xf numFmtId="180" fontId="21" fillId="0" borderId="11" xfId="0" applyNumberFormat="1" applyFont="1" applyBorder="1" applyAlignment="1" applyProtection="1">
      <alignment horizontal="center" vertical="center"/>
      <protection/>
    </xf>
    <xf numFmtId="43" fontId="0" fillId="0" borderId="0" xfId="49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14" fontId="6" fillId="0" borderId="14" xfId="0" applyNumberFormat="1" applyFont="1" applyBorder="1" applyAlignment="1" applyProtection="1">
      <alignment vertical="center"/>
      <protection/>
    </xf>
    <xf numFmtId="14" fontId="6" fillId="0" borderId="15" xfId="0" applyNumberFormat="1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vertical="center"/>
      <protection/>
    </xf>
    <xf numFmtId="14" fontId="10" fillId="0" borderId="15" xfId="0" applyNumberFormat="1" applyFont="1" applyBorder="1" applyAlignment="1" applyProtection="1">
      <alignment horizontal="center" vertical="center"/>
      <protection/>
    </xf>
    <xf numFmtId="1" fontId="20" fillId="34" borderId="17" xfId="0" applyNumberFormat="1" applyFont="1" applyFill="1" applyBorder="1" applyAlignment="1" applyProtection="1">
      <alignment horizontal="center" vertical="center"/>
      <protection/>
    </xf>
    <xf numFmtId="1" fontId="20" fillId="34" borderId="18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44" fontId="22" fillId="35" borderId="15" xfId="46" applyFont="1" applyFill="1" applyBorder="1" applyAlignment="1" applyProtection="1">
      <alignment vertical="center"/>
      <protection locked="0"/>
    </xf>
    <xf numFmtId="7" fontId="22" fillId="0" borderId="15" xfId="46" applyNumberFormat="1" applyFont="1" applyFill="1" applyBorder="1" applyAlignment="1" applyProtection="1">
      <alignment horizontal="right" vertical="center" wrapText="1"/>
      <protection/>
    </xf>
    <xf numFmtId="14" fontId="6" fillId="0" borderId="15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7" fontId="16" fillId="0" borderId="27" xfId="46" applyNumberFormat="1" applyFont="1" applyBorder="1" applyAlignment="1" applyProtection="1">
      <alignment horizontal="center" vertical="center"/>
      <protection/>
    </xf>
    <xf numFmtId="7" fontId="16" fillId="0" borderId="24" xfId="46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left" vertical="center"/>
      <protection/>
    </xf>
    <xf numFmtId="165" fontId="9" fillId="0" borderId="0" xfId="0" applyNumberFormat="1" applyFont="1" applyFill="1" applyBorder="1" applyAlignment="1" applyProtection="1">
      <alignment horizontal="left" vertical="center"/>
      <protection/>
    </xf>
    <xf numFmtId="14" fontId="10" fillId="0" borderId="15" xfId="0" applyNumberFormat="1" applyFont="1" applyBorder="1" applyAlignment="1" applyProtection="1">
      <alignment horizontal="center" vertical="center"/>
      <protection/>
    </xf>
    <xf numFmtId="1" fontId="10" fillId="0" borderId="32" xfId="0" applyNumberFormat="1" applyFont="1" applyBorder="1" applyAlignment="1" applyProtection="1">
      <alignment horizontal="center" vertical="center" wrapText="1"/>
      <protection/>
    </xf>
    <xf numFmtId="1" fontId="10" fillId="0" borderId="33" xfId="0" applyNumberFormat="1" applyFont="1" applyBorder="1" applyAlignment="1" applyProtection="1">
      <alignment horizontal="center" vertical="center" wrapText="1"/>
      <protection/>
    </xf>
    <xf numFmtId="9" fontId="10" fillId="0" borderId="32" xfId="0" applyNumberFormat="1" applyFont="1" applyBorder="1" applyAlignment="1" applyProtection="1">
      <alignment horizontal="center" vertical="center"/>
      <protection/>
    </xf>
    <xf numFmtId="9" fontId="10" fillId="0" borderId="33" xfId="0" applyNumberFormat="1" applyFont="1" applyBorder="1" applyAlignment="1" applyProtection="1">
      <alignment horizontal="center" vertical="center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" fontId="20" fillId="34" borderId="28" xfId="0" applyNumberFormat="1" applyFont="1" applyFill="1" applyBorder="1" applyAlignment="1" applyProtection="1">
      <alignment horizontal="center" vertical="center"/>
      <protection/>
    </xf>
    <xf numFmtId="1" fontId="20" fillId="34" borderId="2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2">
    <dxf>
      <font>
        <color indexed="9"/>
      </font>
    </dxf>
    <dxf>
      <font>
        <color indexed="9"/>
      </font>
    </dxf>
    <dxf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9"/>
        </patternFill>
      </fill>
    </dxf>
    <dxf>
      <font>
        <color indexed="9"/>
      </font>
    </dxf>
    <dxf>
      <fill>
        <patternFill>
          <bgColor indexed="9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="75" zoomScaleNormal="75" zoomScaleSheetLayoutView="75" zoomScalePageLayoutView="0" workbookViewId="0" topLeftCell="B1">
      <selection activeCell="G22" sqref="G22"/>
    </sheetView>
  </sheetViews>
  <sheetFormatPr defaultColWidth="11.421875" defaultRowHeight="12.75"/>
  <cols>
    <col min="1" max="1" width="0.9921875" style="5" hidden="1" customWidth="1"/>
    <col min="2" max="2" width="6.421875" style="5" customWidth="1"/>
    <col min="3" max="3" width="34.00390625" style="5" customWidth="1"/>
    <col min="4" max="4" width="30.57421875" style="5" customWidth="1"/>
    <col min="5" max="5" width="18.7109375" style="5" customWidth="1"/>
    <col min="6" max="6" width="16.7109375" style="5" customWidth="1"/>
    <col min="7" max="7" width="12.140625" style="5" customWidth="1"/>
    <col min="8" max="8" width="14.00390625" style="5" bestFit="1" customWidth="1"/>
    <col min="9" max="9" width="20.57421875" style="5" bestFit="1" customWidth="1"/>
    <col min="10" max="10" width="26.57421875" style="5" customWidth="1"/>
    <col min="11" max="11" width="25.421875" style="5" customWidth="1"/>
    <col min="12" max="16384" width="11.421875" style="5" customWidth="1"/>
  </cols>
  <sheetData>
    <row r="1" spans="2:10" ht="27" customHeight="1">
      <c r="B1" s="1" t="s">
        <v>26</v>
      </c>
      <c r="C1" s="1"/>
      <c r="D1" s="1"/>
      <c r="E1" s="1"/>
      <c r="F1" s="1"/>
      <c r="G1" s="1"/>
      <c r="H1" s="2"/>
      <c r="I1" s="3"/>
      <c r="J1" s="4"/>
    </row>
    <row r="2" spans="2:10" ht="12.75">
      <c r="B2" s="6"/>
      <c r="C2" s="7"/>
      <c r="D2" s="7"/>
      <c r="E2" s="7"/>
      <c r="F2" s="2"/>
      <c r="G2" s="2"/>
      <c r="H2" s="2"/>
      <c r="I2" s="3"/>
      <c r="J2" s="8"/>
    </row>
    <row r="3" spans="2:9" ht="18" customHeight="1">
      <c r="B3" s="80"/>
      <c r="C3" s="80"/>
      <c r="D3" s="7"/>
      <c r="E3" s="7"/>
      <c r="F3" s="9"/>
      <c r="G3" s="10"/>
      <c r="H3" s="10"/>
      <c r="I3" s="11"/>
    </row>
    <row r="4" spans="2:9" ht="21.75" customHeight="1">
      <c r="B4" s="12" t="s">
        <v>24</v>
      </c>
      <c r="C4" s="12"/>
      <c r="D4" s="12"/>
      <c r="E4" s="12"/>
      <c r="F4" s="9"/>
      <c r="G4" s="13"/>
      <c r="H4" s="10"/>
      <c r="I4" s="14"/>
    </row>
    <row r="5" spans="2:9" ht="21.75" customHeight="1">
      <c r="B5" s="70" t="s">
        <v>21</v>
      </c>
      <c r="C5" s="70"/>
      <c r="D5" s="12" t="s">
        <v>18</v>
      </c>
      <c r="E5" s="12"/>
      <c r="F5" s="9"/>
      <c r="G5" s="13"/>
      <c r="H5" s="10"/>
      <c r="I5" s="14"/>
    </row>
    <row r="6" spans="2:9" ht="21.75" customHeight="1" thickBot="1">
      <c r="B6" s="81"/>
      <c r="C6" s="81"/>
      <c r="D6" s="12" t="s">
        <v>19</v>
      </c>
      <c r="E6" s="12"/>
      <c r="F6" s="15"/>
      <c r="G6" s="16"/>
      <c r="H6" s="17"/>
      <c r="I6" s="83"/>
    </row>
    <row r="7" spans="2:11" ht="21.75" customHeight="1" thickBot="1">
      <c r="B7" s="70" t="s">
        <v>0</v>
      </c>
      <c r="C7" s="70"/>
      <c r="D7" s="12" t="s">
        <v>27</v>
      </c>
      <c r="E7" s="12"/>
      <c r="F7" s="19"/>
      <c r="G7" s="20"/>
      <c r="H7" s="20"/>
      <c r="I7" s="83"/>
      <c r="J7" s="63" t="s">
        <v>23</v>
      </c>
      <c r="K7" s="64"/>
    </row>
    <row r="8" spans="2:11" ht="21.75" customHeight="1" thickBot="1">
      <c r="B8" s="70" t="s">
        <v>1</v>
      </c>
      <c r="C8" s="70"/>
      <c r="D8" s="12" t="s">
        <v>20</v>
      </c>
      <c r="E8" s="12"/>
      <c r="F8" s="19"/>
      <c r="G8" s="20"/>
      <c r="H8" s="20"/>
      <c r="I8" s="48" t="s">
        <v>2</v>
      </c>
      <c r="J8" s="67">
        <f>K19+K20</f>
        <v>0</v>
      </c>
      <c r="K8" s="68"/>
    </row>
    <row r="9" spans="2:8" ht="33.75" customHeight="1">
      <c r="B9" s="70"/>
      <c r="C9" s="70"/>
      <c r="D9" s="21"/>
      <c r="E9" s="21"/>
      <c r="F9" s="19"/>
      <c r="G9" s="20"/>
      <c r="H9" s="20"/>
    </row>
    <row r="10" spans="2:11" ht="21.75" customHeight="1">
      <c r="B10" s="70" t="s">
        <v>3</v>
      </c>
      <c r="C10" s="70"/>
      <c r="D10" s="22" t="s">
        <v>31</v>
      </c>
      <c r="E10" s="21"/>
      <c r="F10" s="19"/>
      <c r="G10" s="20"/>
      <c r="H10" s="20"/>
      <c r="I10" s="18"/>
      <c r="J10" s="69"/>
      <c r="K10" s="69"/>
    </row>
    <row r="11" spans="2:7" ht="21.75" customHeight="1">
      <c r="B11" s="70"/>
      <c r="C11" s="70"/>
      <c r="D11" s="22"/>
      <c r="E11" s="19"/>
      <c r="F11" s="18"/>
      <c r="G11" s="23"/>
    </row>
    <row r="12" spans="2:10" ht="21.75" customHeight="1">
      <c r="B12" s="70"/>
      <c r="C12" s="70"/>
      <c r="D12" s="24"/>
      <c r="E12" s="25"/>
      <c r="F12" s="26"/>
      <c r="G12" s="27"/>
      <c r="H12" s="27"/>
      <c r="I12" s="18"/>
      <c r="J12" s="23"/>
    </row>
    <row r="13" spans="2:9" ht="21.75" customHeight="1">
      <c r="B13" s="75" t="s">
        <v>4</v>
      </c>
      <c r="C13" s="75"/>
      <c r="D13" s="47">
        <v>43466</v>
      </c>
      <c r="E13" s="46"/>
      <c r="F13" s="82" t="s">
        <v>16</v>
      </c>
      <c r="G13" s="82"/>
      <c r="H13" s="55">
        <v>44197</v>
      </c>
      <c r="I13" s="18"/>
    </row>
    <row r="14" spans="2:9" ht="21.75" customHeight="1">
      <c r="B14" s="75" t="s">
        <v>5</v>
      </c>
      <c r="C14" s="75"/>
      <c r="D14" s="47">
        <v>44196</v>
      </c>
      <c r="E14" s="46"/>
      <c r="F14" s="82" t="s">
        <v>17</v>
      </c>
      <c r="G14" s="82"/>
      <c r="H14" s="55">
        <v>44926</v>
      </c>
      <c r="I14" s="18"/>
    </row>
    <row r="15" spans="2:10" ht="16.5" thickBot="1">
      <c r="B15" s="28"/>
      <c r="C15" s="9"/>
      <c r="D15" s="9"/>
      <c r="E15" s="29"/>
      <c r="F15" s="30"/>
      <c r="G15" s="27"/>
      <c r="H15" s="27"/>
      <c r="I15" s="31"/>
      <c r="J15" s="31"/>
    </row>
    <row r="16" spans="1:11" ht="30" customHeight="1">
      <c r="A16" s="32"/>
      <c r="B16" s="57" t="s">
        <v>6</v>
      </c>
      <c r="C16" s="59" t="s">
        <v>7</v>
      </c>
      <c r="D16" s="61" t="s">
        <v>8</v>
      </c>
      <c r="E16" s="61" t="s">
        <v>15</v>
      </c>
      <c r="F16" s="76" t="s">
        <v>13</v>
      </c>
      <c r="G16" s="77"/>
      <c r="H16" s="73" t="s">
        <v>9</v>
      </c>
      <c r="I16" s="73" t="s">
        <v>10</v>
      </c>
      <c r="J16" s="71" t="s">
        <v>11</v>
      </c>
      <c r="K16" s="65" t="s">
        <v>12</v>
      </c>
    </row>
    <row r="17" spans="1:11" s="34" customFormat="1" ht="51" customHeight="1" thickBot="1">
      <c r="A17" s="33"/>
      <c r="B17" s="58"/>
      <c r="C17" s="60"/>
      <c r="D17" s="62"/>
      <c r="E17" s="62"/>
      <c r="F17" s="78"/>
      <c r="G17" s="79"/>
      <c r="H17" s="74"/>
      <c r="I17" s="74"/>
      <c r="J17" s="72"/>
      <c r="K17" s="66"/>
    </row>
    <row r="18" spans="1:11" ht="12.75">
      <c r="A18" s="35"/>
      <c r="B18" s="50">
        <v>1</v>
      </c>
      <c r="C18" s="36">
        <v>2</v>
      </c>
      <c r="D18" s="36">
        <v>3</v>
      </c>
      <c r="E18" s="36">
        <v>4</v>
      </c>
      <c r="F18" s="91">
        <v>6</v>
      </c>
      <c r="G18" s="92"/>
      <c r="H18" s="36">
        <v>7</v>
      </c>
      <c r="I18" s="36">
        <v>8</v>
      </c>
      <c r="J18" s="50">
        <v>9</v>
      </c>
      <c r="K18" s="51">
        <v>10</v>
      </c>
    </row>
    <row r="19" spans="1:11" ht="30" customHeight="1">
      <c r="A19" s="37" t="str">
        <f>($D$10)&amp;".1"</f>
        <v>Netto-Maßnahme/2019.1</v>
      </c>
      <c r="B19" s="85">
        <v>1</v>
      </c>
      <c r="C19" s="87" t="s">
        <v>29</v>
      </c>
      <c r="D19" s="89" t="s">
        <v>30</v>
      </c>
      <c r="E19" s="52">
        <v>18</v>
      </c>
      <c r="F19" s="84">
        <f>D13</f>
        <v>43466</v>
      </c>
      <c r="G19" s="84"/>
      <c r="H19" s="49">
        <f>D14</f>
        <v>44196</v>
      </c>
      <c r="I19" s="52" t="s">
        <v>28</v>
      </c>
      <c r="J19" s="53"/>
      <c r="K19" s="54">
        <f>E19*J19*24</f>
        <v>0</v>
      </c>
    </row>
    <row r="20" spans="1:11" ht="30" customHeight="1">
      <c r="A20" s="37" t="str">
        <f>($D$10)&amp;".1"</f>
        <v>Netto-Maßnahme/2019.1</v>
      </c>
      <c r="B20" s="86"/>
      <c r="C20" s="88"/>
      <c r="D20" s="90"/>
      <c r="E20" s="52">
        <v>18</v>
      </c>
      <c r="F20" s="84">
        <f>H13</f>
        <v>44197</v>
      </c>
      <c r="G20" s="84"/>
      <c r="H20" s="49">
        <f>H14</f>
        <v>44926</v>
      </c>
      <c r="I20" s="52" t="s">
        <v>28</v>
      </c>
      <c r="J20" s="53"/>
      <c r="K20" s="54">
        <f>E20*J20*24</f>
        <v>0</v>
      </c>
    </row>
    <row r="21" spans="2:10" ht="69.75" customHeight="1">
      <c r="B21" s="39" t="s">
        <v>22</v>
      </c>
      <c r="C21" s="7"/>
      <c r="D21" s="7"/>
      <c r="E21" s="7"/>
      <c r="F21" s="6"/>
      <c r="G21" s="6"/>
      <c r="H21" s="6"/>
      <c r="I21" s="38"/>
      <c r="J21" s="7"/>
    </row>
    <row r="22" spans="2:11" ht="40.5" customHeight="1">
      <c r="B22" s="56" t="s">
        <v>25</v>
      </c>
      <c r="C22" s="56"/>
      <c r="D22" s="56"/>
      <c r="E22" s="56"/>
      <c r="F22" s="56"/>
      <c r="G22" s="30"/>
      <c r="H22" s="40"/>
      <c r="I22" s="40"/>
      <c r="J22" s="41"/>
      <c r="K22" s="41"/>
    </row>
    <row r="23" spans="2:13" ht="24.75" customHeight="1">
      <c r="B23" s="56"/>
      <c r="C23" s="56"/>
      <c r="D23" s="56"/>
      <c r="E23" s="56"/>
      <c r="F23" s="30"/>
      <c r="G23" s="30"/>
      <c r="J23" s="31" t="s">
        <v>14</v>
      </c>
      <c r="L23" s="31"/>
      <c r="M23" s="31"/>
    </row>
    <row r="24" spans="2:4" ht="12.75">
      <c r="B24" s="42"/>
      <c r="C24" s="42"/>
      <c r="D24" s="42"/>
    </row>
    <row r="25" spans="2:6" ht="12.75" customHeight="1">
      <c r="B25" s="43"/>
      <c r="C25" s="43"/>
      <c r="D25" s="43"/>
      <c r="F25" s="11"/>
    </row>
    <row r="26" spans="2:6" ht="12.75" customHeight="1">
      <c r="B26" s="43"/>
      <c r="C26" s="43"/>
      <c r="D26" s="43"/>
      <c r="F26" s="11"/>
    </row>
    <row r="27" spans="2:4" ht="12.75">
      <c r="B27" s="44"/>
      <c r="C27" s="11"/>
      <c r="D27" s="11"/>
    </row>
    <row r="28" spans="2:10" ht="12.75">
      <c r="B28" s="11"/>
      <c r="C28" s="11"/>
      <c r="D28" s="11"/>
      <c r="I28" s="45"/>
      <c r="J28" s="45"/>
    </row>
    <row r="29" spans="2:4" ht="12.75" customHeight="1">
      <c r="B29" s="43"/>
      <c r="C29" s="43"/>
      <c r="D29" s="43"/>
    </row>
    <row r="30" spans="2:4" ht="12.75" customHeight="1">
      <c r="B30" s="43"/>
      <c r="C30" s="43"/>
      <c r="D30" s="43"/>
    </row>
  </sheetData>
  <sheetProtection selectLockedCells="1"/>
  <protectedRanges>
    <protectedRange sqref="J19:K20" name="Bereich3_3_1"/>
  </protectedRanges>
  <mergeCells count="34">
    <mergeCell ref="B22:F22"/>
    <mergeCell ref="B14:C14"/>
    <mergeCell ref="F19:G19"/>
    <mergeCell ref="F18:G18"/>
    <mergeCell ref="I6:I7"/>
    <mergeCell ref="B11:C11"/>
    <mergeCell ref="B12:C12"/>
    <mergeCell ref="F20:G20"/>
    <mergeCell ref="B19:B20"/>
    <mergeCell ref="C19:C20"/>
    <mergeCell ref="D19:D20"/>
    <mergeCell ref="B3:C3"/>
    <mergeCell ref="B5:C5"/>
    <mergeCell ref="B6:C6"/>
    <mergeCell ref="B7:C7"/>
    <mergeCell ref="F13:G13"/>
    <mergeCell ref="F14:G14"/>
    <mergeCell ref="B8:C8"/>
    <mergeCell ref="J16:J17"/>
    <mergeCell ref="H16:H17"/>
    <mergeCell ref="B10:C10"/>
    <mergeCell ref="I16:I17"/>
    <mergeCell ref="B13:C13"/>
    <mergeCell ref="F16:G17"/>
    <mergeCell ref="B23:E23"/>
    <mergeCell ref="B16:B17"/>
    <mergeCell ref="C16:C17"/>
    <mergeCell ref="D16:D17"/>
    <mergeCell ref="E16:E17"/>
    <mergeCell ref="J7:K7"/>
    <mergeCell ref="K16:K17"/>
    <mergeCell ref="J8:K8"/>
    <mergeCell ref="J10:K10"/>
    <mergeCell ref="B9:C9"/>
  </mergeCells>
  <conditionalFormatting sqref="K19">
    <cfRule type="expression" priority="11" dxfId="0" stopIfTrue="1">
      <formula>ISERROR(K19)</formula>
    </cfRule>
    <cfRule type="cellIs" priority="12" dxfId="0" operator="equal" stopIfTrue="1">
      <formula>0</formula>
    </cfRule>
  </conditionalFormatting>
  <conditionalFormatting sqref="J19">
    <cfRule type="cellIs" priority="13" dxfId="2" operator="greaterThan" stopIfTrue="1">
      <formula>0</formula>
    </cfRule>
  </conditionalFormatting>
  <conditionalFormatting sqref="B29:D30">
    <cfRule type="cellIs" priority="14" dxfId="0" operator="equal" stopIfTrue="1">
      <formula>0</formula>
    </cfRule>
  </conditionalFormatting>
  <conditionalFormatting sqref="I6:I7 G7:H10 I10">
    <cfRule type="expression" priority="15" dxfId="2" stopIfTrue="1">
      <formula>G6&lt;&gt;""</formula>
    </cfRule>
  </conditionalFormatting>
  <conditionalFormatting sqref="D13:E14 A19:C19 H13:H14 H19:I19 E19:F19">
    <cfRule type="cellIs" priority="16" dxfId="0" operator="equal" stopIfTrue="1">
      <formula>0</formula>
    </cfRule>
    <cfRule type="expression" priority="17" dxfId="0" stopIfTrue="1">
      <formula>ISERROR(A13)</formula>
    </cfRule>
  </conditionalFormatting>
  <conditionalFormatting sqref="K20">
    <cfRule type="expression" priority="1" dxfId="0" stopIfTrue="1">
      <formula>ISERROR(K20)</formula>
    </cfRule>
    <cfRule type="cellIs" priority="2" dxfId="0" operator="equal" stopIfTrue="1">
      <formula>0</formula>
    </cfRule>
  </conditionalFormatting>
  <conditionalFormatting sqref="J20">
    <cfRule type="cellIs" priority="3" dxfId="2" operator="greaterThan" stopIfTrue="1">
      <formula>0</formula>
    </cfRule>
  </conditionalFormatting>
  <conditionalFormatting sqref="A20 H20:I20 E20:F20">
    <cfRule type="cellIs" priority="4" dxfId="0" operator="equal" stopIfTrue="1">
      <formula>0</formula>
    </cfRule>
    <cfRule type="expression" priority="5" dxfId="0" stopIfTrue="1">
      <formula>ISERROR(A20)</formula>
    </cfRule>
  </conditionalFormatting>
  <dataValidations count="2">
    <dataValidation allowBlank="1" sqref="G11"/>
    <dataValidation type="decimal" allowBlank="1" showInputMessage="1" showErrorMessage="1" errorTitle="Angebotenes Integrationshonorar" error="Der eingegebene Wert übersteigt den in Spalte 17 vorgegebenen Deckelungsbetrag für das Integrationshonorar (=Angebotshöchstgrenze)" sqref="B25:D26">
      <formula1>0</formula1>
      <formula2>#REF!</formula2>
    </dataValidation>
  </dataValidations>
  <printOptions horizontalCentered="1" verticalCentered="1"/>
  <pageMargins left="0.35433070866141736" right="0.1968503937007874" top="0.2755905511811024" bottom="0.5118110236220472" header="0.1968503937007874" footer="0.31496062992125984"/>
  <pageSetup errors="dash" fitToHeight="1" fitToWidth="1" horizontalDpi="600" verticalDpi="600" orientation="landscape" paperSize="9" scale="67" r:id="rId1"/>
  <headerFooter alignWithMargins="0">
    <oddFooter>&amp;C&amp;A&amp;RSeite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Bundesagentur für Arbeit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KoschewsJ002</dc:creator>
  <cp:keywords/>
  <dc:description/>
  <cp:lastModifiedBy>Faust, Bardo</cp:lastModifiedBy>
  <cp:lastPrinted>2016-02-22T12:19:33Z</cp:lastPrinted>
  <dcterms:created xsi:type="dcterms:W3CDTF">2010-05-07T12:58:33Z</dcterms:created>
  <dcterms:modified xsi:type="dcterms:W3CDTF">2018-09-12T06:47:04Z</dcterms:modified>
  <cp:category/>
  <cp:version/>
  <cp:contentType/>
  <cp:contentStatus/>
</cp:coreProperties>
</file>